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codeName="ThisWorkbook"/>
  <mc:AlternateContent xmlns:mc="http://schemas.openxmlformats.org/markup-compatibility/2006">
    <mc:Choice Requires="x15">
      <x15ac:absPath xmlns:x15ac="http://schemas.microsoft.com/office/spreadsheetml/2010/11/ac" url="U:\INFORMES CORES WEB\BEH\BEH 2014\2020\10.OCTUBRE\"/>
    </mc:Choice>
  </mc:AlternateContent>
  <xr:revisionPtr revIDLastSave="0" documentId="13_ncr:1_{2F81575A-BDE8-4F38-B2F0-0196692AE7F8}" xr6:coauthVersionLast="45" xr6:coauthVersionMax="45" xr10:uidLastSave="{00000000-0000-0000-0000-000000000000}"/>
  <bookViews>
    <workbookView xWindow="-108" yWindow="-108" windowWidth="23256" windowHeight="12576"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25" l="1"/>
  <c r="D11" i="25"/>
  <c r="B11" i="25"/>
  <c r="B11" i="46" l="1"/>
  <c r="F11" i="46" l="1"/>
  <c r="D11"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<sst xmlns="http://schemas.openxmlformats.org/spreadsheetml/2006/main" count="1733" uniqueCount="682">
  <si>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</si>
  <si>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</si>
  <si>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</si>
  <si>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</si>
  <si>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</si>
  <si>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</si>
  <si>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</si>
  <si>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</si>
  <si>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</si>
  <si>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</si>
  <si>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</si>
  <si>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</si>
  <si>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</si>
  <si>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</si>
  <si>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</si>
  <si>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</si>
  <si>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</si>
  <si>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</si>
  <si>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</si>
  <si>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</si>
  <si>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</si>
  <si>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</si>
  <si>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</si>
  <si>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</si>
  <si>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</si>
  <si>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</si>
  <si>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</si>
  <si>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</si>
  <si>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</si>
  <si>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</si>
  <si>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</si>
  <si>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</si>
  <si>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</si>
  <si>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</si>
  <si>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</si>
  <si>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</si>
  <si>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</si>
  <si>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</si>
  <si>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</si>
  <si>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</si>
  <si>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</si>
  <si>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</si>
  <si>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</si>
  <si>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</si>
  <si>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</si>
  <si>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</si>
  <si>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</si>
  <si>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</si>
  <si>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</si>
  <si>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</si>
  <si>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</si>
  <si>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</si>
  <si>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</si>
  <si>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</si>
  <si>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</si>
  <si>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</si>
  <si>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</si>
  <si>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</si>
  <si>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</si>
  <si>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</si>
  <si>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</si>
  <si>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</si>
  <si>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</si>
  <si>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</si>
  <si>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</si>
  <si>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</si>
  <si>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</si>
  <si>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</si>
  <si>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</si>
  <si>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</si>
  <si>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</si>
  <si>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</si>
  <si>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</si>
  <si>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</si>
  <si>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</si>
  <si>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</si>
  <si>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</si>
  <si>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</si>
  <si>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</si>
  <si>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</si>
  <si>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</si>
  <si>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</si>
  <si>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</si>
  <si>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</si>
  <si>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</si>
  <si>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</si>
  <si>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</si>
  <si>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</si>
  <si>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</si>
  <si>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</si>
  <si>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</si>
  <si>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</si>
  <si>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</si>
  <si>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</si>
  <si>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</si>
  <si>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</si>
  <si>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</si>
  <si>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</si>
  <si>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</si>
  <si>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</si>
  <si>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</si>
  <si>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</si>
  <si>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</si>
  <si>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</si>
  <si>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</si>
  <si>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</si>
  <si>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</si>
  <si>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</si>
  <si>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</si>
  <si>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</si>
  <si>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</si>
  <si>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</si>
  <si>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</si>
  <si>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</si>
  <si>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</si>
  <si>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</si>
  <si>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</si>
  <si>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</si>
  <si>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</si>
  <si>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</si>
  <si>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</si>
  <si>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</si>
  <si>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</si>
  <si>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</si>
  <si>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</si>
  <si>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</si>
  <si>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</si>
  <si>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</si>
  <si>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</si>
  <si>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</si>
  <si>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</si>
  <si>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</si>
  <si>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</si>
  <si>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</si>
  <si>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</si>
  <si>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</si>
  <si>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</si>
  <si>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</si>
  <si>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</si>
  <si>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</si>
  <si>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</si>
  <si>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</si>
  <si>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</si>
  <si>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</si>
  <si>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</si>
  <si>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</si>
  <si>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</si>
  <si>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</si>
  <si>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</si>
  <si>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</si>
  <si>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</si>
  <si>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</si>
  <si>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</si>
  <si>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</si>
  <si>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</si>
  <si>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</si>
  <si>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</si>
  <si>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</si>
  <si>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</si>
  <si>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</si>
  <si>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</si>
  <si>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</si>
  <si>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</si>
  <si>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</si>
  <si>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</si>
  <si>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</si>
  <si>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</si>
  <si>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</si>
  <si>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</si>
  <si>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</si>
  <si>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</si>
  <si>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</si>
  <si>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</si>
  <si>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</si>
  <si>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</si>
  <si>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</si>
  <si>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</si>
  <si>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</si>
  <si>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</si>
  <si>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</si>
  <si>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</si>
  <si>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</si>
  <si>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</si>
  <si>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</si>
  <si>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</si>
  <si>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</si>
  <si>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</si>
  <si>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</si>
  <si>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</si>
  <si>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</si>
  <si>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</si>
  <si>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</si>
  <si>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</si>
  <si>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</si>
  <si>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</si>
  <si>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</si>
  <si>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</si>
  <si>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</si>
  <si>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</si>
  <si>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</si>
  <si>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</si>
  <si>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</si>
  <si>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</si>
  <si>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</si>
  <si>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</si>
  <si>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</si>
  <si>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</si>
  <si>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</si>
  <si>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</si>
  <si>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</si>
  <si>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</si>
  <si>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</si>
  <si>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</si>
  <si>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</si>
  <si>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</si>
  <si>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</si>
  <si>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</si>
  <si>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</si>
  <si>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</si>
  <si>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</si>
  <si>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</si>
  <si>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</si>
  <si>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</si>
  <si>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</si>
  <si>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</si>
  <si>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</si>
  <si>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</si>
  <si>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</si>
  <si>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</si>
  <si>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</si>
  <si>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</si>
  <si>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</si>
  <si>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</si>
  <si>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</si>
  <si>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</si>
  <si>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</si>
  <si>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</si>
  <si>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</si>
  <si>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</si>
  <si>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</si>
  <si>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</si>
  <si>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</si>
  <si>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</si>
  <si>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</si>
  <si>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</si>
  <si>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</si>
  <si>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</si>
  <si>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Otros Asia</t>
  </si>
  <si>
    <t>Importaciones de crudo por países y zonas económicas</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</si>
  <si>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</si>
  <si>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</si>
  <si>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</si>
  <si>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</si>
  <si>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</si>
  <si>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</si>
  <si>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</si>
  <si>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</si>
  <si>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</si>
  <si>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</si>
  <si>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</si>
  <si>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</si>
  <si>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</si>
  <si>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</si>
  <si>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</si>
  <si>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</si>
  <si>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</si>
  <si>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</si>
  <si>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</si>
  <si>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</si>
  <si>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</si>
  <si>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</si>
  <si>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</si>
  <si>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</si>
  <si>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</si>
  <si>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</si>
  <si>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</si>
  <si>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</si>
  <si>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</si>
  <si>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</si>
  <si>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</si>
  <si>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</si>
  <si>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</si>
  <si>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</si>
  <si>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</si>
  <si>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</si>
  <si>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</si>
  <si>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</si>
  <si>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</si>
  <si>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</si>
  <si>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</si>
  <si>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</si>
  <si>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</si>
  <si>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</si>
  <si>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</si>
  <si>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</si>
  <si>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</si>
  <si>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</si>
  <si>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</si>
  <si>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</si>
  <si>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</si>
  <si>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</si>
  <si>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</si>
  <si>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</si>
  <si>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</si>
  <si>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</si>
  <si>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</si>
  <si>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</si>
  <si>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</si>
  <si>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</si>
  <si>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</si>
  <si>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</si>
  <si>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</si>
  <si>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</si>
  <si>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</si>
  <si>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</si>
  <si>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</si>
  <si>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</si>
  <si>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</si>
  <si>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</si>
  <si>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</si>
  <si>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</si>
  <si>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</si>
  <si>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</si>
  <si>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</si>
  <si>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</si>
  <si>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</si>
  <si>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</si>
  <si>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</si>
  <si>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</si>
  <si>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</si>
  <si>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</si>
  <si>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</si>
  <si>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</si>
  <si>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</si>
  <si>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</si>
  <si>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</si>
  <si>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</si>
  <si>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</si>
  <si>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</si>
  <si>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</si>
  <si>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</si>
  <si>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</si>
  <si>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</si>
  <si>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</si>
  <si>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</si>
  <si>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</si>
  <si>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</si>
  <si>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</si>
  <si>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</si>
  <si>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</si>
  <si>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</si>
  <si>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</si>
  <si>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</si>
  <si>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</si>
  <si>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</si>
  <si>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</si>
  <si>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</si>
  <si>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</si>
  <si>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</si>
  <si>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</si>
  <si>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</si>
  <si>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</si>
  <si>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</si>
  <si>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</si>
  <si>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</si>
  <si>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</si>
  <si>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</si>
  <si>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</si>
  <si>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</si>
  <si>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</si>
  <si>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</si>
  <si>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</si>
  <si>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</si>
  <si>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</si>
  <si>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</si>
  <si>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</si>
  <si>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</si>
  <si>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</si>
  <si>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</si>
  <si>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</si>
  <si>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</si>
  <si>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</si>
  <si>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</si>
  <si>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</si>
  <si>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</si>
  <si>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</si>
  <si>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</si>
  <si>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</si>
  <si>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</si>
  <si>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</si>
  <si>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</si>
  <si>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</si>
  <si>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</si>
  <si>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</si>
  <si>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</si>
  <si>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</si>
  <si>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</si>
  <si>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</si>
  <si>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</si>
  <si>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</si>
  <si>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</si>
  <si>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</si>
  <si>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</si>
  <si>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</si>
  <si>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</si>
  <si>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</si>
  <si>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</si>
  <si>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</si>
  <si>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</si>
  <si>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</si>
  <si>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</si>
  <si>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</si>
  <si>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</si>
  <si>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</si>
  <si>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</si>
  <si>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</si>
  <si>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</si>
  <si>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</si>
  <si>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</si>
  <si>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</si>
  <si>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</si>
  <si>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</si>
  <si>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</si>
  <si>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</si>
  <si>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</si>
  <si>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</si>
  <si>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</si>
  <si>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</si>
  <si>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</si>
  <si>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</si>
  <si>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</si>
  <si>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</si>
  <si>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</si>
  <si>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</si>
  <si>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</si>
  <si>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</si>
  <si>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</si>
  <si>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</si>
  <si>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</si>
  <si>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</si>
  <si>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</si>
  <si>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</si>
  <si>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</si>
  <si>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</si>
  <si>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</si>
  <si>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</si>
  <si>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</si>
  <si>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</si>
  <si>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</si>
  <si>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</si>
  <si>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</si>
  <si>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</si>
  <si>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</si>
  <si>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</si>
  <si>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</si>
  <si>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</si>
  <si>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</si>
  <si>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</si>
  <si>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</si>
  <si>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</si>
  <si>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</si>
  <si>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</si>
  <si>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</si>
  <si>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</si>
  <si>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</si>
  <si>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</si>
  <si>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</si>
  <si>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</si>
  <si>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</si>
  <si>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</si>
  <si>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</si>
  <si>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</si>
  <si>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</si>
  <si>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</si>
  <si>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</si>
  <si>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</si>
  <si>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</si>
  <si>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</si>
  <si>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</si>
  <si>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</si>
  <si>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</si>
  <si>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</si>
  <si>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</si>
  <si>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</si>
  <si>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</si>
  <si>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</si>
  <si>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</si>
  <si>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</si>
  <si>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</si>
  <si>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</si>
  <si>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</si>
  <si>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</si>
  <si>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</si>
  <si>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</si>
  <si>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</si>
  <si>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</si>
  <si>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</si>
  <si>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</si>
  <si>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</si>
  <si>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</si>
  <si>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</si>
  <si>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</si>
  <si>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</si>
  <si>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</si>
  <si>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</si>
  <si>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</si>
  <si>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</si>
  <si>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</si>
  <si>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</si>
  <si>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</si>
  <si>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</si>
  <si>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</si>
  <si>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</si>
  <si>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</si>
  <si>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</si>
  <si>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</si>
  <si>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</si>
  <si>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</si>
  <si>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</si>
  <si>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</si>
  <si>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</si>
  <si>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</si>
  <si>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</si>
  <si>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</si>
  <si>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</si>
  <si>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</si>
  <si>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</si>
  <si>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</si>
  <si>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</si>
  <si>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</si>
  <si>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</si>
  <si>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</si>
  <si>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</si>
  <si>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</si>
  <si>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</si>
  <si>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</si>
  <si>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</si>
  <si>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</si>
  <si>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</si>
  <si>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</si>
  <si>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</si>
  <si>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</si>
  <si>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</si>
  <si>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</si>
  <si>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</si>
  <si>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</si>
  <si>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</si>
  <si>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</si>
  <si>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</si>
  <si>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</si>
  <si>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</si>
  <si>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</si>
  <si>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</si>
  <si>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</si>
  <si>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</si>
  <si>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</si>
  <si>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</si>
  <si>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</si>
  <si>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</si>
  <si>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</si>
  <si>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</si>
  <si>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</si>
  <si>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</si>
  <si>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</si>
  <si>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</si>
  <si>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</si>
  <si>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</si>
  <si>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</si>
  <si>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</si>
  <si>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</si>
  <si>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</si>
  <si>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</si>
  <si>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</si>
  <si>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</si>
  <si>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</si>
  <si>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</si>
  <si>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</si>
  <si>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</si>
  <si>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</si>
  <si>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</si>
  <si>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</si>
  <si>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 xml:space="preserve">Entrada de turistas (FRONTUR) (4) </t>
  </si>
  <si>
    <t>Diferencias de redondeo</t>
  </si>
  <si>
    <t>Debido al redondeo de cifras, los totales podrían diferir de la suma de las cuantías individuales.</t>
  </si>
  <si>
    <t>Argentina</t>
  </si>
  <si>
    <t>Gasóleos de automoción</t>
  </si>
  <si>
    <t xml:space="preserve">Canarias </t>
  </si>
  <si>
    <t xml:space="preserve">Estonia, Finlandia, Francia, Grecia, Hungría, Irlanda, Italia, Japón, Luxemburgo, México, Noruega, Nueva Zelanda,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</si>
  <si>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</si>
  <si>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</si>
  <si>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</si>
  <si>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</si>
  <si>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</si>
  <si>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</si>
  <si>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</si>
  <si>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</si>
  <si>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</si>
  <si>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</si>
  <si>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</si>
  <si>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</si>
  <si>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</si>
  <si>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</si>
  <si>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</si>
  <si>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</si>
  <si>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</si>
  <si>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</si>
  <si>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20 Septiembre</t>
  </si>
  <si>
    <t>15 Noviembre</t>
  </si>
  <si>
    <t>17 Enero</t>
  </si>
  <si>
    <t>21 Marzo</t>
  </si>
  <si>
    <t>16 Mayo</t>
  </si>
  <si>
    <t>18 Julio</t>
  </si>
  <si>
    <t>19 Septiembre</t>
  </si>
  <si>
    <t>21 Noviembre</t>
  </si>
  <si>
    <t>16 Enero</t>
  </si>
  <si>
    <t>20 Marzo</t>
  </si>
  <si>
    <t>22 Mayo</t>
  </si>
  <si>
    <t>17 Julio</t>
  </si>
  <si>
    <t>18 Septiembre</t>
  </si>
  <si>
    <t>20 Noviembre</t>
  </si>
  <si>
    <t>15 Enero</t>
  </si>
  <si>
    <t>19 Marzo</t>
  </si>
  <si>
    <t>América Central y del Sur</t>
  </si>
  <si>
    <t>21 Mayo</t>
  </si>
  <si>
    <t>Año 2018</t>
  </si>
  <si>
    <t>16 Julio</t>
  </si>
  <si>
    <t>Gibraltar</t>
  </si>
  <si>
    <t>1 Enero</t>
  </si>
  <si>
    <t>1 Abril</t>
  </si>
  <si>
    <t>1 Julio</t>
  </si>
  <si>
    <t>1 Octubre</t>
  </si>
  <si>
    <t>17 Septiembre</t>
  </si>
  <si>
    <t>Trinidad y Tobago</t>
  </si>
  <si>
    <t>19 Noviembre</t>
  </si>
  <si>
    <t>Andorra</t>
  </si>
  <si>
    <t>Suiza</t>
  </si>
  <si>
    <t>Angola, Arabia Saudí, Argelia, Congo, Emiratos Árabes Unidos, Gabón, Guinea Ecuatorial, Irak, Irán, Kuwait, Libia, Nigeria y Venezuela.</t>
  </si>
  <si>
    <t>Singapur</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</si>
  <si>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</si>
  <si>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</si>
  <si>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</si>
  <si>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</si>
  <si>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</si>
  <si>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</si>
  <si>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</si>
  <si>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</si>
  <si>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</si>
  <si>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</si>
  <si>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</si>
  <si>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</si>
  <si>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</si>
  <si>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</si>
  <si>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</si>
  <si>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</si>
  <si>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</si>
  <si>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Reino Unido no incluido desde el 1 de febrero de 2020 por su salida de la UE (31 enero 2020).</t>
  </si>
  <si>
    <t xml:space="preserve">        UE **</t>
  </si>
  <si>
    <t xml:space="preserve">Alemania, Australia, Austria, Bélgica, Canadá, Colombia, Corea del Sur,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</si>
  <si>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Año 2019</t>
  </si>
  <si>
    <t>Tv (%)
2019/2018</t>
  </si>
  <si>
    <t>^</t>
  </si>
  <si>
    <t>^ distinto de 0,0</t>
  </si>
  <si>
    <t>* Tasa de variación respecto al mismo periodo del año anterior   //   - igual que 0,0 / ^ distinto de 0,0
** Reino Unido no incluido desde el 1 de febrero de 2020 por su salida de la UE (31 enero 2020).</t>
  </si>
  <si>
    <t>21 Julio</t>
  </si>
  <si>
    <t xml:space="preserve">** Otras Salidas: Se incluyen puestas en frío y suministro directo a buques consumidores.
Nota: Las exportaciones corresponden a GNL salvo en los casos en los que está especificado                                                                                                                                                                                                                                       </t>
  </si>
  <si>
    <t>sep-20</t>
  </si>
  <si>
    <t>15 Septiembre</t>
  </si>
  <si>
    <t>Corea</t>
  </si>
  <si>
    <t>oct-20</t>
  </si>
  <si>
    <t>(*) Tasa de variación respecto al mismo periodo del año anterior // '- igual que 0,0 / ^ distinto de 0,0</t>
  </si>
  <si>
    <t>oct-19</t>
  </si>
  <si>
    <t>UE*</t>
  </si>
  <si>
    <t>* Reino Unido no incluido desde el 1 de febrero de 2020 por su salida de la UE (31 enero 2020).</t>
  </si>
  <si>
    <t>UE**</t>
  </si>
  <si>
    <t>Otras salidas del sistema**</t>
  </si>
  <si>
    <t>*** Reino Unido no incluido desde el 1 de febrero de 2020 por su salida de la UE (31 enero 2020).</t>
  </si>
  <si>
    <t>Otras salidas***</t>
  </si>
  <si>
    <t>Plantas de regasificación**</t>
  </si>
  <si>
    <t>3er 2020</t>
  </si>
  <si>
    <t>UE***</t>
  </si>
  <si>
    <t>*** Cisternas o asimilables no cargadas en plantas de regasificación.</t>
  </si>
  <si>
    <t>BOLETÍN ESTADÍSTICO HIDROCARBUROS OCTUBRE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</si>
</sst>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quot;€&quot;* #,##0.00_);_(&quot;€&quot;* \(#,##0.00\);_(&quot;€&quot;* &quot;-&quot;??_);_(@_)"/>
    <numFmt numFmtId="165" formatCode="_(* #,##0.00_);_(* \(#,##0.00\);_(*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4" formatCode="\^;&quot;^&quot;"/>
  </numFmts>
  <fonts count="60"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theme="5" tint="0.79998168889431442"/>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right style="thick">
        <color theme="6" tint="-0.249977111117893"/>
      </right>
      <top style="thin">
        <color indexed="64"/>
      </top>
      <bottom/>
      <diagonal/>
    </border>
    <border>
      <left/>
      <right style="thick">
        <color theme="6" tint="-0.249977111117893"/>
      </right>
      <top/>
      <bottom style="thin">
        <color indexed="64"/>
      </bottom>
      <diagonal/>
    </border>
  </borders>
  <cellStyleXfs count="72">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3" fillId="0" borderId="0">
      <alignment horizontal="left" vertical="top"/>
    </xf>
    <xf numFmtId="165" fontId="2" fillId="0" borderId="0" applyFont="0" applyFill="0" applyBorder="0" applyAlignment="0" applyProtection="0"/>
    <xf numFmtId="165" fontId="2" fillId="0" borderId="0" applyFont="0" applyFill="0" applyBorder="0" applyAlignment="0" applyProtection="0"/>
    <xf numFmtId="0" fontId="58" fillId="0" borderId="0"/>
    <xf numFmtId="0" fontId="58" fillId="0" borderId="0"/>
    <xf numFmtId="165" fontId="2" fillId="0" borderId="0" applyFont="0" applyFill="0" applyBorder="0" applyAlignment="0" applyProtection="0"/>
    <xf numFmtId="0" fontId="59"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cellStyleXfs>
  <cellXfs count="835">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0" fontId="24" fillId="8" borderId="0" xfId="0" applyFont="1" applyFill="1"/>
    <xf numFmtId="3" fontId="24" fillId="8" borderId="0" xfId="0" applyNumberFormat="1" applyFont="1" applyFill="1"/>
    <xf numFmtId="168" fontId="24" fillId="8" borderId="0" xfId="0" applyNumberFormat="1" applyFont="1" applyFill="1" applyAlignment="1">
      <alignment horizontal="right"/>
    </xf>
    <xf numFmtId="168" fontId="24" fillId="8" borderId="0" xfId="0" applyNumberFormat="1" applyFont="1" applyFill="1"/>
    <xf numFmtId="169"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8" fillId="2" borderId="5" xfId="0" applyFont="1" applyFill="1" applyBorder="1" applyAlignment="1">
      <alignment horizontal="right" vertical="center"/>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168" fontId="13" fillId="6" borderId="0" xfId="0" applyNumberFormat="1" applyFont="1" applyFill="1" applyAlignment="1">
      <alignment horizontal="right" vertical="center"/>
    </xf>
    <xf numFmtId="169" fontId="24" fillId="8"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0" fontId="43" fillId="2" borderId="0" xfId="1" applyFont="1" applyFill="1"/>
    <xf numFmtId="3" fontId="44" fillId="4" borderId="2" xfId="0" applyNumberFormat="1" applyFont="1" applyFill="1" applyBorder="1"/>
    <xf numFmtId="3" fontId="17" fillId="2" borderId="0" xfId="0" applyNumberFormat="1" applyFont="1" applyFill="1" applyAlignment="1">
      <alignment horizontal="right"/>
    </xf>
    <xf numFmtId="0" fontId="45" fillId="2" borderId="0" xfId="0" applyFont="1" applyFill="1"/>
    <xf numFmtId="0" fontId="31" fillId="2" borderId="0" xfId="0" applyFont="1" applyFill="1" applyAlignment="1">
      <alignment horizontal="left" indent="2"/>
    </xf>
    <xf numFmtId="0" fontId="45"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6" fillId="2" borderId="0" xfId="0" applyFont="1" applyFill="1"/>
    <xf numFmtId="0" fontId="46"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8"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9" fillId="2" borderId="0" xfId="1" applyNumberFormat="1" applyFont="1" applyFill="1" applyAlignment="1">
      <alignment horizontal="left" vertical="center"/>
    </xf>
    <xf numFmtId="177" fontId="4" fillId="2" borderId="0" xfId="1" quotePrefix="1" applyNumberFormat="1" applyFill="1" applyAlignment="1">
      <alignment horizontal="right"/>
    </xf>
    <xf numFmtId="0" fontId="50"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1" fillId="14" borderId="2" xfId="0" applyFont="1" applyFill="1" applyBorder="1"/>
    <xf numFmtId="1" fontId="51" fillId="14" borderId="2" xfId="0" applyNumberFormat="1" applyFont="1" applyFill="1" applyBorder="1"/>
    <xf numFmtId="169" fontId="51" fillId="14" borderId="2" xfId="0" applyNumberFormat="1" applyFont="1" applyFill="1" applyBorder="1"/>
    <xf numFmtId="3" fontId="51" fillId="14" borderId="2" xfId="0" applyNumberFormat="1" applyFont="1" applyFill="1" applyBorder="1"/>
    <xf numFmtId="168" fontId="17" fillId="6" borderId="1" xfId="0" applyNumberFormat="1" applyFont="1" applyFill="1" applyBorder="1" applyAlignment="1">
      <alignment horizontal="right"/>
    </xf>
    <xf numFmtId="3" fontId="17" fillId="6" borderId="1" xfId="0" applyNumberFormat="1" applyFont="1" applyFill="1" applyBorder="1" applyAlignment="1">
      <alignment horizontal="right"/>
    </xf>
    <xf numFmtId="2" fontId="4" fillId="2" borderId="0" xfId="0" applyNumberFormat="1" applyFont="1" applyFill="1"/>
    <xf numFmtId="0" fontId="8" fillId="6" borderId="1" xfId="0" applyFont="1" applyFill="1" applyBorder="1" applyAlignment="1">
      <alignment horizontal="left" indent="2"/>
    </xf>
    <xf numFmtId="0" fontId="8" fillId="6" borderId="1" xfId="0" applyFont="1" applyFill="1" applyBorder="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2" fillId="2" borderId="2" xfId="0" applyNumberFormat="1" applyFont="1" applyFill="1" applyBorder="1" applyAlignment="1">
      <alignment horizontal="right"/>
    </xf>
    <xf numFmtId="168" fontId="4" fillId="13" borderId="3" xfId="1" applyNumberForma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2" fillId="2" borderId="1" xfId="0" applyFont="1" applyFill="1" applyBorder="1" applyAlignment="1">
      <alignment horizontal="left"/>
    </xf>
    <xf numFmtId="168" fontId="52"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8" fillId="6" borderId="12" xfId="0" applyFont="1" applyFill="1" applyBorder="1" applyAlignment="1">
      <alignment horizontal="right"/>
    </xf>
    <xf numFmtId="0" fontId="54" fillId="2" borderId="0" xfId="9" applyFont="1" applyFill="1" applyAlignment="1">
      <alignment horizontal="left"/>
    </xf>
    <xf numFmtId="0" fontId="8" fillId="6" borderId="12" xfId="0" applyFont="1" applyFill="1" applyBorder="1" applyAlignment="1">
      <alignment horizontal="left"/>
    </xf>
    <xf numFmtId="3" fontId="4" fillId="13" borderId="0" xfId="1" applyNumberFormat="1" applyFill="1" applyAlignment="1">
      <alignment horizontal="right"/>
    </xf>
    <xf numFmtId="184" fontId="55"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2"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5" fontId="13" fillId="2" borderId="0" xfId="24" applyFont="1" applyFill="1"/>
    <xf numFmtId="0" fontId="8" fillId="2" borderId="0" xfId="1" applyFont="1" applyFill="1" applyAlignment="1">
      <alignment horizontal="left" vertical="center"/>
    </xf>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7" fillId="0" borderId="22" xfId="13" applyNumberFormat="1" applyFont="1" applyBorder="1" applyAlignment="1">
      <alignment vertical="center"/>
    </xf>
    <xf numFmtId="38" fontId="12" fillId="2" borderId="0" xfId="5" applyNumberFormat="1" applyFont="1" applyFill="1"/>
    <xf numFmtId="168" fontId="4" fillId="2" borderId="0" xfId="3" applyNumberFormat="1" applyFill="1" applyBorder="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169" fontId="4" fillId="2" borderId="3" xfId="0" applyNumberFormat="1" applyFont="1" applyFill="1" applyBorder="1"/>
    <xf numFmtId="1" fontId="4" fillId="2" borderId="0" xfId="1" applyNumberFormat="1" applyFill="1" applyAlignment="1">
      <alignment horizontal="right" indent="1"/>
    </xf>
    <xf numFmtId="1" fontId="4" fillId="11" borderId="0" xfId="1" applyNumberFormat="1" applyFill="1" applyAlignment="1">
      <alignment horizontal="right" indent="1"/>
    </xf>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2" fillId="2" borderId="1" xfId="0" applyFont="1" applyFill="1" applyBorder="1"/>
    <xf numFmtId="17" fontId="0" fillId="2" borderId="0" xfId="0" applyNumberFormat="1" applyFill="1" applyBorder="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applyBorder="1"/>
    <xf numFmtId="0" fontId="13" fillId="2" borderId="0" xfId="0" applyFont="1" applyFill="1" applyBorder="1" applyAlignment="1">
      <alignment horizontal="left" indent="5"/>
    </xf>
    <xf numFmtId="168" fontId="31" fillId="2" borderId="0" xfId="0" applyNumberFormat="1" applyFont="1" applyFill="1" applyAlignment="1"/>
    <xf numFmtId="0" fontId="30" fillId="2" borderId="0" xfId="0" quotePrefix="1" applyFont="1" applyFill="1" applyAlignment="1"/>
    <xf numFmtId="0" fontId="0" fillId="2" borderId="0" xfId="0" applyFill="1" applyBorder="1"/>
    <xf numFmtId="0" fontId="0" fillId="2" borderId="0" xfId="0"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0" fontId="24" fillId="4" borderId="25" xfId="1" applyFont="1" applyFill="1" applyBorder="1"/>
    <xf numFmtId="0" fontId="0" fillId="2" borderId="0" xfId="0" applyFill="1" applyBorder="1" applyAlignment="1"/>
    <xf numFmtId="0" fontId="0" fillId="2" borderId="0" xfId="0" applyFill="1" applyAlignment="1"/>
    <xf numFmtId="0" fontId="3" fillId="2" borderId="2" xfId="0" applyFont="1" applyFill="1" applyBorder="1" applyAlignment="1">
      <alignment horizontal="left"/>
    </xf>
    <xf numFmtId="0" fontId="8" fillId="6" borderId="12" xfId="0" applyFont="1" applyFill="1" applyBorder="1" applyAlignment="1">
      <alignment horizontal="left" indent="2"/>
    </xf>
    <xf numFmtId="168" fontId="17" fillId="6" borderId="20" xfId="0" applyNumberFormat="1" applyFont="1" applyFill="1" applyBorder="1" applyAlignment="1">
      <alignment horizontal="right"/>
    </xf>
    <xf numFmtId="0" fontId="3" fillId="2" borderId="0" xfId="0" applyFont="1" applyFill="1" applyBorder="1" applyAlignment="1">
      <alignment horizontal="left"/>
    </xf>
    <xf numFmtId="0" fontId="3" fillId="2" borderId="1" xfId="0" applyFont="1" applyFill="1" applyBorder="1" applyAlignment="1">
      <alignment horizontal="left"/>
    </xf>
    <xf numFmtId="0" fontId="8" fillId="9" borderId="12" xfId="0" applyFont="1" applyFill="1" applyBorder="1" applyAlignment="1"/>
    <xf numFmtId="173" fontId="31" fillId="6" borderId="0" xfId="0" applyNumberFormat="1" applyFont="1" applyFill="1" applyAlignment="1">
      <alignment horizontal="right" vertical="center"/>
    </xf>
    <xf numFmtId="4" fontId="4" fillId="11" borderId="0" xfId="1" applyNumberFormat="1" applyFill="1" applyAlignment="1">
      <alignment horizontal="right"/>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applyBorder="1"/>
    <xf numFmtId="0" fontId="8" fillId="3" borderId="0" xfId="1" applyFont="1" applyFill="1" applyBorder="1" applyAlignment="1">
      <alignment horizontal="left"/>
    </xf>
    <xf numFmtId="0" fontId="4" fillId="2" borderId="0" xfId="1" applyFill="1" applyBorder="1"/>
    <xf numFmtId="0" fontId="24" fillId="4" borderId="0" xfId="1" applyFont="1" applyFill="1" applyBorder="1" applyAlignment="1">
      <alignment horizontal="left"/>
    </xf>
    <xf numFmtId="2" fontId="24" fillId="4" borderId="0" xfId="1" applyNumberFormat="1" applyFont="1" applyFill="1" applyBorder="1"/>
    <xf numFmtId="4" fontId="8" fillId="3" borderId="1" xfId="1" applyNumberFormat="1" applyFont="1" applyFill="1" applyBorder="1"/>
    <xf numFmtId="180" fontId="8" fillId="3" borderId="0" xfId="1" applyNumberFormat="1" applyFont="1" applyFill="1" applyBorder="1"/>
    <xf numFmtId="180" fontId="24" fillId="4" borderId="0" xfId="1" applyNumberFormat="1" applyFont="1" applyFill="1" applyBorder="1"/>
    <xf numFmtId="0" fontId="22" fillId="2" borderId="0" xfId="0" quotePrefix="1" applyFont="1" applyFill="1" applyAlignment="1"/>
    <xf numFmtId="0" fontId="22" fillId="2" borderId="0" xfId="0" applyFont="1" applyFill="1" applyAlignment="1"/>
    <xf numFmtId="177" fontId="4" fillId="6" borderId="0" xfId="1" quotePrefix="1" applyNumberFormat="1" applyFill="1" applyAlignment="1"/>
    <xf numFmtId="177" fontId="31" fillId="6" borderId="0" xfId="0" applyNumberFormat="1" applyFont="1" applyFill="1" applyAlignment="1">
      <alignment horizontal="right"/>
    </xf>
    <xf numFmtId="0" fontId="4" fillId="2" borderId="0" xfId="1" applyNumberFormat="1" applyFont="1" applyFill="1" applyBorder="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7" fillId="2" borderId="1" xfId="0" applyNumberFormat="1" applyFont="1" applyFill="1" applyBorder="1" applyAlignment="1"/>
    <xf numFmtId="171" fontId="13" fillId="2" borderId="3" xfId="0" applyNumberFormat="1" applyFont="1" applyFill="1" applyBorder="1" applyAlignment="1">
      <alignment horizontal="left"/>
    </xf>
    <xf numFmtId="171" fontId="17" fillId="2" borderId="0" xfId="0" applyNumberFormat="1" applyFont="1" applyFill="1" applyBorder="1" applyAlignment="1"/>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0" fillId="2" borderId="0" xfId="0" applyFill="1"/>
    <xf numFmtId="0" fontId="22" fillId="2" borderId="0" xfId="0" applyFont="1" applyFill="1" applyAlignment="1">
      <alignment horizontal="right"/>
    </xf>
    <xf numFmtId="3" fontId="13" fillId="2" borderId="0" xfId="0" applyNumberFormat="1" applyFont="1" applyFill="1"/>
    <xf numFmtId="0" fontId="13" fillId="2" borderId="0" xfId="0" applyFont="1" applyFill="1" applyAlignment="1"/>
    <xf numFmtId="168" fontId="13" fillId="2" borderId="0" xfId="0" applyNumberFormat="1" applyFont="1" applyFill="1" applyAlignment="1"/>
    <xf numFmtId="0" fontId="8" fillId="2" borderId="15" xfId="0" applyFont="1" applyFill="1" applyBorder="1" applyAlignment="1"/>
    <xf numFmtId="0" fontId="24" fillId="8" borderId="17" xfId="0" applyFont="1" applyFill="1" applyBorder="1" applyAlignment="1"/>
    <xf numFmtId="175" fontId="24" fillId="8" borderId="0" xfId="0" applyNumberFormat="1" applyFont="1" applyFill="1" applyAlignment="1"/>
    <xf numFmtId="3" fontId="24" fillId="8" borderId="0" xfId="0" applyNumberFormat="1" applyFont="1" applyFill="1" applyAlignment="1"/>
    <xf numFmtId="169" fontId="24" fillId="8" borderId="0" xfId="0" applyNumberFormat="1" applyFont="1" applyFill="1" applyAlignment="1"/>
    <xf numFmtId="173" fontId="24" fillId="8" borderId="23" xfId="0" applyNumberFormat="1" applyFont="1" applyFill="1" applyBorder="1" applyAlignment="1"/>
    <xf numFmtId="175" fontId="17" fillId="6" borderId="12" xfId="0" applyNumberFormat="1" applyFont="1" applyFill="1" applyBorder="1" applyAlignment="1"/>
    <xf numFmtId="168" fontId="17" fillId="6" borderId="12" xfId="0" applyNumberFormat="1" applyFont="1" applyFill="1" applyBorder="1" applyAlignment="1"/>
    <xf numFmtId="3" fontId="17" fillId="6" borderId="12" xfId="0" applyNumberFormat="1" applyFont="1" applyFill="1" applyBorder="1" applyAlignment="1"/>
    <xf numFmtId="173" fontId="17" fillId="6" borderId="12" xfId="0" applyNumberFormat="1" applyFont="1" applyFill="1" applyBorder="1" applyAlignment="1"/>
    <xf numFmtId="3" fontId="17" fillId="9" borderId="24" xfId="0" applyNumberFormat="1" applyFont="1" applyFill="1" applyBorder="1" applyAlignment="1"/>
    <xf numFmtId="3" fontId="17" fillId="9" borderId="12" xfId="0" applyNumberFormat="1" applyFont="1" applyFill="1" applyBorder="1" applyAlignment="1"/>
    <xf numFmtId="168" fontId="17" fillId="9" borderId="24" xfId="0" applyNumberFormat="1" applyFont="1" applyFill="1" applyBorder="1" applyAlignment="1"/>
    <xf numFmtId="168" fontId="8" fillId="9" borderId="24" xfId="0" applyNumberFormat="1" applyFont="1" applyFill="1" applyBorder="1" applyAlignment="1"/>
    <xf numFmtId="168" fontId="27" fillId="2" borderId="2" xfId="7" applyNumberFormat="1" applyFont="1" applyFill="1" applyBorder="1" applyAlignment="1" applyProtection="1">
      <protection locked="0"/>
    </xf>
    <xf numFmtId="0" fontId="22" fillId="2" borderId="0" xfId="0" quotePrefix="1" applyFont="1" applyFill="1" applyAlignment="1"/>
    <xf numFmtId="173" fontId="13" fillId="6" borderId="0" xfId="0" applyNumberFormat="1" applyFont="1" applyFill="1" applyAlignment="1"/>
    <xf numFmtId="171" fontId="17" fillId="2" borderId="2" xfId="0" applyNumberFormat="1" applyFont="1" applyFill="1" applyBorder="1" applyAlignment="1"/>
    <xf numFmtId="168" fontId="27" fillId="2" borderId="2" xfId="7" quotePrefix="1" applyNumberFormat="1" applyFont="1" applyFill="1" applyBorder="1" applyAlignment="1" applyProtection="1">
      <protection locked="0"/>
    </xf>
    <xf numFmtId="173" fontId="27" fillId="2" borderId="2" xfId="7" applyNumberFormat="1" applyFont="1" applyFill="1" applyBorder="1" applyAlignment="1" applyProtection="1">
      <protection locked="0"/>
    </xf>
    <xf numFmtId="171" fontId="13" fillId="2" borderId="0" xfId="0" applyNumberFormat="1" applyFont="1" applyFill="1" applyAlignment="1"/>
    <xf numFmtId="0" fontId="22" fillId="2" borderId="0" xfId="0" quotePrefix="1" applyFont="1" applyFill="1" applyAlignment="1">
      <alignment wrapText="1"/>
    </xf>
    <xf numFmtId="171" fontId="13" fillId="5" borderId="0" xfId="0" applyNumberFormat="1" applyFont="1" applyFill="1" applyAlignment="1"/>
    <xf numFmtId="168" fontId="24" fillId="8" borderId="0" xfId="0" applyNumberFormat="1" applyFont="1" applyFill="1" applyAlignment="1"/>
    <xf numFmtId="2" fontId="8" fillId="3" borderId="1" xfId="1" applyNumberFormat="1" applyFont="1" applyFill="1" applyBorder="1"/>
    <xf numFmtId="0" fontId="52" fillId="2" borderId="2" xfId="0" applyFont="1" applyFill="1" applyBorder="1"/>
    <xf numFmtId="3" fontId="4" fillId="2" borderId="0" xfId="1" quotePrefix="1" applyNumberFormat="1" applyFont="1" applyFill="1" applyAlignment="1">
      <alignment horizontal="right"/>
    </xf>
    <xf numFmtId="177" fontId="13" fillId="6" borderId="0" xfId="0" applyNumberFormat="1" applyFont="1" applyFill="1" applyAlignment="1">
      <alignment horizontal="right"/>
    </xf>
    <xf numFmtId="171" fontId="17" fillId="16" borderId="0" xfId="0" applyNumberFormat="1" applyFont="1" applyFill="1" applyAlignment="1">
      <alignment horizontal="right"/>
    </xf>
    <xf numFmtId="3" fontId="18" fillId="2" borderId="0" xfId="1" applyNumberFormat="1" applyFont="1" applyFill="1" applyAlignment="1">
      <alignment horizontal="right"/>
    </xf>
    <xf numFmtId="168" fontId="8" fillId="2" borderId="2" xfId="1" quotePrefix="1" applyNumberFormat="1" applyFont="1" applyFill="1" applyBorder="1" applyAlignment="1">
      <alignment horizontal="right"/>
    </xf>
    <xf numFmtId="171" fontId="31" fillId="5" borderId="0" xfId="0" applyNumberFormat="1" applyFont="1" applyFill="1" applyAlignment="1">
      <alignment horizontal="right"/>
    </xf>
    <xf numFmtId="171" fontId="31" fillId="2" borderId="0" xfId="0" applyNumberFormat="1" applyFont="1" applyFill="1" applyAlignment="1">
      <alignment horizontal="right"/>
    </xf>
    <xf numFmtId="3" fontId="31" fillId="2" borderId="0" xfId="0" applyNumberFormat="1" applyFont="1" applyFill="1" applyAlignment="1">
      <alignment horizontal="right"/>
    </xf>
    <xf numFmtId="173" fontId="31" fillId="6" borderId="0" xfId="0" applyNumberFormat="1" applyFont="1" applyFill="1" applyAlignment="1">
      <alignment horizontal="right"/>
    </xf>
    <xf numFmtId="171" fontId="13" fillId="5" borderId="0" xfId="0" applyNumberFormat="1" applyFont="1" applyFill="1" applyAlignment="1">
      <alignment horizontal="right"/>
    </xf>
    <xf numFmtId="173" fontId="13" fillId="6" borderId="0" xfId="0" applyNumberFormat="1" applyFont="1" applyFill="1" applyAlignment="1">
      <alignment horizontal="right"/>
    </xf>
    <xf numFmtId="177" fontId="4" fillId="6" borderId="0" xfId="1" quotePrefix="1" applyNumberFormat="1" applyFill="1" applyAlignment="1">
      <alignment horizontal="right"/>
    </xf>
    <xf numFmtId="3" fontId="4" fillId="6" borderId="0" xfId="1" quotePrefix="1" applyNumberFormat="1" applyFill="1" applyAlignment="1">
      <alignment horizontal="right"/>
    </xf>
    <xf numFmtId="3" fontId="4" fillId="5" borderId="0" xfId="1" quotePrefix="1" applyNumberFormat="1" applyFill="1" applyAlignment="1">
      <alignment horizontal="right"/>
    </xf>
    <xf numFmtId="176" fontId="4" fillId="2" borderId="0" xfId="1" applyNumberFormat="1" applyFill="1" applyBorder="1" applyAlignment="1">
      <alignment horizontal="right"/>
    </xf>
    <xf numFmtId="168" fontId="4" fillId="11" borderId="0" xfId="1" applyNumberFormat="1" applyFill="1" applyBorder="1" applyAlignment="1">
      <alignment horizontal="right"/>
    </xf>
    <xf numFmtId="0" fontId="22" fillId="0" borderId="0" xfId="1" applyFont="1" applyAlignment="1">
      <alignment horizontal="right"/>
    </xf>
    <xf numFmtId="4" fontId="4" fillId="2" borderId="0" xfId="1" applyNumberFormat="1" applyFill="1" applyBorder="1" applyAlignment="1">
      <alignment horizontal="right"/>
    </xf>
    <xf numFmtId="0" fontId="6" fillId="2" borderId="0" xfId="1" applyFont="1" applyFill="1" applyAlignment="1">
      <alignment horizontal="center"/>
    </xf>
    <xf numFmtId="0" fontId="47" fillId="0" borderId="0" xfId="0" applyFont="1" applyAlignment="1">
      <alignment horizontal="left" vertical="center" wrapText="1"/>
    </xf>
    <xf numFmtId="0" fontId="47"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0" fontId="8" fillId="2" borderId="26" xfId="1" applyFont="1" applyFill="1" applyBorder="1" applyAlignment="1">
      <alignment horizontal="center" vertical="center" wrapText="1" shrinkToFit="1"/>
    </xf>
    <xf numFmtId="0" fontId="8" fillId="2" borderId="27" xfId="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4" fillId="2" borderId="4" xfId="1" quotePrefix="1" applyFill="1" applyBorder="1" applyAlignment="1">
      <alignment horizontal="center" vertical="center"/>
    </xf>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0" fontId="8" fillId="2" borderId="0" xfId="1" applyFont="1" applyFill="1" applyBorder="1" applyAlignment="1">
      <alignment horizontal="left" vertical="center"/>
    </xf>
    <xf numFmtId="0" fontId="4" fillId="2" borderId="3" xfId="1" quotePrefix="1" applyFill="1" applyBorder="1" applyAlignment="1">
      <alignment horizontal="center" vertical="center"/>
    </xf>
    <xf numFmtId="0" fontId="4" fillId="2" borderId="0" xfId="1" quotePrefix="1" applyFill="1" applyAlignment="1">
      <alignment horizontal="center" vertical="center"/>
    </xf>
    <xf numFmtId="0" fontId="4" fillId="2" borderId="1" xfId="1" quotePrefix="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Border="1" applyAlignment="1">
      <alignment horizontal="left"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0" fontId="24" fillId="4" borderId="1" xfId="3" applyFont="1" applyFill="1" applyBorder="1"/>
    <xf numFmtId="3" fontId="24" fillId="4" borderId="1" xfId="3" applyNumberFormat="1" applyFont="1" applyFill="1" applyBorder="1" applyAlignment="1">
      <alignment horizontal="right"/>
    </xf>
  </cellXfs>
  <cellStyles count="72">
    <cellStyle name="Hipervínculo" xfId="2" builtinId="8"/>
    <cellStyle name="Millares" xfId="24" builtinId="3"/>
    <cellStyle name="Millares 2" xfId="17" xr:uid="{00000000-0005-0000-0000-000002000000}"/>
    <cellStyle name="Millares 2 2" xfId="31" xr:uid="{00000000-0005-0000-0000-000003000000}"/>
    <cellStyle name="Millares 2 2 2" xfId="35" xr:uid="{00000000-0005-0000-0000-000004000000}"/>
    <cellStyle name="Millares 2 2 2 2" xfId="47" xr:uid="{00000000-0005-0000-0000-000005000000}"/>
    <cellStyle name="Millares 2 2 2 2 2" xfId="71" xr:uid="{00000000-0005-0000-0000-000006000000}"/>
    <cellStyle name="Millares 2 2 2 3" xfId="59" xr:uid="{00000000-0005-0000-0000-000007000000}"/>
    <cellStyle name="Millares 2 2 3" xfId="43" xr:uid="{00000000-0005-0000-0000-000008000000}"/>
    <cellStyle name="Millares 2 2 3 2" xfId="67" xr:uid="{00000000-0005-0000-0000-000009000000}"/>
    <cellStyle name="Millares 2 2 4" xfId="55" xr:uid="{00000000-0005-0000-0000-00000A000000}"/>
    <cellStyle name="Millares 2 3" xfId="33" xr:uid="{00000000-0005-0000-0000-00000B000000}"/>
    <cellStyle name="Millares 2 3 2" xfId="45" xr:uid="{00000000-0005-0000-0000-00000C000000}"/>
    <cellStyle name="Millares 2 3 2 2" xfId="69" xr:uid="{00000000-0005-0000-0000-00000D000000}"/>
    <cellStyle name="Millares 2 3 3" xfId="57" xr:uid="{00000000-0005-0000-0000-00000E000000}"/>
    <cellStyle name="Millares 2 4" xfId="28" xr:uid="{00000000-0005-0000-0000-00000F000000}"/>
    <cellStyle name="Millares 2 4 2" xfId="41" xr:uid="{00000000-0005-0000-0000-000010000000}"/>
    <cellStyle name="Millares 2 4 2 2" xfId="65" xr:uid="{00000000-0005-0000-0000-000011000000}"/>
    <cellStyle name="Millares 2 4 3" xfId="53" xr:uid="{00000000-0005-0000-0000-000012000000}"/>
    <cellStyle name="Millares 2 5" xfId="37" xr:uid="{00000000-0005-0000-0000-000013000000}"/>
    <cellStyle name="Millares 2 5 2" xfId="61" xr:uid="{00000000-0005-0000-0000-000014000000}"/>
    <cellStyle name="Millares 2 6" xfId="49" xr:uid="{00000000-0005-0000-0000-000015000000}"/>
    <cellStyle name="Millares 3" xfId="16" xr:uid="{00000000-0005-0000-0000-000016000000}"/>
    <cellStyle name="Millares 3 2" xfId="34" xr:uid="{00000000-0005-0000-0000-000017000000}"/>
    <cellStyle name="Millares 3 2 2" xfId="46" xr:uid="{00000000-0005-0000-0000-000018000000}"/>
    <cellStyle name="Millares 3 2 2 2" xfId="70" xr:uid="{00000000-0005-0000-0000-000019000000}"/>
    <cellStyle name="Millares 3 2 3" xfId="58" xr:uid="{00000000-0005-0000-0000-00001A000000}"/>
    <cellStyle name="Millares 3 3" xfId="30" xr:uid="{00000000-0005-0000-0000-00001B000000}"/>
    <cellStyle name="Millares 3 3 2" xfId="42" xr:uid="{00000000-0005-0000-0000-00001C000000}"/>
    <cellStyle name="Millares 3 3 2 2" xfId="66" xr:uid="{00000000-0005-0000-0000-00001D000000}"/>
    <cellStyle name="Millares 3 3 3" xfId="54" xr:uid="{00000000-0005-0000-0000-00001E000000}"/>
    <cellStyle name="Millares 3 4" xfId="36" xr:uid="{00000000-0005-0000-0000-00001F000000}"/>
    <cellStyle name="Millares 3 4 2" xfId="60" xr:uid="{00000000-0005-0000-0000-000020000000}"/>
    <cellStyle name="Millares 3 5" xfId="48" xr:uid="{00000000-0005-0000-0000-000021000000}"/>
    <cellStyle name="Millares 4" xfId="32" xr:uid="{00000000-0005-0000-0000-000022000000}"/>
    <cellStyle name="Millares 4 2" xfId="44" xr:uid="{00000000-0005-0000-0000-000023000000}"/>
    <cellStyle name="Millares 4 2 2" xfId="68" xr:uid="{00000000-0005-0000-0000-000024000000}"/>
    <cellStyle name="Millares 4 3" xfId="56" xr:uid="{00000000-0005-0000-0000-000025000000}"/>
    <cellStyle name="Millares 5" xfId="25" xr:uid="{00000000-0005-0000-0000-000026000000}"/>
    <cellStyle name="Millares 5 2" xfId="40" xr:uid="{00000000-0005-0000-0000-000027000000}"/>
    <cellStyle name="Millares 5 2 2" xfId="64" xr:uid="{00000000-0005-0000-0000-000028000000}"/>
    <cellStyle name="Millares 5 3" xfId="52" xr:uid="{00000000-0005-0000-0000-000029000000}"/>
    <cellStyle name="Millares 6" xfId="39" xr:uid="{00000000-0005-0000-0000-00002A000000}"/>
    <cellStyle name="Millares 6 2" xfId="63" xr:uid="{00000000-0005-0000-0000-00002B000000}"/>
    <cellStyle name="Millares 7" xfId="51" xr:uid="{00000000-0005-0000-0000-00002C000000}"/>
    <cellStyle name="Moneda 2" xfId="18" xr:uid="{00000000-0005-0000-0000-00002D000000}"/>
    <cellStyle name="Moneda 2 2" xfId="38" xr:uid="{00000000-0005-0000-0000-00002E000000}"/>
    <cellStyle name="Moneda 2 2 2" xfId="62" xr:uid="{00000000-0005-0000-0000-00002F000000}"/>
    <cellStyle name="Moneda 2 3" xfId="50" xr:uid="{00000000-0005-0000-0000-000030000000}"/>
    <cellStyle name="Normal" xfId="0" builtinId="0"/>
    <cellStyle name="Normal 11" xfId="9" xr:uid="{00000000-0005-0000-0000-000032000000}"/>
    <cellStyle name="Normal 2" xfId="1" xr:uid="{00000000-0005-0000-0000-000033000000}"/>
    <cellStyle name="Normal 2 2" xfId="3" xr:uid="{00000000-0005-0000-0000-000034000000}"/>
    <cellStyle name="Normal 2 3" xfId="12" xr:uid="{00000000-0005-0000-0000-000035000000}"/>
    <cellStyle name="Normal 2 3 2" xfId="14" xr:uid="{00000000-0005-0000-0000-000036000000}"/>
    <cellStyle name="Normal 3" xfId="4" xr:uid="{00000000-0005-0000-0000-000037000000}"/>
    <cellStyle name="Normal 3 2" xfId="13" xr:uid="{00000000-0005-0000-0000-000038000000}"/>
    <cellStyle name="Normal 3 2 2" xfId="27" xr:uid="{00000000-0005-0000-0000-000039000000}"/>
    <cellStyle name="Normal 3 2 3" xfId="26" xr:uid="{00000000-0005-0000-0000-00003A000000}"/>
    <cellStyle name="Normal 3 3" xfId="19" xr:uid="{00000000-0005-0000-0000-00003B000000}"/>
    <cellStyle name="Normal 3 4" xfId="29" xr:uid="{00000000-0005-0000-0000-00003C000000}"/>
    <cellStyle name="Normal 4" xfId="11" xr:uid="{00000000-0005-0000-0000-00003D000000}"/>
    <cellStyle name="Normal 4 2" xfId="20" xr:uid="{00000000-0005-0000-0000-00003E000000}"/>
    <cellStyle name="Normal 5" xfId="10" xr:uid="{00000000-0005-0000-0000-00003F000000}"/>
    <cellStyle name="Normal 5 2" xfId="21" xr:uid="{00000000-0005-0000-0000-000040000000}"/>
    <cellStyle name="Normal 6" xfId="15" xr:uid="{00000000-0005-0000-0000-000041000000}"/>
    <cellStyle name="Normal 7" xfId="6" xr:uid="{00000000-0005-0000-0000-000042000000}"/>
    <cellStyle name="Normal 8" xfId="5" xr:uid="{00000000-0005-0000-0000-000043000000}"/>
    <cellStyle name="Normal 8 2" xfId="8" xr:uid="{00000000-0005-0000-0000-000044000000}"/>
    <cellStyle name="Porcentaje 2" xfId="22" xr:uid="{00000000-0005-0000-0000-000045000000}"/>
    <cellStyle name="Porcentual 2" xfId="7" xr:uid="{00000000-0005-0000-0000-000046000000}"/>
    <cellStyle name="Titular_gráfico" xfId="23" xr:uid="{00000000-0005-0000-0000-000047000000}"/>
  </cellStyles>
  <dxfs count="182">
    <dxf>
      <numFmt numFmtId="185" formatCode="&quot;-&quot;"/>
    </dxf>
    <dxf>
      <numFmt numFmtId="185" formatCode="&quot;-&quot;"/>
    </dxf>
    <dxf>
      <numFmt numFmtId="186" formatCode="\^;\^;\^"/>
    </dxf>
    <dxf>
      <numFmt numFmtId="185" formatCode="&quot;-&quot;"/>
    </dxf>
    <dxf>
      <numFmt numFmtId="186" formatCode="\^;\^;\^"/>
    </dxf>
    <dxf>
      <numFmt numFmtId="185" formatCode="&quot;-&quot;"/>
    </dxf>
    <dxf>
      <numFmt numFmtId="186" formatCode="\^;\^;\^"/>
    </dxf>
    <dxf>
      <numFmt numFmtId="185" formatCode="&quot;-&quot;"/>
    </dxf>
    <dxf>
      <numFmt numFmtId="186" formatCode="\^;\^;\^"/>
    </dxf>
    <dxf>
      <numFmt numFmtId="185" formatCode="&quot;-&quot;"/>
    </dxf>
    <dxf>
      <numFmt numFmtId="186" formatCode="\^;\^;\^"/>
    </dxf>
    <dxf>
      <numFmt numFmtId="185" formatCode="&quot;-&quot;"/>
    </dxf>
    <dxf>
      <numFmt numFmtId="187" formatCode="\^"/>
    </dxf>
    <dxf>
      <numFmt numFmtId="186" formatCode="\^;\^;\^"/>
    </dxf>
    <dxf>
      <numFmt numFmtId="185" formatCode="&quot;-&quot;"/>
    </dxf>
    <dxf>
      <numFmt numFmtId="187" formatCode="\^"/>
    </dxf>
    <dxf>
      <numFmt numFmtId="187" formatCode="\^"/>
    </dxf>
    <dxf>
      <numFmt numFmtId="187" formatCode="\^"/>
    </dxf>
    <dxf>
      <numFmt numFmtId="188" formatCode="&quot;^&quot;"/>
    </dxf>
    <dxf>
      <numFmt numFmtId="188" formatCode="&quot;^&quot;"/>
    </dxf>
    <dxf>
      <numFmt numFmtId="187" formatCode="\^"/>
    </dxf>
    <dxf>
      <numFmt numFmtId="187" formatCode="\^"/>
    </dxf>
    <dxf>
      <numFmt numFmtId="185" formatCode="&quot;-&quot;"/>
    </dxf>
    <dxf>
      <numFmt numFmtId="187" formatCode="\^"/>
    </dxf>
    <dxf>
      <numFmt numFmtId="187" formatCode="\^"/>
    </dxf>
    <dxf>
      <numFmt numFmtId="185" formatCode="&quot;-&quot;"/>
    </dxf>
    <dxf>
      <numFmt numFmtId="187" formatCode="\^"/>
    </dxf>
    <dxf>
      <numFmt numFmtId="187" formatCode="\^"/>
    </dxf>
    <dxf>
      <numFmt numFmtId="185" formatCode="&quot;-&quot;"/>
    </dxf>
    <dxf>
      <numFmt numFmtId="187" formatCode="\^"/>
    </dxf>
    <dxf>
      <numFmt numFmtId="187" formatCode="\^"/>
    </dxf>
    <dxf>
      <numFmt numFmtId="187" formatCode="\^"/>
    </dxf>
    <dxf>
      <numFmt numFmtId="186" formatCode="\^;\^;\^"/>
    </dxf>
    <dxf>
      <numFmt numFmtId="186"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4" formatCode="\^;&quot;^&quot;"/>
    </dxf>
    <dxf>
      <numFmt numFmtId="187" formatCode="\^"/>
    </dxf>
    <dxf>
      <numFmt numFmtId="184" formatCode="\^;&quot;^&quot;"/>
    </dxf>
    <dxf>
      <numFmt numFmtId="187" formatCode="\^"/>
    </dxf>
    <dxf>
      <numFmt numFmtId="184" formatCode="\^;&quot;^&quot;"/>
    </dxf>
    <dxf>
      <numFmt numFmtId="187" formatCode="\^"/>
    </dxf>
    <dxf>
      <numFmt numFmtId="184" formatCode="\^;&quot;^&quot;"/>
    </dxf>
    <dxf>
      <numFmt numFmtId="185" formatCode="&quot;-&quot;"/>
    </dxf>
    <dxf>
      <numFmt numFmtId="186" formatCode="\^;\^;\^"/>
    </dxf>
    <dxf>
      <numFmt numFmtId="185" formatCode="&quot;-&quot;"/>
    </dxf>
    <dxf>
      <numFmt numFmtId="186"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5" formatCode="&quot;-&quot;"/>
    </dxf>
    <dxf>
      <numFmt numFmtId="187" formatCode="\^"/>
    </dxf>
    <dxf>
      <numFmt numFmtId="187" formatCode="\^"/>
    </dxf>
    <dxf>
      <numFmt numFmtId="185" formatCode="&quot;-&quot;"/>
    </dxf>
    <dxf>
      <numFmt numFmtId="187" formatCode="\^"/>
    </dxf>
    <dxf>
      <numFmt numFmtId="187" formatCode="\^"/>
    </dxf>
    <dxf>
      <numFmt numFmtId="185"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6" formatCode="\^;\^;\^"/>
    </dxf>
    <dxf>
      <numFmt numFmtId="187" formatCode="\^"/>
    </dxf>
    <dxf>
      <numFmt numFmtId="187" formatCode="\^"/>
    </dxf>
    <dxf>
      <numFmt numFmtId="185" formatCode="&quot;-&quot;"/>
    </dxf>
    <dxf>
      <numFmt numFmtId="185" formatCode="&quot;-&quot;"/>
    </dxf>
    <dxf>
      <numFmt numFmtId="187" formatCode="\^"/>
    </dxf>
    <dxf>
      <numFmt numFmtId="187" formatCode="\^"/>
    </dxf>
    <dxf>
      <numFmt numFmtId="187" formatCode="\^"/>
    </dxf>
    <dxf>
      <numFmt numFmtId="187" formatCode="\^"/>
    </dxf>
    <dxf>
      <numFmt numFmtId="187" formatCode="\^"/>
    </dxf>
    <dxf>
      <numFmt numFmtId="187" formatCode="\^"/>
    </dxf>
    <dxf>
      <numFmt numFmtId="185" formatCode="&quot;-&quot;"/>
    </dxf>
    <dxf>
      <numFmt numFmtId="185" formatCode="&quot;-&quot;"/>
    </dxf>
    <dxf>
      <numFmt numFmtId="187" formatCode="\^"/>
    </dxf>
    <dxf>
      <numFmt numFmtId="187" formatCode="\^"/>
    </dxf>
    <dxf>
      <numFmt numFmtId="187" formatCode="\^"/>
    </dxf>
    <dxf>
      <numFmt numFmtId="187" formatCode="\^"/>
    </dxf>
    <dxf>
      <numFmt numFmtId="186" formatCode="\^;\^;\^"/>
    </dxf>
    <dxf>
      <numFmt numFmtId="185"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5" formatCode="&quot;-&quot;"/>
    </dxf>
    <dxf>
      <numFmt numFmtId="185" formatCode="&quot;-&quot;"/>
    </dxf>
    <dxf>
      <numFmt numFmtId="187" formatCode="\^"/>
    </dxf>
    <dxf>
      <numFmt numFmtId="187" formatCode="\^"/>
    </dxf>
    <dxf>
      <numFmt numFmtId="185" formatCode="&quot;-&quot;"/>
    </dxf>
    <dxf>
      <numFmt numFmtId="185" formatCode="&quot;-&quot;"/>
    </dxf>
    <dxf>
      <numFmt numFmtId="185" formatCode="&quot;-&quot;"/>
    </dxf>
    <dxf>
      <numFmt numFmtId="187" formatCode="\^"/>
    </dxf>
    <dxf>
      <numFmt numFmtId="187" formatCode="\^"/>
    </dxf>
    <dxf>
      <numFmt numFmtId="187" formatCode="\^"/>
    </dxf>
    <dxf>
      <numFmt numFmtId="185" formatCode="&quot;-&quot;"/>
    </dxf>
    <dxf>
      <numFmt numFmtId="187" formatCode="\^"/>
    </dxf>
    <dxf>
      <numFmt numFmtId="185" formatCode="&quot;-&quot;"/>
    </dxf>
    <dxf>
      <numFmt numFmtId="187" formatCode="\^"/>
    </dxf>
    <dxf>
      <numFmt numFmtId="185" formatCode="&quot;-&quot;"/>
    </dxf>
    <dxf>
      <numFmt numFmtId="187" formatCode="\^"/>
    </dxf>
    <dxf>
      <numFmt numFmtId="185" formatCode="&quot;-&quot;"/>
    </dxf>
    <dxf>
      <numFmt numFmtId="187" formatCode="\^"/>
    </dxf>
    <dxf>
      <numFmt numFmtId="185" formatCode="&quot;-&quot;"/>
    </dxf>
    <dxf>
      <numFmt numFmtId="185" formatCode="&quot;-&quot;"/>
    </dxf>
    <dxf>
      <numFmt numFmtId="187" formatCode="\^"/>
    </dxf>
    <dxf>
      <numFmt numFmtId="187" formatCode="\^"/>
    </dxf>
    <dxf>
      <numFmt numFmtId="187" formatCode="\^"/>
    </dxf>
    <dxf>
      <numFmt numFmtId="184" formatCode="\^;&quot;^&quot;"/>
    </dxf>
    <dxf>
      <numFmt numFmtId="187" formatCode="\^"/>
    </dxf>
    <dxf>
      <numFmt numFmtId="187" formatCode="\^"/>
    </dxf>
    <dxf>
      <numFmt numFmtId="187" formatCode="\^"/>
    </dxf>
    <dxf>
      <numFmt numFmtId="187" formatCode="\^"/>
    </dxf>
    <dxf>
      <numFmt numFmtId="185" formatCode="&quot;-&quot;"/>
    </dxf>
    <dxf>
      <numFmt numFmtId="187" formatCode="\^"/>
    </dxf>
    <dxf>
      <numFmt numFmtId="187" formatCode="\^"/>
    </dxf>
    <dxf>
      <numFmt numFmtId="185"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5.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37.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4.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5.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6.bin" Type="http://schemas.openxmlformats.org/officeDocument/2006/relationships/printerSettings"/>
</Relationships>

</file>

<file path=xl/worksheets/_rels/sheet6.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3984375" defaultRowHeight="15" customHeight="1" x14ac:dyDescent="0.25"/>
  <cols>
    <col min="1" max="1" width="9" style="3" customWidth="1"/>
    <col min="2" max="2" width="3.8984375" style="3" customWidth="1"/>
    <col min="3" max="3" width="7.5" style="3" customWidth="1"/>
    <col min="4" max="4" width="4.59765625" style="3" customWidth="1"/>
    <col min="5" max="5" width="8.3984375" style="3" customWidth="1"/>
    <col min="6" max="9" width="11.3984375" style="3"/>
    <col min="10" max="10" width="12.8984375" style="3" customWidth="1"/>
    <col min="11" max="16384" width="11.3984375" style="3"/>
  </cols>
  <sheetData>
    <row r="2" spans="1:9" ht="15" customHeight="1" x14ac:dyDescent="0.3">
      <c r="A2" s="2" t="s">
        <v>681</v>
      </c>
    </row>
    <row r="3" spans="1:9" ht="15" customHeight="1" x14ac:dyDescent="0.25">
      <c r="A3" s="521">
        <v>44105</v>
      </c>
    </row>
    <row r="4" spans="1:9" ht="15" customHeight="1" x14ac:dyDescent="0.25">
      <c r="A4" s="765" t="s">
        <v>19</v>
      </c>
      <c r="B4" s="765"/>
      <c r="C4" s="765"/>
      <c r="D4" s="765"/>
      <c r="E4" s="765"/>
      <c r="F4" s="765"/>
      <c r="G4" s="765"/>
    </row>
    <row r="5" spans="1:9" ht="15" customHeight="1" x14ac:dyDescent="0.25">
      <c r="A5" s="4"/>
      <c r="B5" s="4"/>
      <c r="C5" s="4"/>
      <c r="D5" s="4"/>
      <c r="E5" s="4"/>
      <c r="F5" s="4"/>
      <c r="G5" s="4"/>
    </row>
    <row r="6" spans="1:9" ht="15" customHeight="1" x14ac:dyDescent="0.25">
      <c r="A6" s="6" t="s">
        <v>0</v>
      </c>
      <c r="B6" s="14"/>
      <c r="C6" s="14"/>
      <c r="D6" s="14"/>
      <c r="E6" s="14"/>
      <c r="F6" s="14"/>
      <c r="G6" s="14"/>
    </row>
    <row r="7" spans="1:9" ht="15" customHeight="1" x14ac:dyDescent="0.25">
      <c r="A7" s="6"/>
      <c r="B7" s="14"/>
      <c r="C7" s="14"/>
      <c r="D7" s="14"/>
      <c r="E7" s="14"/>
      <c r="F7" s="14"/>
      <c r="G7" s="14"/>
    </row>
    <row r="8" spans="1:9" ht="15" customHeight="1" x14ac:dyDescent="0.25">
      <c r="A8" s="14"/>
      <c r="B8" s="14"/>
      <c r="C8" s="67" t="s">
        <v>0</v>
      </c>
      <c r="D8" s="9"/>
      <c r="E8" s="14"/>
      <c r="F8" s="14"/>
      <c r="G8" s="14"/>
    </row>
    <row r="9" spans="1:9" ht="15" customHeight="1" x14ac:dyDescent="0.25">
      <c r="A9" s="14"/>
      <c r="B9" s="14"/>
      <c r="C9" s="68" t="s">
        <v>105</v>
      </c>
      <c r="D9" s="9"/>
      <c r="E9" s="9"/>
      <c r="F9" s="9"/>
      <c r="G9" s="9"/>
      <c r="H9" s="8"/>
      <c r="I9" s="8"/>
    </row>
    <row r="10" spans="1:9" ht="15" customHeight="1" x14ac:dyDescent="0.25">
      <c r="A10" s="14"/>
      <c r="B10" s="14"/>
      <c r="C10" s="68" t="s">
        <v>23</v>
      </c>
      <c r="D10" s="9"/>
      <c r="E10" s="9"/>
      <c r="F10" s="9"/>
      <c r="G10" s="9"/>
    </row>
    <row r="11" spans="1:9" ht="15" customHeight="1" x14ac:dyDescent="0.25">
      <c r="A11" s="14"/>
      <c r="B11" s="14"/>
      <c r="C11" s="14"/>
      <c r="D11" s="14"/>
      <c r="E11" s="14"/>
      <c r="F11" s="14"/>
      <c r="G11" s="14"/>
      <c r="H11" s="5"/>
    </row>
    <row r="12" spans="1:9" ht="15" customHeight="1" x14ac:dyDescent="0.25">
      <c r="A12" s="6" t="s">
        <v>2</v>
      </c>
      <c r="H12" s="7"/>
    </row>
    <row r="13" spans="1:9" ht="15" customHeight="1" x14ac:dyDescent="0.25">
      <c r="A13" s="6"/>
    </row>
    <row r="14" spans="1:9" s="6" customFormat="1" ht="15" customHeight="1" x14ac:dyDescent="0.25">
      <c r="B14" s="6" t="s">
        <v>13</v>
      </c>
    </row>
    <row r="16" spans="1:9" ht="15" customHeight="1" x14ac:dyDescent="0.25">
      <c r="C16" s="8" t="s">
        <v>5</v>
      </c>
      <c r="D16" s="8"/>
      <c r="E16" s="8"/>
      <c r="F16" s="8"/>
    </row>
    <row r="17" spans="2:9" ht="15" customHeight="1" x14ac:dyDescent="0.25">
      <c r="C17" s="219" t="s">
        <v>512</v>
      </c>
      <c r="D17" s="219"/>
      <c r="E17" s="219"/>
      <c r="F17" s="219"/>
      <c r="G17" s="219"/>
      <c r="H17" s="219"/>
    </row>
    <row r="18" spans="2:9" ht="15" customHeight="1" x14ac:dyDescent="0.25">
      <c r="C18" s="8" t="s">
        <v>24</v>
      </c>
      <c r="D18" s="8"/>
      <c r="E18" s="8"/>
      <c r="F18" s="8"/>
      <c r="G18" s="8"/>
    </row>
    <row r="19" spans="2:9" ht="15" customHeight="1" x14ac:dyDescent="0.25">
      <c r="C19" s="8" t="s">
        <v>25</v>
      </c>
      <c r="D19" s="8"/>
      <c r="E19" s="8"/>
      <c r="F19" s="11"/>
    </row>
    <row r="20" spans="2:9" ht="15" customHeight="1" x14ac:dyDescent="0.25">
      <c r="C20" s="8" t="s">
        <v>520</v>
      </c>
      <c r="D20" s="8"/>
      <c r="E20" s="8"/>
      <c r="F20" s="8"/>
      <c r="G20" s="8"/>
      <c r="H20" s="8"/>
      <c r="I20" s="8"/>
    </row>
    <row r="21" spans="2:9" ht="15" customHeight="1" x14ac:dyDescent="0.25">
      <c r="C21" s="8" t="s">
        <v>27</v>
      </c>
      <c r="D21" s="8"/>
      <c r="E21" s="8"/>
      <c r="F21" s="11"/>
      <c r="G21" s="11"/>
      <c r="H21" s="11"/>
      <c r="I21" s="11"/>
    </row>
    <row r="22" spans="2:9" ht="15" customHeight="1" x14ac:dyDescent="0.25">
      <c r="C22" s="8" t="s">
        <v>200</v>
      </c>
      <c r="D22" s="8"/>
      <c r="E22" s="8"/>
      <c r="F22" s="8"/>
      <c r="G22" s="8"/>
      <c r="H22" s="11"/>
      <c r="I22" s="11"/>
    </row>
    <row r="23" spans="2:9" ht="15" customHeight="1" x14ac:dyDescent="0.25">
      <c r="C23" s="8" t="s">
        <v>28</v>
      </c>
      <c r="D23" s="8"/>
      <c r="E23" s="8"/>
      <c r="F23" s="8"/>
      <c r="G23" s="8"/>
    </row>
    <row r="24" spans="2:9" ht="15" customHeight="1" x14ac:dyDescent="0.25">
      <c r="C24" s="8" t="s">
        <v>26</v>
      </c>
      <c r="D24" s="8"/>
      <c r="E24" s="8"/>
      <c r="F24" s="8"/>
      <c r="G24" s="8"/>
    </row>
    <row r="25" spans="2:9" ht="15" customHeight="1" x14ac:dyDescent="0.25">
      <c r="C25" s="219" t="s">
        <v>522</v>
      </c>
      <c r="D25" s="219"/>
      <c r="E25" s="219"/>
      <c r="F25" s="219"/>
      <c r="G25" s="8"/>
      <c r="H25" s="8"/>
    </row>
    <row r="26" spans="2:9" ht="15" customHeight="1" x14ac:dyDescent="0.25">
      <c r="C26" s="219" t="s">
        <v>33</v>
      </c>
      <c r="D26" s="219"/>
      <c r="E26" s="219"/>
      <c r="F26" s="219"/>
      <c r="G26" s="8"/>
      <c r="H26" s="8"/>
    </row>
    <row r="27" spans="2:9" ht="15" customHeight="1" x14ac:dyDescent="0.25">
      <c r="C27" s="219" t="s">
        <v>448</v>
      </c>
      <c r="D27" s="219"/>
      <c r="E27" s="219"/>
      <c r="F27" s="219"/>
      <c r="G27" s="219"/>
      <c r="H27" s="219"/>
      <c r="I27" s="8"/>
    </row>
    <row r="28" spans="2:9" ht="15" customHeight="1" x14ac:dyDescent="0.25">
      <c r="C28" s="8" t="s">
        <v>6</v>
      </c>
      <c r="D28" s="8"/>
      <c r="E28" s="8"/>
      <c r="F28" s="11"/>
    </row>
    <row r="29" spans="2:9" s="6" customFormat="1" ht="15" customHeight="1" x14ac:dyDescent="0.25">
      <c r="B29" s="3"/>
      <c r="C29" s="8" t="s">
        <v>29</v>
      </c>
      <c r="D29" s="8"/>
      <c r="E29" s="8"/>
      <c r="F29" s="11"/>
      <c r="G29" s="3"/>
    </row>
    <row r="30" spans="2:9" ht="15" customHeight="1" x14ac:dyDescent="0.25">
      <c r="C30" s="8" t="s">
        <v>452</v>
      </c>
      <c r="D30" s="8"/>
      <c r="E30" s="8"/>
      <c r="F30" s="8"/>
      <c r="G30" s="8"/>
    </row>
    <row r="31" spans="2:9" ht="15" customHeight="1" x14ac:dyDescent="0.25">
      <c r="C31" s="8" t="s">
        <v>7</v>
      </c>
      <c r="D31" s="8"/>
      <c r="E31" s="8"/>
      <c r="F31" s="8"/>
      <c r="G31" s="6"/>
      <c r="H31" s="11"/>
    </row>
    <row r="33" spans="1:9" ht="15" customHeight="1" x14ac:dyDescent="0.25">
      <c r="B33" s="6" t="s">
        <v>16</v>
      </c>
      <c r="C33" s="6"/>
      <c r="D33" s="11"/>
      <c r="E33" s="11"/>
      <c r="F33" s="11"/>
      <c r="G33" s="11"/>
    </row>
    <row r="34" spans="1:9" ht="15" customHeight="1" x14ac:dyDescent="0.25">
      <c r="D34" s="11"/>
      <c r="E34" s="11"/>
      <c r="F34" s="11"/>
      <c r="G34" s="11"/>
      <c r="H34" s="11"/>
    </row>
    <row r="35" spans="1:9" ht="15" customHeight="1" x14ac:dyDescent="0.25">
      <c r="C35" s="8" t="s">
        <v>248</v>
      </c>
      <c r="D35" s="8"/>
      <c r="E35" s="8"/>
      <c r="F35" s="8"/>
      <c r="G35" s="8"/>
    </row>
    <row r="36" spans="1:9" ht="15" customHeight="1" x14ac:dyDescent="0.25">
      <c r="C36" s="8" t="s">
        <v>225</v>
      </c>
      <c r="D36" s="8"/>
      <c r="E36" s="8"/>
      <c r="F36" s="8"/>
      <c r="G36" s="11"/>
    </row>
    <row r="37" spans="1:9" ht="15" customHeight="1" x14ac:dyDescent="0.25">
      <c r="A37" s="6"/>
      <c r="C37" s="219" t="s">
        <v>34</v>
      </c>
      <c r="D37" s="219"/>
      <c r="E37" s="219"/>
      <c r="F37" s="219"/>
      <c r="G37" s="219"/>
      <c r="H37" s="8"/>
      <c r="I37" s="8"/>
    </row>
    <row r="38" spans="1:9" ht="15" customHeight="1" x14ac:dyDescent="0.25">
      <c r="A38" s="6"/>
      <c r="C38" s="219" t="s">
        <v>515</v>
      </c>
      <c r="D38" s="219"/>
      <c r="E38" s="219"/>
      <c r="F38" s="219"/>
      <c r="G38" s="219"/>
      <c r="H38" s="8"/>
    </row>
    <row r="40" spans="1:9" ht="15" customHeight="1" x14ac:dyDescent="0.25">
      <c r="B40" s="6" t="s">
        <v>14</v>
      </c>
      <c r="C40" s="6"/>
    </row>
    <row r="42" spans="1:9" ht="15" customHeight="1" x14ac:dyDescent="0.25">
      <c r="C42" s="8" t="s">
        <v>30</v>
      </c>
      <c r="D42" s="8"/>
      <c r="E42" s="8"/>
      <c r="H42" s="11"/>
      <c r="I42" s="11"/>
    </row>
    <row r="43" spans="1:9" ht="15" customHeight="1" x14ac:dyDescent="0.25">
      <c r="C43" s="8" t="s">
        <v>254</v>
      </c>
      <c r="D43" s="8"/>
      <c r="E43" s="8"/>
      <c r="F43" s="8"/>
      <c r="H43" s="11"/>
      <c r="I43" s="11"/>
    </row>
    <row r="44" spans="1:9" ht="15" customHeight="1" x14ac:dyDescent="0.25">
      <c r="C44" s="8" t="s">
        <v>514</v>
      </c>
      <c r="D44" s="8"/>
      <c r="E44" s="8"/>
      <c r="F44" s="8"/>
      <c r="G44" s="11"/>
    </row>
    <row r="45" spans="1:9" ht="15" customHeight="1" x14ac:dyDescent="0.25">
      <c r="C45" s="8" t="s">
        <v>256</v>
      </c>
      <c r="D45" s="8"/>
      <c r="E45" s="8"/>
      <c r="F45" s="8"/>
      <c r="G45" s="8"/>
    </row>
    <row r="46" spans="1:9" ht="15" customHeight="1" x14ac:dyDescent="0.25">
      <c r="C46" s="11"/>
      <c r="D46" s="6"/>
    </row>
    <row r="47" spans="1:9" ht="15" customHeight="1" x14ac:dyDescent="0.25">
      <c r="B47" s="6" t="s">
        <v>15</v>
      </c>
      <c r="C47" s="6"/>
      <c r="D47" s="6"/>
    </row>
    <row r="48" spans="1:9" ht="15" customHeight="1" x14ac:dyDescent="0.25">
      <c r="B48" s="6"/>
    </row>
    <row r="49" spans="1:8" ht="15" customHeight="1" x14ac:dyDescent="0.25">
      <c r="B49" s="6"/>
      <c r="C49" s="8" t="s">
        <v>513</v>
      </c>
      <c r="D49" s="8"/>
      <c r="E49" s="8"/>
      <c r="F49" s="8"/>
      <c r="G49" s="8"/>
    </row>
    <row r="50" spans="1:8" ht="15" customHeight="1" x14ac:dyDescent="0.25">
      <c r="B50" s="6"/>
      <c r="C50" s="8" t="s">
        <v>492</v>
      </c>
      <c r="D50" s="8"/>
      <c r="E50" s="8"/>
      <c r="F50" s="8"/>
    </row>
    <row r="51" spans="1:8" ht="15" customHeight="1" x14ac:dyDescent="0.25">
      <c r="B51" s="6"/>
      <c r="C51" s="8" t="s">
        <v>37</v>
      </c>
      <c r="D51" s="8"/>
      <c r="E51" s="8"/>
      <c r="F51" s="8"/>
    </row>
    <row r="52" spans="1:8" ht="15" customHeight="1" x14ac:dyDescent="0.25">
      <c r="B52" s="6"/>
      <c r="C52" s="8" t="s">
        <v>36</v>
      </c>
      <c r="D52" s="8"/>
      <c r="E52" s="8"/>
      <c r="F52" s="8"/>
    </row>
    <row r="53" spans="1:8" ht="15" customHeight="1" x14ac:dyDescent="0.25">
      <c r="B53" s="6"/>
      <c r="C53" s="8" t="s">
        <v>35</v>
      </c>
      <c r="D53" s="8"/>
      <c r="E53" s="8"/>
      <c r="F53" s="8"/>
    </row>
    <row r="54" spans="1:8" ht="15" customHeight="1" x14ac:dyDescent="0.25">
      <c r="B54" s="6"/>
      <c r="C54" s="8" t="s">
        <v>20</v>
      </c>
      <c r="D54" s="8"/>
      <c r="E54" s="8"/>
      <c r="F54" s="8"/>
      <c r="G54" s="8"/>
    </row>
    <row r="55" spans="1:8" s="18" customFormat="1" ht="15" customHeight="1" x14ac:dyDescent="0.25">
      <c r="A55" s="3"/>
      <c r="B55" s="6"/>
      <c r="C55" s="8" t="s">
        <v>21</v>
      </c>
      <c r="D55" s="8"/>
      <c r="E55" s="8"/>
      <c r="F55" s="8"/>
      <c r="G55" s="3"/>
      <c r="H55" s="17"/>
    </row>
    <row r="56" spans="1:8" s="18" customFormat="1" ht="15" customHeight="1" x14ac:dyDescent="0.25">
      <c r="A56" s="3"/>
      <c r="B56" s="6"/>
      <c r="C56" s="219" t="s">
        <v>22</v>
      </c>
      <c r="D56" s="219"/>
      <c r="E56" s="219"/>
      <c r="F56" s="219"/>
      <c r="G56" s="219"/>
      <c r="H56" s="8"/>
    </row>
    <row r="57" spans="1:8" s="18" customFormat="1" ht="15" customHeight="1" x14ac:dyDescent="0.25">
      <c r="A57" s="3"/>
      <c r="B57" s="6"/>
      <c r="C57" s="6"/>
      <c r="D57" s="16"/>
      <c r="E57" s="16"/>
      <c r="F57" s="16"/>
      <c r="G57" s="17"/>
      <c r="H57" s="17"/>
    </row>
    <row r="58" spans="1:8" s="18" customFormat="1" ht="15" customHeight="1" x14ac:dyDescent="0.25">
      <c r="A58" s="15" t="s">
        <v>3</v>
      </c>
      <c r="B58" s="16"/>
      <c r="C58" s="16"/>
      <c r="D58" s="16"/>
      <c r="E58" s="16"/>
      <c r="F58" s="16"/>
      <c r="G58" s="17"/>
      <c r="H58" s="17"/>
    </row>
    <row r="59" spans="1:8" s="18" customFormat="1" ht="15" customHeight="1" x14ac:dyDescent="0.25">
      <c r="A59" s="15"/>
      <c r="B59" s="16"/>
      <c r="C59" s="16"/>
      <c r="D59" s="16"/>
      <c r="E59" s="16"/>
      <c r="F59" s="16"/>
      <c r="G59" s="17"/>
      <c r="H59" s="17"/>
    </row>
    <row r="60" spans="1:8" s="18" customFormat="1" ht="15" customHeight="1" x14ac:dyDescent="0.25">
      <c r="A60" s="15"/>
      <c r="B60" s="15" t="s">
        <v>9</v>
      </c>
      <c r="C60" s="16"/>
      <c r="D60" s="16"/>
      <c r="E60" s="16"/>
      <c r="F60" s="16"/>
      <c r="G60" s="17"/>
      <c r="H60" s="17"/>
    </row>
    <row r="61" spans="1:8" ht="15" customHeight="1" x14ac:dyDescent="0.25">
      <c r="A61" s="15"/>
      <c r="B61" s="15"/>
      <c r="C61" s="16"/>
      <c r="D61" s="16"/>
      <c r="E61" s="16"/>
      <c r="F61" s="16"/>
      <c r="G61" s="17"/>
    </row>
    <row r="62" spans="1:8" ht="15" customHeight="1" x14ac:dyDescent="0.25">
      <c r="A62" s="15"/>
      <c r="B62" s="11"/>
      <c r="C62" s="8" t="s">
        <v>38</v>
      </c>
      <c r="D62" s="8"/>
      <c r="E62" s="8"/>
      <c r="F62" s="16"/>
      <c r="G62" s="17"/>
    </row>
    <row r="63" spans="1:8" ht="15" customHeight="1" x14ac:dyDescent="0.25">
      <c r="A63" s="15"/>
      <c r="B63" s="11"/>
      <c r="C63" s="8" t="s">
        <v>327</v>
      </c>
      <c r="D63" s="8"/>
      <c r="E63" s="8"/>
      <c r="F63" s="8"/>
      <c r="G63" s="8"/>
    </row>
    <row r="64" spans="1:8" ht="15" customHeight="1" x14ac:dyDescent="0.25">
      <c r="B64" s="6"/>
      <c r="C64" s="8" t="s">
        <v>376</v>
      </c>
      <c r="D64" s="8"/>
      <c r="E64" s="8"/>
      <c r="F64" s="8"/>
      <c r="G64" s="8"/>
    </row>
    <row r="65" spans="2:9" ht="15" customHeight="1" x14ac:dyDescent="0.25">
      <c r="B65" s="6"/>
      <c r="C65" s="8" t="s">
        <v>504</v>
      </c>
      <c r="D65" s="8"/>
      <c r="E65" s="8"/>
      <c r="F65" s="8"/>
      <c r="G65" s="8"/>
      <c r="H65" s="8"/>
    </row>
    <row r="66" spans="2:9" ht="15" customHeight="1" x14ac:dyDescent="0.25">
      <c r="B66" s="6"/>
      <c r="C66" s="6"/>
      <c r="D66" s="11"/>
      <c r="E66" s="11"/>
      <c r="F66" s="11"/>
    </row>
    <row r="67" spans="2:9" ht="15" customHeight="1" x14ac:dyDescent="0.25">
      <c r="B67" s="6" t="s">
        <v>17</v>
      </c>
      <c r="C67" s="6"/>
      <c r="D67" s="11"/>
      <c r="E67" s="11"/>
      <c r="F67" s="11"/>
      <c r="G67" s="10"/>
      <c r="H67" s="10"/>
      <c r="I67" s="10"/>
    </row>
    <row r="68" spans="2:9" ht="15" customHeight="1" x14ac:dyDescent="0.25">
      <c r="B68" s="6"/>
      <c r="C68" s="6"/>
      <c r="D68" s="11"/>
      <c r="E68" s="11"/>
      <c r="F68" s="11"/>
    </row>
    <row r="69" spans="2:9" ht="15" customHeight="1" x14ac:dyDescent="0.25">
      <c r="B69" s="6"/>
      <c r="C69" s="8" t="s">
        <v>505</v>
      </c>
      <c r="D69" s="8"/>
      <c r="E69" s="8"/>
      <c r="F69" s="8"/>
      <c r="G69" s="10"/>
      <c r="H69" s="10"/>
    </row>
    <row r="70" spans="2:9" ht="15" customHeight="1" x14ac:dyDescent="0.25">
      <c r="B70" s="6"/>
      <c r="C70" s="8" t="s">
        <v>18</v>
      </c>
      <c r="D70" s="8"/>
      <c r="E70" s="8"/>
      <c r="F70" s="8"/>
      <c r="G70" s="10"/>
    </row>
    <row r="71" spans="2:9" ht="15" customHeight="1" x14ac:dyDescent="0.25">
      <c r="C71" s="219" t="s">
        <v>517</v>
      </c>
      <c r="D71" s="219"/>
      <c r="E71" s="219"/>
      <c r="F71" s="8"/>
      <c r="G71" s="8"/>
    </row>
    <row r="72" spans="2:9" ht="15" customHeight="1" x14ac:dyDescent="0.25">
      <c r="C72" s="8" t="s">
        <v>516</v>
      </c>
      <c r="D72" s="8"/>
      <c r="E72" s="8"/>
      <c r="F72" s="8"/>
      <c r="G72" s="8"/>
      <c r="H72" s="8"/>
    </row>
    <row r="73" spans="2:9" ht="15" customHeight="1" x14ac:dyDescent="0.25">
      <c r="C73" s="8" t="s">
        <v>352</v>
      </c>
      <c r="D73" s="8"/>
      <c r="E73" s="8"/>
      <c r="F73" s="8"/>
    </row>
    <row r="74" spans="2:9" ht="15" customHeight="1" x14ac:dyDescent="0.25">
      <c r="C74" s="8" t="s">
        <v>538</v>
      </c>
      <c r="D74" s="8"/>
      <c r="E74" s="8"/>
      <c r="F74" s="8"/>
    </row>
    <row r="75" spans="2:9" ht="15" customHeight="1" x14ac:dyDescent="0.25">
      <c r="D75" s="10"/>
      <c r="E75" s="10"/>
      <c r="F75" s="10"/>
      <c r="H75" s="10"/>
    </row>
    <row r="76" spans="2:9" ht="15" customHeight="1" x14ac:dyDescent="0.25">
      <c r="B76" s="6" t="s">
        <v>10</v>
      </c>
      <c r="D76" s="10"/>
      <c r="E76" s="10"/>
      <c r="F76" s="10"/>
    </row>
    <row r="77" spans="2:9" ht="15" customHeight="1" x14ac:dyDescent="0.25">
      <c r="D77" s="10"/>
      <c r="E77" s="10"/>
      <c r="F77" s="10"/>
      <c r="G77" s="10"/>
    </row>
    <row r="78" spans="2:9" ht="15" customHeight="1" x14ac:dyDescent="0.25">
      <c r="C78" s="8" t="s">
        <v>31</v>
      </c>
      <c r="D78" s="8"/>
      <c r="E78" s="8"/>
      <c r="F78" s="8"/>
    </row>
    <row r="79" spans="2:9" ht="15" customHeight="1" x14ac:dyDescent="0.25">
      <c r="C79" s="219" t="s">
        <v>360</v>
      </c>
      <c r="D79" s="219"/>
      <c r="E79" s="219"/>
      <c r="F79" s="8"/>
      <c r="G79" s="8"/>
    </row>
    <row r="81" spans="1:10" ht="15" customHeight="1" x14ac:dyDescent="0.25">
      <c r="B81" s="6" t="s">
        <v>11</v>
      </c>
    </row>
    <row r="83" spans="1:10" ht="15" customHeight="1" x14ac:dyDescent="0.25">
      <c r="C83" s="8" t="s">
        <v>12</v>
      </c>
      <c r="D83" s="8"/>
      <c r="E83" s="8"/>
      <c r="F83" s="8"/>
      <c r="G83" s="8"/>
    </row>
    <row r="84" spans="1:10" ht="15" customHeight="1" x14ac:dyDescent="0.25">
      <c r="C84" s="219" t="s">
        <v>375</v>
      </c>
      <c r="D84" s="219"/>
      <c r="E84" s="219"/>
      <c r="F84" s="8"/>
    </row>
    <row r="85" spans="1:10" ht="15" customHeight="1" x14ac:dyDescent="0.25">
      <c r="H85" s="10"/>
      <c r="I85" s="10"/>
    </row>
    <row r="86" spans="1:10" ht="15" customHeight="1" x14ac:dyDescent="0.25">
      <c r="A86" s="15" t="s">
        <v>4</v>
      </c>
      <c r="H86" s="10"/>
      <c r="I86" s="10"/>
      <c r="J86" s="10"/>
    </row>
    <row r="87" spans="1:10" ht="15" customHeight="1" x14ac:dyDescent="0.25">
      <c r="D87" s="10"/>
      <c r="E87" s="10"/>
      <c r="F87" s="10"/>
      <c r="G87" s="10"/>
      <c r="H87" s="10"/>
    </row>
    <row r="88" spans="1:10" ht="15" customHeight="1" x14ac:dyDescent="0.25">
      <c r="C88" s="8" t="s">
        <v>39</v>
      </c>
      <c r="D88" s="8"/>
      <c r="E88" s="8"/>
      <c r="F88" s="8"/>
      <c r="G88" s="8"/>
    </row>
    <row r="89" spans="1:10" ht="15" customHeight="1" x14ac:dyDescent="0.25">
      <c r="C89" s="8" t="s">
        <v>41</v>
      </c>
      <c r="D89" s="8"/>
      <c r="E89" s="8"/>
      <c r="F89" s="8"/>
      <c r="G89" s="8"/>
    </row>
    <row r="90" spans="1:10" ht="15" customHeight="1" x14ac:dyDescent="0.25">
      <c r="C90" s="8" t="s">
        <v>518</v>
      </c>
      <c r="D90" s="8"/>
      <c r="E90" s="8"/>
      <c r="F90" s="8"/>
      <c r="G90" s="8"/>
      <c r="H90" s="8"/>
      <c r="I90" s="10"/>
      <c r="J90" s="10"/>
    </row>
    <row r="91" spans="1:10" ht="15" customHeight="1" x14ac:dyDescent="0.25">
      <c r="C91" s="219" t="s">
        <v>519</v>
      </c>
      <c r="D91" s="219"/>
      <c r="E91" s="219"/>
      <c r="F91" s="219"/>
      <c r="G91" s="10"/>
      <c r="H91" s="10"/>
      <c r="I91" s="10"/>
    </row>
    <row r="92" spans="1:10" ht="15" customHeight="1" x14ac:dyDescent="0.25">
      <c r="C92" s="219" t="s">
        <v>40</v>
      </c>
      <c r="D92" s="219"/>
      <c r="E92" s="219"/>
      <c r="F92" s="10"/>
      <c r="G92" s="10"/>
    </row>
    <row r="93" spans="1:10" ht="15" customHeight="1" x14ac:dyDescent="0.25">
      <c r="D93" s="10"/>
      <c r="E93" s="10"/>
      <c r="F93" s="10"/>
    </row>
    <row r="94" spans="1:10" ht="15" customHeight="1" x14ac:dyDescent="0.25">
      <c r="A94" s="8" t="s">
        <v>32</v>
      </c>
      <c r="B94" s="8"/>
      <c r="C94" s="8"/>
      <c r="D94" s="8"/>
      <c r="E94" s="8"/>
      <c r="F94" s="8"/>
    </row>
    <row r="96" spans="1:10" ht="15" customHeight="1" x14ac:dyDescent="0.25">
      <c r="B96" s="6"/>
    </row>
    <row r="98" spans="1:11" ht="15" customHeight="1" x14ac:dyDescent="0.25">
      <c r="A98" s="766" t="s">
        <v>524</v>
      </c>
      <c r="B98" s="767"/>
      <c r="C98" s="767"/>
      <c r="D98" s="767"/>
      <c r="E98" s="767"/>
      <c r="F98" s="767"/>
      <c r="G98" s="767"/>
      <c r="H98" s="767"/>
      <c r="I98" s="767"/>
      <c r="J98" s="767"/>
      <c r="K98" s="767"/>
    </row>
    <row r="99" spans="1:11" ht="15" customHeight="1" x14ac:dyDescent="0.25">
      <c r="A99" s="767"/>
      <c r="B99" s="767"/>
      <c r="C99" s="767"/>
      <c r="D99" s="767"/>
      <c r="E99" s="767"/>
      <c r="F99" s="767"/>
      <c r="G99" s="767"/>
      <c r="H99" s="767"/>
      <c r="I99" s="767"/>
      <c r="J99" s="767"/>
      <c r="K99" s="767"/>
    </row>
    <row r="100" spans="1:11" ht="15" customHeight="1" x14ac:dyDescent="0.25">
      <c r="A100" s="767"/>
      <c r="B100" s="767"/>
      <c r="C100" s="767"/>
      <c r="D100" s="767"/>
      <c r="E100" s="767"/>
      <c r="F100" s="767"/>
      <c r="G100" s="767"/>
      <c r="H100" s="767"/>
      <c r="I100" s="767"/>
      <c r="J100" s="767"/>
      <c r="K100" s="767"/>
    </row>
    <row r="101" spans="1:11" ht="15" customHeight="1" x14ac:dyDescent="0.25">
      <c r="A101" s="767"/>
      <c r="B101" s="767"/>
      <c r="C101" s="767"/>
      <c r="D101" s="767"/>
      <c r="E101" s="767"/>
      <c r="F101" s="767"/>
      <c r="G101" s="767"/>
      <c r="H101" s="767"/>
      <c r="I101" s="767"/>
      <c r="J101" s="767"/>
      <c r="K101" s="767"/>
    </row>
    <row r="102" spans="1:11" ht="15" customHeight="1" x14ac:dyDescent="0.25">
      <c r="A102" s="767"/>
      <c r="B102" s="767"/>
      <c r="C102" s="767"/>
      <c r="D102" s="767"/>
      <c r="E102" s="767"/>
      <c r="F102" s="767"/>
      <c r="G102" s="767"/>
      <c r="H102" s="767"/>
      <c r="I102" s="767"/>
      <c r="J102" s="767"/>
      <c r="K102" s="767"/>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3.2" x14ac:dyDescent="0.25"/>
  <cols>
    <col min="1" max="1" width="32.5" style="81" customWidth="1"/>
    <col min="2" max="2" width="10.3984375" style="81" customWidth="1"/>
    <col min="3" max="3" width="14.09765625" style="81" customWidth="1"/>
    <col min="4" max="4" width="12.5" style="81" customWidth="1"/>
    <col min="5" max="5" width="11.09765625" style="81" customWidth="1"/>
    <col min="6" max="6" width="9.3984375" style="81" customWidth="1"/>
    <col min="7" max="7" width="12.59765625" style="81" customWidth="1"/>
    <col min="8" max="8" width="15.09765625" style="81" customWidth="1"/>
    <col min="9" max="10" width="12.3984375" style="81" customWidth="1"/>
    <col min="11" max="15" width="11" style="81"/>
    <col min="16" max="256" width="10" style="81"/>
    <col min="257" max="257" width="19.59765625" style="81" customWidth="1"/>
    <col min="258" max="258" width="9.09765625" style="81" customWidth="1"/>
    <col min="259" max="260" width="11" style="81" bestFit="1" customWidth="1"/>
    <col min="261" max="262" width="8.09765625" style="81" bestFit="1" customWidth="1"/>
    <col min="263" max="263" width="10.09765625" style="81" bestFit="1" customWidth="1"/>
    <col min="264" max="264" width="11" style="81" bestFit="1" customWidth="1"/>
    <col min="265" max="266" width="10.8984375" style="81" bestFit="1" customWidth="1"/>
    <col min="267" max="512" width="10" style="81"/>
    <col min="513" max="513" width="19.59765625" style="81" customWidth="1"/>
    <col min="514" max="514" width="9.09765625" style="81" customWidth="1"/>
    <col min="515" max="516" width="11" style="81" bestFit="1" customWidth="1"/>
    <col min="517" max="518" width="8.09765625" style="81" bestFit="1" customWidth="1"/>
    <col min="519" max="519" width="10.09765625" style="81" bestFit="1" customWidth="1"/>
    <col min="520" max="520" width="11" style="81" bestFit="1" customWidth="1"/>
    <col min="521" max="522" width="10.8984375" style="81" bestFit="1" customWidth="1"/>
    <col min="523" max="768" width="10" style="81"/>
    <col min="769" max="769" width="19.59765625" style="81" customWidth="1"/>
    <col min="770" max="770" width="9.09765625" style="81" customWidth="1"/>
    <col min="771" max="772" width="11" style="81" bestFit="1" customWidth="1"/>
    <col min="773" max="774" width="8.09765625" style="81" bestFit="1" customWidth="1"/>
    <col min="775" max="775" width="10.09765625" style="81" bestFit="1" customWidth="1"/>
    <col min="776" max="776" width="11" style="81" bestFit="1" customWidth="1"/>
    <col min="777" max="778" width="10.8984375" style="81" bestFit="1" customWidth="1"/>
    <col min="779" max="1024" width="11" style="81"/>
    <col min="1025" max="1025" width="19.59765625" style="81" customWidth="1"/>
    <col min="1026" max="1026" width="9.09765625" style="81" customWidth="1"/>
    <col min="1027" max="1028" width="11" style="81" bestFit="1" customWidth="1"/>
    <col min="1029" max="1030" width="8.09765625" style="81" bestFit="1" customWidth="1"/>
    <col min="1031" max="1031" width="10.09765625" style="81" bestFit="1" customWidth="1"/>
    <col min="1032" max="1032" width="11" style="81" bestFit="1" customWidth="1"/>
    <col min="1033" max="1034" width="10.8984375" style="81" bestFit="1" customWidth="1"/>
    <col min="1035" max="1280" width="10" style="81"/>
    <col min="1281" max="1281" width="19.59765625" style="81" customWidth="1"/>
    <col min="1282" max="1282" width="9.09765625" style="81" customWidth="1"/>
    <col min="1283" max="1284" width="11" style="81" bestFit="1" customWidth="1"/>
    <col min="1285" max="1286" width="8.09765625" style="81" bestFit="1" customWidth="1"/>
    <col min="1287" max="1287" width="10.09765625" style="81" bestFit="1" customWidth="1"/>
    <col min="1288" max="1288" width="11" style="81" bestFit="1" customWidth="1"/>
    <col min="1289" max="1290" width="10.8984375" style="81" bestFit="1" customWidth="1"/>
    <col min="1291" max="1536" width="10" style="81"/>
    <col min="1537" max="1537" width="19.59765625" style="81" customWidth="1"/>
    <col min="1538" max="1538" width="9.09765625" style="81" customWidth="1"/>
    <col min="1539" max="1540" width="11" style="81" bestFit="1" customWidth="1"/>
    <col min="1541" max="1542" width="8.09765625" style="81" bestFit="1" customWidth="1"/>
    <col min="1543" max="1543" width="10.09765625" style="81" bestFit="1" customWidth="1"/>
    <col min="1544" max="1544" width="11" style="81" bestFit="1" customWidth="1"/>
    <col min="1545" max="1546" width="10.8984375" style="81" bestFit="1" customWidth="1"/>
    <col min="1547" max="1792" width="10" style="81"/>
    <col min="1793" max="1793" width="19.59765625" style="81" customWidth="1"/>
    <col min="1794" max="1794" width="9.09765625" style="81" customWidth="1"/>
    <col min="1795" max="1796" width="11" style="81" bestFit="1" customWidth="1"/>
    <col min="1797" max="1798" width="8.09765625" style="81" bestFit="1" customWidth="1"/>
    <col min="1799" max="1799" width="10.09765625" style="81" bestFit="1" customWidth="1"/>
    <col min="1800" max="1800" width="11" style="81" bestFit="1" customWidth="1"/>
    <col min="1801" max="1802" width="10.8984375" style="81" bestFit="1" customWidth="1"/>
    <col min="1803" max="2048" width="11" style="81"/>
    <col min="2049" max="2049" width="19.59765625" style="81" customWidth="1"/>
    <col min="2050" max="2050" width="9.09765625" style="81" customWidth="1"/>
    <col min="2051" max="2052" width="11" style="81" bestFit="1" customWidth="1"/>
    <col min="2053" max="2054" width="8.09765625" style="81" bestFit="1" customWidth="1"/>
    <col min="2055" max="2055" width="10.09765625" style="81" bestFit="1" customWidth="1"/>
    <col min="2056" max="2056" width="11" style="81" bestFit="1" customWidth="1"/>
    <col min="2057" max="2058" width="10.8984375" style="81" bestFit="1" customWidth="1"/>
    <col min="2059" max="2304" width="10" style="81"/>
    <col min="2305" max="2305" width="19.59765625" style="81" customWidth="1"/>
    <col min="2306" max="2306" width="9.09765625" style="81" customWidth="1"/>
    <col min="2307" max="2308" width="11" style="81" bestFit="1" customWidth="1"/>
    <col min="2309" max="2310" width="8.09765625" style="81" bestFit="1" customWidth="1"/>
    <col min="2311" max="2311" width="10.09765625" style="81" bestFit="1" customWidth="1"/>
    <col min="2312" max="2312" width="11" style="81" bestFit="1" customWidth="1"/>
    <col min="2313" max="2314" width="10.8984375" style="81" bestFit="1" customWidth="1"/>
    <col min="2315" max="2560" width="10" style="81"/>
    <col min="2561" max="2561" width="19.59765625" style="81" customWidth="1"/>
    <col min="2562" max="2562" width="9.09765625" style="81" customWidth="1"/>
    <col min="2563" max="2564" width="11" style="81" bestFit="1" customWidth="1"/>
    <col min="2565" max="2566" width="8.09765625" style="81" bestFit="1" customWidth="1"/>
    <col min="2567" max="2567" width="10.09765625" style="81" bestFit="1" customWidth="1"/>
    <col min="2568" max="2568" width="11" style="81" bestFit="1" customWidth="1"/>
    <col min="2569" max="2570" width="10.8984375" style="81" bestFit="1" customWidth="1"/>
    <col min="2571" max="2816" width="10" style="81"/>
    <col min="2817" max="2817" width="19.59765625" style="81" customWidth="1"/>
    <col min="2818" max="2818" width="9.09765625" style="81" customWidth="1"/>
    <col min="2819" max="2820" width="11" style="81" bestFit="1" customWidth="1"/>
    <col min="2821" max="2822" width="8.09765625" style="81" bestFit="1" customWidth="1"/>
    <col min="2823" max="2823" width="10.09765625" style="81" bestFit="1" customWidth="1"/>
    <col min="2824" max="2824" width="11" style="81" bestFit="1" customWidth="1"/>
    <col min="2825" max="2826" width="10.8984375" style="81" bestFit="1" customWidth="1"/>
    <col min="2827" max="3072" width="11" style="81"/>
    <col min="3073" max="3073" width="19.59765625" style="81" customWidth="1"/>
    <col min="3074" max="3074" width="9.09765625" style="81" customWidth="1"/>
    <col min="3075" max="3076" width="11" style="81" bestFit="1" customWidth="1"/>
    <col min="3077" max="3078" width="8.09765625" style="81" bestFit="1" customWidth="1"/>
    <col min="3079" max="3079" width="10.09765625" style="81" bestFit="1" customWidth="1"/>
    <col min="3080" max="3080" width="11" style="81" bestFit="1" customWidth="1"/>
    <col min="3081" max="3082" width="10.8984375" style="81" bestFit="1" customWidth="1"/>
    <col min="3083" max="3328" width="10" style="81"/>
    <col min="3329" max="3329" width="19.59765625" style="81" customWidth="1"/>
    <col min="3330" max="3330" width="9.09765625" style="81" customWidth="1"/>
    <col min="3331" max="3332" width="11" style="81" bestFit="1" customWidth="1"/>
    <col min="3333" max="3334" width="8.09765625" style="81" bestFit="1" customWidth="1"/>
    <col min="3335" max="3335" width="10.09765625" style="81" bestFit="1" customWidth="1"/>
    <col min="3336" max="3336" width="11" style="81" bestFit="1" customWidth="1"/>
    <col min="3337" max="3338" width="10.8984375" style="81" bestFit="1" customWidth="1"/>
    <col min="3339" max="3584" width="10" style="81"/>
    <col min="3585" max="3585" width="19.59765625" style="81" customWidth="1"/>
    <col min="3586" max="3586" width="9.09765625" style="81" customWidth="1"/>
    <col min="3587" max="3588" width="11" style="81" bestFit="1" customWidth="1"/>
    <col min="3589" max="3590" width="8.09765625" style="81" bestFit="1" customWidth="1"/>
    <col min="3591" max="3591" width="10.09765625" style="81" bestFit="1" customWidth="1"/>
    <col min="3592" max="3592" width="11" style="81" bestFit="1" customWidth="1"/>
    <col min="3593" max="3594" width="10.8984375" style="81" bestFit="1" customWidth="1"/>
    <col min="3595" max="3840" width="10" style="81"/>
    <col min="3841" max="3841" width="19.59765625" style="81" customWidth="1"/>
    <col min="3842" max="3842" width="9.09765625" style="81" customWidth="1"/>
    <col min="3843" max="3844" width="11" style="81" bestFit="1" customWidth="1"/>
    <col min="3845" max="3846" width="8.09765625" style="81" bestFit="1" customWidth="1"/>
    <col min="3847" max="3847" width="10.09765625" style="81" bestFit="1" customWidth="1"/>
    <col min="3848" max="3848" width="11" style="81" bestFit="1" customWidth="1"/>
    <col min="3849" max="3850" width="10.8984375" style="81" bestFit="1" customWidth="1"/>
    <col min="3851" max="4096" width="11" style="81"/>
    <col min="4097" max="4097" width="19.59765625" style="81" customWidth="1"/>
    <col min="4098" max="4098" width="9.09765625" style="81" customWidth="1"/>
    <col min="4099" max="4100" width="11" style="81" bestFit="1" customWidth="1"/>
    <col min="4101" max="4102" width="8.09765625" style="81" bestFit="1" customWidth="1"/>
    <col min="4103" max="4103" width="10.09765625" style="81" bestFit="1" customWidth="1"/>
    <col min="4104" max="4104" width="11" style="81" bestFit="1" customWidth="1"/>
    <col min="4105" max="4106" width="10.8984375" style="81" bestFit="1" customWidth="1"/>
    <col min="4107" max="4352" width="10" style="81"/>
    <col min="4353" max="4353" width="19.59765625" style="81" customWidth="1"/>
    <col min="4354" max="4354" width="9.09765625" style="81" customWidth="1"/>
    <col min="4355" max="4356" width="11" style="81" bestFit="1" customWidth="1"/>
    <col min="4357" max="4358" width="8.09765625" style="81" bestFit="1" customWidth="1"/>
    <col min="4359" max="4359" width="10.09765625" style="81" bestFit="1" customWidth="1"/>
    <col min="4360" max="4360" width="11" style="81" bestFit="1" customWidth="1"/>
    <col min="4361" max="4362" width="10.8984375" style="81" bestFit="1" customWidth="1"/>
    <col min="4363" max="4608" width="10" style="81"/>
    <col min="4609" max="4609" width="19.59765625" style="81" customWidth="1"/>
    <col min="4610" max="4610" width="9.09765625" style="81" customWidth="1"/>
    <col min="4611" max="4612" width="11" style="81" bestFit="1" customWidth="1"/>
    <col min="4613" max="4614" width="8.09765625" style="81" bestFit="1" customWidth="1"/>
    <col min="4615" max="4615" width="10.09765625" style="81" bestFit="1" customWidth="1"/>
    <col min="4616" max="4616" width="11" style="81" bestFit="1" customWidth="1"/>
    <col min="4617" max="4618" width="10.8984375" style="81" bestFit="1" customWidth="1"/>
    <col min="4619" max="4864" width="10" style="81"/>
    <col min="4865" max="4865" width="19.59765625" style="81" customWidth="1"/>
    <col min="4866" max="4866" width="9.09765625" style="81" customWidth="1"/>
    <col min="4867" max="4868" width="11" style="81" bestFit="1" customWidth="1"/>
    <col min="4869" max="4870" width="8.09765625" style="81" bestFit="1" customWidth="1"/>
    <col min="4871" max="4871" width="10.09765625" style="81" bestFit="1" customWidth="1"/>
    <col min="4872" max="4872" width="11" style="81" bestFit="1" customWidth="1"/>
    <col min="4873" max="4874" width="10.8984375" style="81" bestFit="1" customWidth="1"/>
    <col min="4875" max="5120" width="11" style="81"/>
    <col min="5121" max="5121" width="19.59765625" style="81" customWidth="1"/>
    <col min="5122" max="5122" width="9.09765625" style="81" customWidth="1"/>
    <col min="5123" max="5124" width="11" style="81" bestFit="1" customWidth="1"/>
    <col min="5125" max="5126" width="8.09765625" style="81" bestFit="1" customWidth="1"/>
    <col min="5127" max="5127" width="10.09765625" style="81" bestFit="1" customWidth="1"/>
    <col min="5128" max="5128" width="11" style="81" bestFit="1" customWidth="1"/>
    <col min="5129" max="5130" width="10.8984375" style="81" bestFit="1" customWidth="1"/>
    <col min="5131" max="5376" width="10" style="81"/>
    <col min="5377" max="5377" width="19.59765625" style="81" customWidth="1"/>
    <col min="5378" max="5378" width="9.09765625" style="81" customWidth="1"/>
    <col min="5379" max="5380" width="11" style="81" bestFit="1" customWidth="1"/>
    <col min="5381" max="5382" width="8.09765625" style="81" bestFit="1" customWidth="1"/>
    <col min="5383" max="5383" width="10.09765625" style="81" bestFit="1" customWidth="1"/>
    <col min="5384" max="5384" width="11" style="81" bestFit="1" customWidth="1"/>
    <col min="5385" max="5386" width="10.8984375" style="81" bestFit="1" customWidth="1"/>
    <col min="5387" max="5632" width="10" style="81"/>
    <col min="5633" max="5633" width="19.59765625" style="81" customWidth="1"/>
    <col min="5634" max="5634" width="9.09765625" style="81" customWidth="1"/>
    <col min="5635" max="5636" width="11" style="81" bestFit="1" customWidth="1"/>
    <col min="5637" max="5638" width="8.09765625" style="81" bestFit="1" customWidth="1"/>
    <col min="5639" max="5639" width="10.09765625" style="81" bestFit="1" customWidth="1"/>
    <col min="5640" max="5640" width="11" style="81" bestFit="1" customWidth="1"/>
    <col min="5641" max="5642" width="10.8984375" style="81" bestFit="1" customWidth="1"/>
    <col min="5643" max="5888" width="10" style="81"/>
    <col min="5889" max="5889" width="19.59765625" style="81" customWidth="1"/>
    <col min="5890" max="5890" width="9.09765625" style="81" customWidth="1"/>
    <col min="5891" max="5892" width="11" style="81" bestFit="1" customWidth="1"/>
    <col min="5893" max="5894" width="8.09765625" style="81" bestFit="1" customWidth="1"/>
    <col min="5895" max="5895" width="10.09765625" style="81" bestFit="1" customWidth="1"/>
    <col min="5896" max="5896" width="11" style="81" bestFit="1" customWidth="1"/>
    <col min="5897" max="5898" width="10.8984375" style="81" bestFit="1" customWidth="1"/>
    <col min="5899" max="6144" width="11" style="81"/>
    <col min="6145" max="6145" width="19.59765625" style="81" customWidth="1"/>
    <col min="6146" max="6146" width="9.09765625" style="81" customWidth="1"/>
    <col min="6147" max="6148" width="11" style="81" bestFit="1" customWidth="1"/>
    <col min="6149" max="6150" width="8.09765625" style="81" bestFit="1" customWidth="1"/>
    <col min="6151" max="6151" width="10.09765625" style="81" bestFit="1" customWidth="1"/>
    <col min="6152" max="6152" width="11" style="81" bestFit="1" customWidth="1"/>
    <col min="6153" max="6154" width="10.8984375" style="81" bestFit="1" customWidth="1"/>
    <col min="6155" max="6400" width="10" style="81"/>
    <col min="6401" max="6401" width="19.59765625" style="81" customWidth="1"/>
    <col min="6402" max="6402" width="9.09765625" style="81" customWidth="1"/>
    <col min="6403" max="6404" width="11" style="81" bestFit="1" customWidth="1"/>
    <col min="6405" max="6406" width="8.09765625" style="81" bestFit="1" customWidth="1"/>
    <col min="6407" max="6407" width="10.09765625" style="81" bestFit="1" customWidth="1"/>
    <col min="6408" max="6408" width="11" style="81" bestFit="1" customWidth="1"/>
    <col min="6409" max="6410" width="10.8984375" style="81" bestFit="1" customWidth="1"/>
    <col min="6411" max="6656" width="10" style="81"/>
    <col min="6657" max="6657" width="19.59765625" style="81" customWidth="1"/>
    <col min="6658" max="6658" width="9.09765625" style="81" customWidth="1"/>
    <col min="6659" max="6660" width="11" style="81" bestFit="1" customWidth="1"/>
    <col min="6661" max="6662" width="8.09765625" style="81" bestFit="1" customWidth="1"/>
    <col min="6663" max="6663" width="10.09765625" style="81" bestFit="1" customWidth="1"/>
    <col min="6664" max="6664" width="11" style="81" bestFit="1" customWidth="1"/>
    <col min="6665" max="6666" width="10.8984375" style="81" bestFit="1" customWidth="1"/>
    <col min="6667" max="6912" width="10" style="81"/>
    <col min="6913" max="6913" width="19.59765625" style="81" customWidth="1"/>
    <col min="6914" max="6914" width="9.09765625" style="81" customWidth="1"/>
    <col min="6915" max="6916" width="11" style="81" bestFit="1" customWidth="1"/>
    <col min="6917" max="6918" width="8.09765625" style="81" bestFit="1" customWidth="1"/>
    <col min="6919" max="6919" width="10.09765625" style="81" bestFit="1" customWidth="1"/>
    <col min="6920" max="6920" width="11" style="81" bestFit="1" customWidth="1"/>
    <col min="6921" max="6922" width="10.8984375" style="81" bestFit="1" customWidth="1"/>
    <col min="6923" max="7168" width="11" style="81"/>
    <col min="7169" max="7169" width="19.59765625" style="81" customWidth="1"/>
    <col min="7170" max="7170" width="9.09765625" style="81" customWidth="1"/>
    <col min="7171" max="7172" width="11" style="81" bestFit="1" customWidth="1"/>
    <col min="7173" max="7174" width="8.09765625" style="81" bestFit="1" customWidth="1"/>
    <col min="7175" max="7175" width="10.09765625" style="81" bestFit="1" customWidth="1"/>
    <col min="7176" max="7176" width="11" style="81" bestFit="1" customWidth="1"/>
    <col min="7177" max="7178" width="10.8984375" style="81" bestFit="1" customWidth="1"/>
    <col min="7179" max="7424" width="10" style="81"/>
    <col min="7425" max="7425" width="19.59765625" style="81" customWidth="1"/>
    <col min="7426" max="7426" width="9.09765625" style="81" customWidth="1"/>
    <col min="7427" max="7428" width="11" style="81" bestFit="1" customWidth="1"/>
    <col min="7429" max="7430" width="8.09765625" style="81" bestFit="1" customWidth="1"/>
    <col min="7431" max="7431" width="10.09765625" style="81" bestFit="1" customWidth="1"/>
    <col min="7432" max="7432" width="11" style="81" bestFit="1" customWidth="1"/>
    <col min="7433" max="7434" width="10.8984375" style="81" bestFit="1" customWidth="1"/>
    <col min="7435" max="7680" width="10" style="81"/>
    <col min="7681" max="7681" width="19.59765625" style="81" customWidth="1"/>
    <col min="7682" max="7682" width="9.09765625" style="81" customWidth="1"/>
    <col min="7683" max="7684" width="11" style="81" bestFit="1" customWidth="1"/>
    <col min="7685" max="7686" width="8.09765625" style="81" bestFit="1" customWidth="1"/>
    <col min="7687" max="7687" width="10.09765625" style="81" bestFit="1" customWidth="1"/>
    <col min="7688" max="7688" width="11" style="81" bestFit="1" customWidth="1"/>
    <col min="7689" max="7690" width="10.8984375" style="81" bestFit="1" customWidth="1"/>
    <col min="7691" max="7936" width="10" style="81"/>
    <col min="7937" max="7937" width="19.59765625" style="81" customWidth="1"/>
    <col min="7938" max="7938" width="9.09765625" style="81" customWidth="1"/>
    <col min="7939" max="7940" width="11" style="81" bestFit="1" customWidth="1"/>
    <col min="7941" max="7942" width="8.09765625" style="81" bestFit="1" customWidth="1"/>
    <col min="7943" max="7943" width="10.09765625" style="81" bestFit="1" customWidth="1"/>
    <col min="7944" max="7944" width="11" style="81" bestFit="1" customWidth="1"/>
    <col min="7945" max="7946" width="10.8984375" style="81" bestFit="1" customWidth="1"/>
    <col min="7947" max="8192" width="11" style="81"/>
    <col min="8193" max="8193" width="19.59765625" style="81" customWidth="1"/>
    <col min="8194" max="8194" width="9.09765625" style="81" customWidth="1"/>
    <col min="8195" max="8196" width="11" style="81" bestFit="1" customWidth="1"/>
    <col min="8197" max="8198" width="8.09765625" style="81" bestFit="1" customWidth="1"/>
    <col min="8199" max="8199" width="10.09765625" style="81" bestFit="1" customWidth="1"/>
    <col min="8200" max="8200" width="11" style="81" bestFit="1" customWidth="1"/>
    <col min="8201" max="8202" width="10.8984375" style="81" bestFit="1" customWidth="1"/>
    <col min="8203" max="8448" width="10" style="81"/>
    <col min="8449" max="8449" width="19.59765625" style="81" customWidth="1"/>
    <col min="8450" max="8450" width="9.09765625" style="81" customWidth="1"/>
    <col min="8451" max="8452" width="11" style="81" bestFit="1" customWidth="1"/>
    <col min="8453" max="8454" width="8.09765625" style="81" bestFit="1" customWidth="1"/>
    <col min="8455" max="8455" width="10.09765625" style="81" bestFit="1" customWidth="1"/>
    <col min="8456" max="8456" width="11" style="81" bestFit="1" customWidth="1"/>
    <col min="8457" max="8458" width="10.8984375" style="81" bestFit="1" customWidth="1"/>
    <col min="8459" max="8704" width="10" style="81"/>
    <col min="8705" max="8705" width="19.59765625" style="81" customWidth="1"/>
    <col min="8706" max="8706" width="9.09765625" style="81" customWidth="1"/>
    <col min="8707" max="8708" width="11" style="81" bestFit="1" customWidth="1"/>
    <col min="8709" max="8710" width="8.09765625" style="81" bestFit="1" customWidth="1"/>
    <col min="8711" max="8711" width="10.09765625" style="81" bestFit="1" customWidth="1"/>
    <col min="8712" max="8712" width="11" style="81" bestFit="1" customWidth="1"/>
    <col min="8713" max="8714" width="10.8984375" style="81" bestFit="1" customWidth="1"/>
    <col min="8715" max="8960" width="10" style="81"/>
    <col min="8961" max="8961" width="19.59765625" style="81" customWidth="1"/>
    <col min="8962" max="8962" width="9.09765625" style="81" customWidth="1"/>
    <col min="8963" max="8964" width="11" style="81" bestFit="1" customWidth="1"/>
    <col min="8965" max="8966" width="8.09765625" style="81" bestFit="1" customWidth="1"/>
    <col min="8967" max="8967" width="10.09765625" style="81" bestFit="1" customWidth="1"/>
    <col min="8968" max="8968" width="11" style="81" bestFit="1" customWidth="1"/>
    <col min="8969" max="8970" width="10.8984375" style="81" bestFit="1" customWidth="1"/>
    <col min="8971" max="9216" width="11" style="81"/>
    <col min="9217" max="9217" width="19.59765625" style="81" customWidth="1"/>
    <col min="9218" max="9218" width="9.09765625" style="81" customWidth="1"/>
    <col min="9219" max="9220" width="11" style="81" bestFit="1" customWidth="1"/>
    <col min="9221" max="9222" width="8.09765625" style="81" bestFit="1" customWidth="1"/>
    <col min="9223" max="9223" width="10.09765625" style="81" bestFit="1" customWidth="1"/>
    <col min="9224" max="9224" width="11" style="81" bestFit="1" customWidth="1"/>
    <col min="9225" max="9226" width="10.8984375" style="81" bestFit="1" customWidth="1"/>
    <col min="9227" max="9472" width="10" style="81"/>
    <col min="9473" max="9473" width="19.59765625" style="81" customWidth="1"/>
    <col min="9474" max="9474" width="9.09765625" style="81" customWidth="1"/>
    <col min="9475" max="9476" width="11" style="81" bestFit="1" customWidth="1"/>
    <col min="9477" max="9478" width="8.09765625" style="81" bestFit="1" customWidth="1"/>
    <col min="9479" max="9479" width="10.09765625" style="81" bestFit="1" customWidth="1"/>
    <col min="9480" max="9480" width="11" style="81" bestFit="1" customWidth="1"/>
    <col min="9481" max="9482" width="10.8984375" style="81" bestFit="1" customWidth="1"/>
    <col min="9483" max="9728" width="10" style="81"/>
    <col min="9729" max="9729" width="19.59765625" style="81" customWidth="1"/>
    <col min="9730" max="9730" width="9.09765625" style="81" customWidth="1"/>
    <col min="9731" max="9732" width="11" style="81" bestFit="1" customWidth="1"/>
    <col min="9733" max="9734" width="8.09765625" style="81" bestFit="1" customWidth="1"/>
    <col min="9735" max="9735" width="10.09765625" style="81" bestFit="1" customWidth="1"/>
    <col min="9736" max="9736" width="11" style="81" bestFit="1" customWidth="1"/>
    <col min="9737" max="9738" width="10.8984375" style="81" bestFit="1" customWidth="1"/>
    <col min="9739" max="9984" width="10" style="81"/>
    <col min="9985" max="9985" width="19.59765625" style="81" customWidth="1"/>
    <col min="9986" max="9986" width="9.09765625" style="81" customWidth="1"/>
    <col min="9987" max="9988" width="11" style="81" bestFit="1" customWidth="1"/>
    <col min="9989" max="9990" width="8.09765625" style="81" bestFit="1" customWidth="1"/>
    <col min="9991" max="9991" width="10.09765625" style="81" bestFit="1" customWidth="1"/>
    <col min="9992" max="9992" width="11" style="81" bestFit="1" customWidth="1"/>
    <col min="9993" max="9994" width="10.8984375" style="81" bestFit="1" customWidth="1"/>
    <col min="9995" max="10240" width="11" style="81"/>
    <col min="10241" max="10241" width="19.59765625" style="81" customWidth="1"/>
    <col min="10242" max="10242" width="9.09765625" style="81" customWidth="1"/>
    <col min="10243" max="10244" width="11" style="81" bestFit="1" customWidth="1"/>
    <col min="10245" max="10246" width="8.09765625" style="81" bestFit="1" customWidth="1"/>
    <col min="10247" max="10247" width="10.09765625" style="81" bestFit="1" customWidth="1"/>
    <col min="10248" max="10248" width="11" style="81" bestFit="1" customWidth="1"/>
    <col min="10249" max="10250" width="10.8984375" style="81" bestFit="1" customWidth="1"/>
    <col min="10251" max="10496" width="10" style="81"/>
    <col min="10497" max="10497" width="19.59765625" style="81" customWidth="1"/>
    <col min="10498" max="10498" width="9.09765625" style="81" customWidth="1"/>
    <col min="10499" max="10500" width="11" style="81" bestFit="1" customWidth="1"/>
    <col min="10501" max="10502" width="8.09765625" style="81" bestFit="1" customWidth="1"/>
    <col min="10503" max="10503" width="10.09765625" style="81" bestFit="1" customWidth="1"/>
    <col min="10504" max="10504" width="11" style="81" bestFit="1" customWidth="1"/>
    <col min="10505" max="10506" width="10.8984375" style="81" bestFit="1" customWidth="1"/>
    <col min="10507" max="10752" width="10" style="81"/>
    <col min="10753" max="10753" width="19.59765625" style="81" customWidth="1"/>
    <col min="10754" max="10754" width="9.09765625" style="81" customWidth="1"/>
    <col min="10755" max="10756" width="11" style="81" bestFit="1" customWidth="1"/>
    <col min="10757" max="10758" width="8.09765625" style="81" bestFit="1" customWidth="1"/>
    <col min="10759" max="10759" width="10.09765625" style="81" bestFit="1" customWidth="1"/>
    <col min="10760" max="10760" width="11" style="81" bestFit="1" customWidth="1"/>
    <col min="10761" max="10762" width="10.8984375" style="81" bestFit="1" customWidth="1"/>
    <col min="10763" max="11008" width="10" style="81"/>
    <col min="11009" max="11009" width="19.59765625" style="81" customWidth="1"/>
    <col min="11010" max="11010" width="9.09765625" style="81" customWidth="1"/>
    <col min="11011" max="11012" width="11" style="81" bestFit="1" customWidth="1"/>
    <col min="11013" max="11014" width="8.09765625" style="81" bestFit="1" customWidth="1"/>
    <col min="11015" max="11015" width="10.09765625" style="81" bestFit="1" customWidth="1"/>
    <col min="11016" max="11016" width="11" style="81" bestFit="1" customWidth="1"/>
    <col min="11017" max="11018" width="10.8984375" style="81" bestFit="1" customWidth="1"/>
    <col min="11019" max="11264" width="11" style="81"/>
    <col min="11265" max="11265" width="19.59765625" style="81" customWidth="1"/>
    <col min="11266" max="11266" width="9.09765625" style="81" customWidth="1"/>
    <col min="11267" max="11268" width="11" style="81" bestFit="1" customWidth="1"/>
    <col min="11269" max="11270" width="8.09765625" style="81" bestFit="1" customWidth="1"/>
    <col min="11271" max="11271" width="10.09765625" style="81" bestFit="1" customWidth="1"/>
    <col min="11272" max="11272" width="11" style="81" bestFit="1" customWidth="1"/>
    <col min="11273" max="11274" width="10.8984375" style="81" bestFit="1" customWidth="1"/>
    <col min="11275" max="11520" width="10" style="81"/>
    <col min="11521" max="11521" width="19.59765625" style="81" customWidth="1"/>
    <col min="11522" max="11522" width="9.09765625" style="81" customWidth="1"/>
    <col min="11523" max="11524" width="11" style="81" bestFit="1" customWidth="1"/>
    <col min="11525" max="11526" width="8.09765625" style="81" bestFit="1" customWidth="1"/>
    <col min="11527" max="11527" width="10.09765625" style="81" bestFit="1" customWidth="1"/>
    <col min="11528" max="11528" width="11" style="81" bestFit="1" customWidth="1"/>
    <col min="11529" max="11530" width="10.8984375" style="81" bestFit="1" customWidth="1"/>
    <col min="11531" max="11776" width="10" style="81"/>
    <col min="11777" max="11777" width="19.59765625" style="81" customWidth="1"/>
    <col min="11778" max="11778" width="9.09765625" style="81" customWidth="1"/>
    <col min="11779" max="11780" width="11" style="81" bestFit="1" customWidth="1"/>
    <col min="11781" max="11782" width="8.09765625" style="81" bestFit="1" customWidth="1"/>
    <col min="11783" max="11783" width="10.09765625" style="81" bestFit="1" customWidth="1"/>
    <col min="11784" max="11784" width="11" style="81" bestFit="1" customWidth="1"/>
    <col min="11785" max="11786" width="10.8984375" style="81" bestFit="1" customWidth="1"/>
    <col min="11787" max="12032" width="10" style="81"/>
    <col min="12033" max="12033" width="19.59765625" style="81" customWidth="1"/>
    <col min="12034" max="12034" width="9.09765625" style="81" customWidth="1"/>
    <col min="12035" max="12036" width="11" style="81" bestFit="1" customWidth="1"/>
    <col min="12037" max="12038" width="8.09765625" style="81" bestFit="1" customWidth="1"/>
    <col min="12039" max="12039" width="10.09765625" style="81" bestFit="1" customWidth="1"/>
    <col min="12040" max="12040" width="11" style="81" bestFit="1" customWidth="1"/>
    <col min="12041" max="12042" width="10.8984375" style="81" bestFit="1" customWidth="1"/>
    <col min="12043" max="12288" width="11" style="81"/>
    <col min="12289" max="12289" width="19.59765625" style="81" customWidth="1"/>
    <col min="12290" max="12290" width="9.09765625" style="81" customWidth="1"/>
    <col min="12291" max="12292" width="11" style="81" bestFit="1" customWidth="1"/>
    <col min="12293" max="12294" width="8.09765625" style="81" bestFit="1" customWidth="1"/>
    <col min="12295" max="12295" width="10.09765625" style="81" bestFit="1" customWidth="1"/>
    <col min="12296" max="12296" width="11" style="81" bestFit="1" customWidth="1"/>
    <col min="12297" max="12298" width="10.8984375" style="81" bestFit="1" customWidth="1"/>
    <col min="12299" max="12544" width="10" style="81"/>
    <col min="12545" max="12545" width="19.59765625" style="81" customWidth="1"/>
    <col min="12546" max="12546" width="9.09765625" style="81" customWidth="1"/>
    <col min="12547" max="12548" width="11" style="81" bestFit="1" customWidth="1"/>
    <col min="12549" max="12550" width="8.09765625" style="81" bestFit="1" customWidth="1"/>
    <col min="12551" max="12551" width="10.09765625" style="81" bestFit="1" customWidth="1"/>
    <col min="12552" max="12552" width="11" style="81" bestFit="1" customWidth="1"/>
    <col min="12553" max="12554" width="10.8984375" style="81" bestFit="1" customWidth="1"/>
    <col min="12555" max="12800" width="10" style="81"/>
    <col min="12801" max="12801" width="19.59765625" style="81" customWidth="1"/>
    <col min="12802" max="12802" width="9.09765625" style="81" customWidth="1"/>
    <col min="12803" max="12804" width="11" style="81" bestFit="1" customWidth="1"/>
    <col min="12805" max="12806" width="8.09765625" style="81" bestFit="1" customWidth="1"/>
    <col min="12807" max="12807" width="10.09765625" style="81" bestFit="1" customWidth="1"/>
    <col min="12808" max="12808" width="11" style="81" bestFit="1" customWidth="1"/>
    <col min="12809" max="12810" width="10.8984375" style="81" bestFit="1" customWidth="1"/>
    <col min="12811" max="13056" width="10" style="81"/>
    <col min="13057" max="13057" width="19.59765625" style="81" customWidth="1"/>
    <col min="13058" max="13058" width="9.09765625" style="81" customWidth="1"/>
    <col min="13059" max="13060" width="11" style="81" bestFit="1" customWidth="1"/>
    <col min="13061" max="13062" width="8.09765625" style="81" bestFit="1" customWidth="1"/>
    <col min="13063" max="13063" width="10.09765625" style="81" bestFit="1" customWidth="1"/>
    <col min="13064" max="13064" width="11" style="81" bestFit="1" customWidth="1"/>
    <col min="13065" max="13066" width="10.8984375" style="81" bestFit="1" customWidth="1"/>
    <col min="13067" max="13312" width="11" style="81"/>
    <col min="13313" max="13313" width="19.59765625" style="81" customWidth="1"/>
    <col min="13314" max="13314" width="9.09765625" style="81" customWidth="1"/>
    <col min="13315" max="13316" width="11" style="81" bestFit="1" customWidth="1"/>
    <col min="13317" max="13318" width="8.09765625" style="81" bestFit="1" customWidth="1"/>
    <col min="13319" max="13319" width="10.09765625" style="81" bestFit="1" customWidth="1"/>
    <col min="13320" max="13320" width="11" style="81" bestFit="1" customWidth="1"/>
    <col min="13321" max="13322" width="10.8984375" style="81" bestFit="1" customWidth="1"/>
    <col min="13323" max="13568" width="10" style="81"/>
    <col min="13569" max="13569" width="19.59765625" style="81" customWidth="1"/>
    <col min="13570" max="13570" width="9.09765625" style="81" customWidth="1"/>
    <col min="13571" max="13572" width="11" style="81" bestFit="1" customWidth="1"/>
    <col min="13573" max="13574" width="8.09765625" style="81" bestFit="1" customWidth="1"/>
    <col min="13575" max="13575" width="10.09765625" style="81" bestFit="1" customWidth="1"/>
    <col min="13576" max="13576" width="11" style="81" bestFit="1" customWidth="1"/>
    <col min="13577" max="13578" width="10.8984375" style="81" bestFit="1" customWidth="1"/>
    <col min="13579" max="13824" width="10" style="81"/>
    <col min="13825" max="13825" width="19.59765625" style="81" customWidth="1"/>
    <col min="13826" max="13826" width="9.09765625" style="81" customWidth="1"/>
    <col min="13827" max="13828" width="11" style="81" bestFit="1" customWidth="1"/>
    <col min="13829" max="13830" width="8.09765625" style="81" bestFit="1" customWidth="1"/>
    <col min="13831" max="13831" width="10.09765625" style="81" bestFit="1" customWidth="1"/>
    <col min="13832" max="13832" width="11" style="81" bestFit="1" customWidth="1"/>
    <col min="13833" max="13834" width="10.8984375" style="81" bestFit="1" customWidth="1"/>
    <col min="13835" max="14080" width="10" style="81"/>
    <col min="14081" max="14081" width="19.59765625" style="81" customWidth="1"/>
    <col min="14082" max="14082" width="9.09765625" style="81" customWidth="1"/>
    <col min="14083" max="14084" width="11" style="81" bestFit="1" customWidth="1"/>
    <col min="14085" max="14086" width="8.09765625" style="81" bestFit="1" customWidth="1"/>
    <col min="14087" max="14087" width="10.09765625" style="81" bestFit="1" customWidth="1"/>
    <col min="14088" max="14088" width="11" style="81" bestFit="1" customWidth="1"/>
    <col min="14089" max="14090" width="10.8984375" style="81" bestFit="1" customWidth="1"/>
    <col min="14091" max="14336" width="11" style="81"/>
    <col min="14337" max="14337" width="19.59765625" style="81" customWidth="1"/>
    <col min="14338" max="14338" width="9.09765625" style="81" customWidth="1"/>
    <col min="14339" max="14340" width="11" style="81" bestFit="1" customWidth="1"/>
    <col min="14341" max="14342" width="8.09765625" style="81" bestFit="1" customWidth="1"/>
    <col min="14343" max="14343" width="10.09765625" style="81" bestFit="1" customWidth="1"/>
    <col min="14344" max="14344" width="11" style="81" bestFit="1" customWidth="1"/>
    <col min="14345" max="14346" width="10.8984375" style="81" bestFit="1" customWidth="1"/>
    <col min="14347" max="14592" width="10" style="81"/>
    <col min="14593" max="14593" width="19.59765625" style="81" customWidth="1"/>
    <col min="14594" max="14594" width="9.09765625" style="81" customWidth="1"/>
    <col min="14595" max="14596" width="11" style="81" bestFit="1" customWidth="1"/>
    <col min="14597" max="14598" width="8.09765625" style="81" bestFit="1" customWidth="1"/>
    <col min="14599" max="14599" width="10.09765625" style="81" bestFit="1" customWidth="1"/>
    <col min="14600" max="14600" width="11" style="81" bestFit="1" customWidth="1"/>
    <col min="14601" max="14602" width="10.8984375" style="81" bestFit="1" customWidth="1"/>
    <col min="14603" max="14848" width="10" style="81"/>
    <col min="14849" max="14849" width="19.59765625" style="81" customWidth="1"/>
    <col min="14850" max="14850" width="9.09765625" style="81" customWidth="1"/>
    <col min="14851" max="14852" width="11" style="81" bestFit="1" customWidth="1"/>
    <col min="14853" max="14854" width="8.09765625" style="81" bestFit="1" customWidth="1"/>
    <col min="14855" max="14855" width="10.09765625" style="81" bestFit="1" customWidth="1"/>
    <col min="14856" max="14856" width="11" style="81" bestFit="1" customWidth="1"/>
    <col min="14857" max="14858" width="10.8984375" style="81" bestFit="1" customWidth="1"/>
    <col min="14859" max="15104" width="10" style="81"/>
    <col min="15105" max="15105" width="19.59765625" style="81" customWidth="1"/>
    <col min="15106" max="15106" width="9.09765625" style="81" customWidth="1"/>
    <col min="15107" max="15108" width="11" style="81" bestFit="1" customWidth="1"/>
    <col min="15109" max="15110" width="8.09765625" style="81" bestFit="1" customWidth="1"/>
    <col min="15111" max="15111" width="10.09765625" style="81" bestFit="1" customWidth="1"/>
    <col min="15112" max="15112" width="11" style="81" bestFit="1" customWidth="1"/>
    <col min="15113" max="15114" width="10.8984375" style="81" bestFit="1" customWidth="1"/>
    <col min="15115" max="15360" width="11" style="81"/>
    <col min="15361" max="15361" width="19.59765625" style="81" customWidth="1"/>
    <col min="15362" max="15362" width="9.09765625" style="81" customWidth="1"/>
    <col min="15363" max="15364" width="11" style="81" bestFit="1" customWidth="1"/>
    <col min="15365" max="15366" width="8.09765625" style="81" bestFit="1" customWidth="1"/>
    <col min="15367" max="15367" width="10.09765625" style="81" bestFit="1" customWidth="1"/>
    <col min="15368" max="15368" width="11" style="81" bestFit="1" customWidth="1"/>
    <col min="15369" max="15370" width="10.8984375" style="81" bestFit="1" customWidth="1"/>
    <col min="15371" max="15616" width="10" style="81"/>
    <col min="15617" max="15617" width="19.59765625" style="81" customWidth="1"/>
    <col min="15618" max="15618" width="9.09765625" style="81" customWidth="1"/>
    <col min="15619" max="15620" width="11" style="81" bestFit="1" customWidth="1"/>
    <col min="15621" max="15622" width="8.09765625" style="81" bestFit="1" customWidth="1"/>
    <col min="15623" max="15623" width="10.09765625" style="81" bestFit="1" customWidth="1"/>
    <col min="15624" max="15624" width="11" style="81" bestFit="1" customWidth="1"/>
    <col min="15625" max="15626" width="10.8984375" style="81" bestFit="1" customWidth="1"/>
    <col min="15627" max="15872" width="10" style="81"/>
    <col min="15873" max="15873" width="19.59765625" style="81" customWidth="1"/>
    <col min="15874" max="15874" width="9.09765625" style="81" customWidth="1"/>
    <col min="15875" max="15876" width="11" style="81" bestFit="1" customWidth="1"/>
    <col min="15877" max="15878" width="8.09765625" style="81" bestFit="1" customWidth="1"/>
    <col min="15879" max="15879" width="10.09765625" style="81" bestFit="1" customWidth="1"/>
    <col min="15880" max="15880" width="11" style="81" bestFit="1" customWidth="1"/>
    <col min="15881" max="15882" width="10.8984375" style="81" bestFit="1" customWidth="1"/>
    <col min="15883" max="16128" width="10" style="81"/>
    <col min="16129" max="16129" width="19.59765625" style="81" customWidth="1"/>
    <col min="16130" max="16130" width="9.09765625" style="81" customWidth="1"/>
    <col min="16131" max="16132" width="11" style="81" bestFit="1" customWidth="1"/>
    <col min="16133" max="16134" width="8.09765625" style="81" bestFit="1" customWidth="1"/>
    <col min="16135" max="16135" width="10.09765625" style="81" bestFit="1" customWidth="1"/>
    <col min="16136" max="16136" width="11" style="81" bestFit="1" customWidth="1"/>
    <col min="16137" max="16138" width="10.8984375" style="81" bestFit="1" customWidth="1"/>
    <col min="16139" max="16384" width="11" style="81"/>
  </cols>
  <sheetData>
    <row r="1" spans="1:8" x14ac:dyDescent="0.25">
      <c r="A1" s="367" t="s">
        <v>27</v>
      </c>
      <c r="B1" s="368"/>
      <c r="C1" s="368"/>
      <c r="D1" s="368"/>
      <c r="E1" s="368"/>
      <c r="F1" s="368"/>
      <c r="G1" s="368"/>
      <c r="H1" s="368"/>
    </row>
    <row r="2" spans="1:8" ht="15.6" x14ac:dyDescent="0.3">
      <c r="A2" s="369"/>
      <c r="B2" s="370"/>
      <c r="C2" s="343"/>
      <c r="D2" s="343"/>
      <c r="E2" s="343"/>
      <c r="F2" s="343"/>
      <c r="G2" s="358"/>
      <c r="H2" s="358" t="s">
        <v>152</v>
      </c>
    </row>
    <row r="3" spans="1:8" x14ac:dyDescent="0.25">
      <c r="A3" s="359"/>
      <c r="B3" s="785">
        <f>INDICE!A3</f>
        <v>44105</v>
      </c>
      <c r="C3" s="786"/>
      <c r="D3" s="786" t="s">
        <v>116</v>
      </c>
      <c r="E3" s="786"/>
      <c r="F3" s="786" t="s">
        <v>117</v>
      </c>
      <c r="G3" s="787"/>
      <c r="H3" s="786"/>
    </row>
    <row r="4" spans="1:8" x14ac:dyDescent="0.25">
      <c r="A4" s="360"/>
      <c r="B4" s="361" t="s">
        <v>47</v>
      </c>
      <c r="C4" s="361" t="s">
        <v>433</v>
      </c>
      <c r="D4" s="361" t="s">
        <v>47</v>
      </c>
      <c r="E4" s="361" t="s">
        <v>433</v>
      </c>
      <c r="F4" s="361" t="s">
        <v>47</v>
      </c>
      <c r="G4" s="362" t="s">
        <v>433</v>
      </c>
      <c r="H4" s="362" t="s">
        <v>107</v>
      </c>
    </row>
    <row r="5" spans="1:8" x14ac:dyDescent="0.25">
      <c r="A5" s="363" t="s">
        <v>172</v>
      </c>
      <c r="B5" s="335">
        <v>1822.1746400000004</v>
      </c>
      <c r="C5" s="328">
        <v>-10.802098013587091</v>
      </c>
      <c r="D5" s="327">
        <v>16175.233479999997</v>
      </c>
      <c r="E5" s="328">
        <v>-17.387772239482889</v>
      </c>
      <c r="F5" s="327">
        <v>19953.897379999999</v>
      </c>
      <c r="G5" s="342">
        <v>-14.724210732431192</v>
      </c>
      <c r="H5" s="333">
        <v>68.895305429339189</v>
      </c>
    </row>
    <row r="6" spans="1:8" x14ac:dyDescent="0.25">
      <c r="A6" s="363" t="s">
        <v>173</v>
      </c>
      <c r="B6" s="608">
        <v>1.7019</v>
      </c>
      <c r="C6" s="342">
        <v>27.094721749260682</v>
      </c>
      <c r="D6" s="364">
        <v>22.49898</v>
      </c>
      <c r="E6" s="328">
        <v>-20.219296954756615</v>
      </c>
      <c r="F6" s="327">
        <v>25.987109999999998</v>
      </c>
      <c r="G6" s="328">
        <v>-57.036043477283293</v>
      </c>
      <c r="H6" s="333">
        <v>8.9726324966989221E-2</v>
      </c>
    </row>
    <row r="7" spans="1:8" x14ac:dyDescent="0.25">
      <c r="A7" s="363" t="s">
        <v>174</v>
      </c>
      <c r="B7" s="608">
        <v>1.123E-2</v>
      </c>
      <c r="C7" s="328">
        <v>-99.815063665527077</v>
      </c>
      <c r="D7" s="364">
        <v>1.1143099999999999</v>
      </c>
      <c r="E7" s="328">
        <v>-97.411030680742044</v>
      </c>
      <c r="F7" s="327">
        <v>8.8126499999999961</v>
      </c>
      <c r="G7" s="328">
        <v>-81.701376531400015</v>
      </c>
      <c r="H7" s="608">
        <v>3.0427650389763899E-2</v>
      </c>
    </row>
    <row r="8" spans="1:8" x14ac:dyDescent="0.25">
      <c r="A8" s="374" t="s">
        <v>175</v>
      </c>
      <c r="B8" s="336">
        <v>1823.8877700000003</v>
      </c>
      <c r="C8" s="337">
        <v>-11.040981283816786</v>
      </c>
      <c r="D8" s="336">
        <v>16198.846769999998</v>
      </c>
      <c r="E8" s="383">
        <v>-17.567107452965598</v>
      </c>
      <c r="F8" s="336">
        <v>19988.697139999997</v>
      </c>
      <c r="G8" s="337">
        <v>-14.970293939930412</v>
      </c>
      <c r="H8" s="337">
        <v>69.015459404695932</v>
      </c>
    </row>
    <row r="9" spans="1:8" x14ac:dyDescent="0.25">
      <c r="A9" s="363" t="s">
        <v>176</v>
      </c>
      <c r="B9" s="335">
        <v>383.73690999999974</v>
      </c>
      <c r="C9" s="328">
        <v>-2.6811811699478487</v>
      </c>
      <c r="D9" s="327">
        <v>3601.7052000000008</v>
      </c>
      <c r="E9" s="328">
        <v>3.6476620672901814</v>
      </c>
      <c r="F9" s="327">
        <v>4413.866930000001</v>
      </c>
      <c r="G9" s="328">
        <v>2.3952419045920283</v>
      </c>
      <c r="H9" s="333">
        <v>15.239865399508727</v>
      </c>
    </row>
    <row r="10" spans="1:8" x14ac:dyDescent="0.25">
      <c r="A10" s="363" t="s">
        <v>177</v>
      </c>
      <c r="B10" s="335">
        <v>76.935819999999978</v>
      </c>
      <c r="C10" s="328">
        <v>-45.642209937319123</v>
      </c>
      <c r="D10" s="327">
        <v>858.55166000000008</v>
      </c>
      <c r="E10" s="328">
        <v>-35.683840515080838</v>
      </c>
      <c r="F10" s="327">
        <v>1197.7784099999999</v>
      </c>
      <c r="G10" s="328">
        <v>-30.522567875100414</v>
      </c>
      <c r="H10" s="333">
        <v>4.1355985661392767</v>
      </c>
    </row>
    <row r="11" spans="1:8" x14ac:dyDescent="0.25">
      <c r="A11" s="363" t="s">
        <v>178</v>
      </c>
      <c r="B11" s="335">
        <v>287.42379000000005</v>
      </c>
      <c r="C11" s="328">
        <v>37.545930987327701</v>
      </c>
      <c r="D11" s="327">
        <v>2852.4424299999996</v>
      </c>
      <c r="E11" s="328">
        <v>73.353463322957154</v>
      </c>
      <c r="F11" s="327">
        <v>3362.2947500000005</v>
      </c>
      <c r="G11" s="328">
        <v>72.38066067151054</v>
      </c>
      <c r="H11" s="333">
        <v>11.60907662965608</v>
      </c>
    </row>
    <row r="12" spans="1:8" s="3" customFormat="1" x14ac:dyDescent="0.25">
      <c r="A12" s="365" t="s">
        <v>149</v>
      </c>
      <c r="B12" s="338">
        <v>2571.9842899999994</v>
      </c>
      <c r="C12" s="339">
        <v>-7.9812963758583946</v>
      </c>
      <c r="D12" s="338">
        <v>23511.546059999997</v>
      </c>
      <c r="E12" s="339">
        <v>-9.938988328057901</v>
      </c>
      <c r="F12" s="338">
        <v>28962.637229999993</v>
      </c>
      <c r="G12" s="339">
        <v>-8.0346938263540064</v>
      </c>
      <c r="H12" s="339">
        <v>100</v>
      </c>
    </row>
    <row r="13" spans="1:8" x14ac:dyDescent="0.25">
      <c r="A13" s="375" t="s">
        <v>150</v>
      </c>
      <c r="B13" s="340"/>
      <c r="C13" s="340"/>
      <c r="D13" s="340"/>
      <c r="E13" s="340"/>
      <c r="F13" s="340"/>
      <c r="G13" s="340"/>
      <c r="H13" s="340"/>
    </row>
    <row r="14" spans="1:8" s="105" customFormat="1" x14ac:dyDescent="0.25">
      <c r="A14" s="627" t="s">
        <v>179</v>
      </c>
      <c r="B14" s="618">
        <v>119.52181999999988</v>
      </c>
      <c r="C14" s="619">
        <v>-21.938281107385997</v>
      </c>
      <c r="D14" s="620">
        <v>1035.1464699999997</v>
      </c>
      <c r="E14" s="619">
        <v>-29.793884750132595</v>
      </c>
      <c r="F14" s="327">
        <v>1260.7204299999996</v>
      </c>
      <c r="G14" s="619">
        <v>-28.294236892982489</v>
      </c>
      <c r="H14" s="621">
        <v>4.3529200051372525</v>
      </c>
    </row>
    <row r="15" spans="1:8" s="105" customFormat="1" x14ac:dyDescent="0.25">
      <c r="A15" s="628" t="s">
        <v>579</v>
      </c>
      <c r="B15" s="623">
        <v>6.5531345714325315</v>
      </c>
      <c r="C15" s="624"/>
      <c r="D15" s="625">
        <v>6.3902479275072475</v>
      </c>
      <c r="E15" s="624"/>
      <c r="F15" s="625">
        <v>6.3071666010544192</v>
      </c>
      <c r="G15" s="624"/>
      <c r="H15" s="626"/>
    </row>
    <row r="16" spans="1:8" s="105" customFormat="1" x14ac:dyDescent="0.25">
      <c r="A16" s="629" t="s">
        <v>439</v>
      </c>
      <c r="B16" s="630">
        <v>203.08767000000003</v>
      </c>
      <c r="C16" s="631">
        <v>30.655576330617411</v>
      </c>
      <c r="D16" s="632">
        <v>2066.7395000000001</v>
      </c>
      <c r="E16" s="342">
        <v>74.258241900234651</v>
      </c>
      <c r="F16" s="632">
        <v>2461.3079999999995</v>
      </c>
      <c r="G16" s="631">
        <v>76.892844487417563</v>
      </c>
      <c r="H16" s="633">
        <v>8.4982178261395855</v>
      </c>
    </row>
    <row r="17" spans="1:22" x14ac:dyDescent="0.25">
      <c r="A17" s="371"/>
      <c r="B17" s="368"/>
      <c r="C17" s="368"/>
      <c r="D17" s="368"/>
      <c r="E17" s="368"/>
      <c r="F17" s="368"/>
      <c r="G17" s="368"/>
      <c r="H17" s="372" t="s">
        <v>223</v>
      </c>
    </row>
    <row r="18" spans="1:22" x14ac:dyDescent="0.25">
      <c r="A18" s="366" t="s">
        <v>490</v>
      </c>
      <c r="B18" s="343"/>
      <c r="C18" s="343"/>
      <c r="D18" s="343"/>
      <c r="E18" s="343"/>
      <c r="F18" s="327"/>
      <c r="G18" s="343"/>
      <c r="H18" s="343"/>
      <c r="I18" s="88"/>
      <c r="J18" s="88"/>
      <c r="K18" s="88"/>
      <c r="L18" s="88"/>
      <c r="M18" s="88"/>
      <c r="N18" s="88"/>
    </row>
    <row r="19" spans="1:22" x14ac:dyDescent="0.25">
      <c r="A19" s="788" t="s">
        <v>440</v>
      </c>
      <c r="B19" s="789"/>
      <c r="C19" s="789"/>
      <c r="D19" s="789"/>
      <c r="E19" s="789"/>
      <c r="F19" s="789"/>
      <c r="G19" s="789"/>
      <c r="H19" s="343"/>
      <c r="I19" s="88"/>
      <c r="J19" s="88"/>
      <c r="K19" s="88"/>
      <c r="L19" s="88"/>
      <c r="M19" s="88"/>
      <c r="N19" s="88"/>
    </row>
    <row r="20" spans="1:22" ht="13.8" x14ac:dyDescent="0.25">
      <c r="A20" s="133" t="s">
        <v>548</v>
      </c>
      <c r="B20" s="373"/>
      <c r="C20" s="373"/>
      <c r="D20" s="373"/>
      <c r="E20" s="373"/>
      <c r="F20" s="373"/>
      <c r="G20" s="373"/>
      <c r="H20" s="373"/>
      <c r="I20" s="88"/>
      <c r="J20" s="88"/>
      <c r="K20" s="88"/>
      <c r="L20" s="88"/>
      <c r="M20" s="88"/>
      <c r="N20" s="88"/>
    </row>
    <row r="21" spans="1:22" x14ac:dyDescent="0.25">
      <c r="A21" s="138"/>
      <c r="B21" s="84"/>
      <c r="C21" s="84"/>
      <c r="D21" s="84"/>
      <c r="E21" s="84"/>
      <c r="F21" s="84"/>
      <c r="G21" s="84"/>
      <c r="H21" s="84"/>
    </row>
    <row r="23" spans="1:22" x14ac:dyDescent="0.25">
      <c r="D23" s="654"/>
      <c r="E23" s="654"/>
      <c r="F23" s="654"/>
      <c r="G23" s="654"/>
      <c r="H23" s="654"/>
      <c r="I23" s="654"/>
      <c r="J23" s="654"/>
      <c r="K23" s="654"/>
      <c r="L23" s="654"/>
      <c r="M23" s="654"/>
      <c r="N23" s="654"/>
      <c r="O23" s="654"/>
      <c r="P23" s="654"/>
      <c r="Q23" s="654"/>
      <c r="R23" s="654"/>
      <c r="S23" s="654"/>
      <c r="T23" s="654"/>
      <c r="U23" s="654"/>
      <c r="V23" s="654"/>
    </row>
    <row r="24" spans="1:22" x14ac:dyDescent="0.25">
      <c r="B24" s="81" t="s">
        <v>381</v>
      </c>
    </row>
    <row r="32" spans="1:22" x14ac:dyDescent="0.25">
      <c r="C32" s="81" t="s">
        <v>381</v>
      </c>
    </row>
  </sheetData>
  <mergeCells count="4">
    <mergeCell ref="B3:C3"/>
    <mergeCell ref="D3:E3"/>
    <mergeCell ref="F3:H3"/>
    <mergeCell ref="A19:G19"/>
  </mergeCells>
  <conditionalFormatting sqref="B6">
    <cfRule type="cellIs" dxfId="149" priority="25" operator="between">
      <formula>0</formula>
      <formula>0.5</formula>
    </cfRule>
    <cfRule type="cellIs" dxfId="148" priority="26" operator="between">
      <formula>0</formula>
      <formula>0.49</formula>
    </cfRule>
  </conditionalFormatting>
  <conditionalFormatting sqref="D6">
    <cfRule type="cellIs" dxfId="147" priority="23" operator="between">
      <formula>0</formula>
      <formula>0.5</formula>
    </cfRule>
    <cfRule type="cellIs" dxfId="146" priority="24" operator="between">
      <formula>0</formula>
      <formula>0.49</formula>
    </cfRule>
  </conditionalFormatting>
  <conditionalFormatting sqref="D7">
    <cfRule type="cellIs" dxfId="145" priority="21" operator="between">
      <formula>0</formula>
      <formula>0.5</formula>
    </cfRule>
    <cfRule type="cellIs" dxfId="144" priority="22" operator="between">
      <formula>0</formula>
      <formula>0.49</formula>
    </cfRule>
  </conditionalFormatting>
  <conditionalFormatting sqref="B7">
    <cfRule type="cellIs" dxfId="143" priority="9" operator="between">
      <formula>0</formula>
      <formula>0.5</formula>
    </cfRule>
    <cfRule type="cellIs" dxfId="142" priority="10" operator="between">
      <formula>0</formula>
      <formula>0.49</formula>
    </cfRule>
  </conditionalFormatting>
  <conditionalFormatting sqref="E16">
    <cfRule type="cellIs" dxfId="141" priority="8" operator="between">
      <formula>0</formula>
      <formula>0.5</formula>
    </cfRule>
  </conditionalFormatting>
  <conditionalFormatting sqref="E16">
    <cfRule type="cellIs" dxfId="140" priority="7" operator="equal">
      <formula>0</formula>
    </cfRule>
  </conditionalFormatting>
  <conditionalFormatting sqref="E8">
    <cfRule type="cellIs" dxfId="139" priority="5" operator="between">
      <formula>-0.04999999</formula>
      <formula>-0.00000001</formula>
    </cfRule>
  </conditionalFormatting>
  <conditionalFormatting sqref="H7">
    <cfRule type="cellIs" dxfId="138" priority="1" operator="between">
      <formula>0</formula>
      <formula>0.5</formula>
    </cfRule>
    <cfRule type="cellIs" dxfId="137"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3.2" x14ac:dyDescent="0.25"/>
  <cols>
    <col min="1" max="1" width="16.5" style="3" customWidth="1"/>
    <col min="2" max="2" width="6.5" style="3" customWidth="1"/>
    <col min="3" max="3" width="7.5" style="3" customWidth="1"/>
    <col min="4" max="4" width="8.59765625" style="3" customWidth="1"/>
    <col min="5" max="5" width="12.59765625" style="3" customWidth="1"/>
    <col min="6" max="6" width="0.5" style="3" customWidth="1"/>
    <col min="7" max="7" width="7.3984375" style="3" customWidth="1"/>
    <col min="8" max="9" width="9" style="3" customWidth="1"/>
    <col min="10" max="10" width="9.3984375" style="3" customWidth="1"/>
    <col min="11" max="11" width="8.5" style="3" customWidth="1"/>
    <col min="12" max="12" width="11" style="3"/>
    <col min="13" max="13" width="10.3984375" style="3" customWidth="1"/>
    <col min="14" max="14" width="11.8984375" style="3" customWidth="1"/>
    <col min="15" max="17" width="11" style="3"/>
    <col min="18" max="250" width="10" style="3"/>
    <col min="251" max="251" width="14.5" style="3" customWidth="1"/>
    <col min="252" max="252" width="9.59765625" style="3" customWidth="1"/>
    <col min="253" max="253" width="6.09765625" style="3" bestFit="1" customWidth="1"/>
    <col min="254" max="254" width="7.59765625" style="3" bestFit="1" customWidth="1"/>
    <col min="255" max="255" width="5.59765625" style="3" customWidth="1"/>
    <col min="256" max="256" width="6.59765625" style="3" bestFit="1" customWidth="1"/>
    <col min="257" max="257" width="7.59765625" style="3" bestFit="1" customWidth="1"/>
    <col min="258" max="258" width="11.09765625" style="3" bestFit="1" customWidth="1"/>
    <col min="259" max="259" width="5.59765625" style="3" customWidth="1"/>
    <col min="260" max="260" width="7.59765625" style="3" bestFit="1" customWidth="1"/>
    <col min="261" max="261" width="10.5" style="3" bestFit="1" customWidth="1"/>
    <col min="262" max="262" width="6.5" style="3" customWidth="1"/>
    <col min="263" max="264" width="8" style="3" bestFit="1" customWidth="1"/>
    <col min="265" max="265" width="8.09765625" style="3" customWidth="1"/>
    <col min="266" max="266" width="10.8984375" style="3" bestFit="1" customWidth="1"/>
    <col min="267" max="267" width="7.5" style="3" customWidth="1"/>
    <col min="268" max="268" width="10" style="3"/>
    <col min="269" max="269" width="9.09765625" style="3" customWidth="1"/>
    <col min="270" max="270" width="10.5" style="3" bestFit="1" customWidth="1"/>
    <col min="271" max="506" width="10" style="3"/>
    <col min="507" max="507" width="14.5" style="3" customWidth="1"/>
    <col min="508" max="508" width="9.59765625" style="3" customWidth="1"/>
    <col min="509" max="509" width="6.09765625" style="3" bestFit="1" customWidth="1"/>
    <col min="510" max="510" width="7.59765625" style="3" bestFit="1" customWidth="1"/>
    <col min="511" max="511" width="5.59765625" style="3" customWidth="1"/>
    <col min="512" max="512" width="6.59765625" style="3" bestFit="1" customWidth="1"/>
    <col min="513" max="513" width="7.59765625" style="3" bestFit="1" customWidth="1"/>
    <col min="514" max="514" width="11.09765625" style="3" bestFit="1" customWidth="1"/>
    <col min="515" max="515" width="5.59765625" style="3" customWidth="1"/>
    <col min="516" max="516" width="7.59765625" style="3" bestFit="1" customWidth="1"/>
    <col min="517" max="517" width="10.5" style="3" bestFit="1" customWidth="1"/>
    <col min="518" max="518" width="6.5" style="3" customWidth="1"/>
    <col min="519" max="520" width="8" style="3" bestFit="1" customWidth="1"/>
    <col min="521" max="521" width="8.09765625" style="3" customWidth="1"/>
    <col min="522" max="522" width="10.8984375" style="3" bestFit="1" customWidth="1"/>
    <col min="523" max="523" width="7.5" style="3" customWidth="1"/>
    <col min="524" max="524" width="10" style="3"/>
    <col min="525" max="525" width="9.09765625" style="3" customWidth="1"/>
    <col min="526" max="526" width="10.5" style="3" bestFit="1" customWidth="1"/>
    <col min="527" max="762" width="10" style="3"/>
    <col min="763" max="763" width="14.5" style="3" customWidth="1"/>
    <col min="764" max="764" width="9.59765625" style="3" customWidth="1"/>
    <col min="765" max="765" width="6.09765625" style="3" bestFit="1" customWidth="1"/>
    <col min="766" max="766" width="7.59765625" style="3" bestFit="1" customWidth="1"/>
    <col min="767" max="767" width="5.59765625" style="3" customWidth="1"/>
    <col min="768" max="768" width="6.59765625" style="3" bestFit="1" customWidth="1"/>
    <col min="769" max="769" width="7.59765625" style="3" bestFit="1" customWidth="1"/>
    <col min="770" max="770" width="11.09765625" style="3" bestFit="1" customWidth="1"/>
    <col min="771" max="771" width="5.59765625" style="3" customWidth="1"/>
    <col min="772" max="772" width="7.59765625" style="3" bestFit="1" customWidth="1"/>
    <col min="773" max="773" width="10.5" style="3" bestFit="1" customWidth="1"/>
    <col min="774" max="774" width="6.5" style="3" customWidth="1"/>
    <col min="775" max="776" width="8" style="3" bestFit="1" customWidth="1"/>
    <col min="777" max="777" width="8.09765625" style="3" customWidth="1"/>
    <col min="778" max="778" width="10.8984375" style="3" bestFit="1" customWidth="1"/>
    <col min="779" max="779" width="7.5" style="3" customWidth="1"/>
    <col min="780" max="780" width="10" style="3"/>
    <col min="781" max="781" width="9.09765625" style="3" customWidth="1"/>
    <col min="782" max="782" width="10.5" style="3" bestFit="1" customWidth="1"/>
    <col min="783" max="1018" width="10" style="3"/>
    <col min="1019" max="1019" width="14.5" style="3" customWidth="1"/>
    <col min="1020" max="1020" width="9.59765625" style="3" customWidth="1"/>
    <col min="1021" max="1021" width="6.09765625" style="3" bestFit="1" customWidth="1"/>
    <col min="1022" max="1022" width="7.59765625" style="3" bestFit="1" customWidth="1"/>
    <col min="1023" max="1023" width="5.59765625" style="3" customWidth="1"/>
    <col min="1024" max="1024" width="6.59765625" style="3" bestFit="1" customWidth="1"/>
    <col min="1025" max="1025" width="7.59765625" style="3" bestFit="1" customWidth="1"/>
    <col min="1026" max="1026" width="11.09765625" style="3" bestFit="1" customWidth="1"/>
    <col min="1027" max="1027" width="5.59765625" style="3" customWidth="1"/>
    <col min="1028" max="1028" width="7.59765625" style="3" bestFit="1" customWidth="1"/>
    <col min="1029" max="1029" width="10.5" style="3" bestFit="1" customWidth="1"/>
    <col min="1030" max="1030" width="6.5" style="3" customWidth="1"/>
    <col min="1031" max="1032" width="8" style="3" bestFit="1" customWidth="1"/>
    <col min="1033" max="1033" width="8.09765625" style="3" customWidth="1"/>
    <col min="1034" max="1034" width="10.8984375" style="3" bestFit="1" customWidth="1"/>
    <col min="1035" max="1035" width="7.5" style="3" customWidth="1"/>
    <col min="1036" max="1036" width="10" style="3"/>
    <col min="1037" max="1037" width="9.09765625" style="3" customWidth="1"/>
    <col min="1038" max="1038" width="10.5" style="3" bestFit="1" customWidth="1"/>
    <col min="1039" max="1274" width="10" style="3"/>
    <col min="1275" max="1275" width="14.5" style="3" customWidth="1"/>
    <col min="1276" max="1276" width="9.59765625" style="3" customWidth="1"/>
    <col min="1277" max="1277" width="6.09765625" style="3" bestFit="1" customWidth="1"/>
    <col min="1278" max="1278" width="7.59765625" style="3" bestFit="1" customWidth="1"/>
    <col min="1279" max="1279" width="5.59765625" style="3" customWidth="1"/>
    <col min="1280" max="1280" width="6.59765625" style="3" bestFit="1" customWidth="1"/>
    <col min="1281" max="1281" width="7.59765625" style="3" bestFit="1" customWidth="1"/>
    <col min="1282" max="1282" width="11.09765625" style="3" bestFit="1" customWidth="1"/>
    <col min="1283" max="1283" width="5.59765625" style="3" customWidth="1"/>
    <col min="1284" max="1284" width="7.59765625" style="3" bestFit="1" customWidth="1"/>
    <col min="1285" max="1285" width="10.5" style="3" bestFit="1" customWidth="1"/>
    <col min="1286" max="1286" width="6.5" style="3" customWidth="1"/>
    <col min="1287" max="1288" width="8" style="3" bestFit="1" customWidth="1"/>
    <col min="1289" max="1289" width="8.09765625" style="3" customWidth="1"/>
    <col min="1290" max="1290" width="10.8984375" style="3" bestFit="1" customWidth="1"/>
    <col min="1291" max="1291" width="7.5" style="3" customWidth="1"/>
    <col min="1292" max="1292" width="10" style="3"/>
    <col min="1293" max="1293" width="9.09765625" style="3" customWidth="1"/>
    <col min="1294" max="1294" width="10.5" style="3" bestFit="1" customWidth="1"/>
    <col min="1295" max="1530" width="10" style="3"/>
    <col min="1531" max="1531" width="14.5" style="3" customWidth="1"/>
    <col min="1532" max="1532" width="9.59765625" style="3" customWidth="1"/>
    <col min="1533" max="1533" width="6.09765625" style="3" bestFit="1" customWidth="1"/>
    <col min="1534" max="1534" width="7.59765625" style="3" bestFit="1" customWidth="1"/>
    <col min="1535" max="1535" width="5.59765625" style="3" customWidth="1"/>
    <col min="1536" max="1536" width="6.59765625" style="3" bestFit="1" customWidth="1"/>
    <col min="1537" max="1537" width="7.59765625" style="3" bestFit="1" customWidth="1"/>
    <col min="1538" max="1538" width="11.09765625" style="3" bestFit="1" customWidth="1"/>
    <col min="1539" max="1539" width="5.59765625" style="3" customWidth="1"/>
    <col min="1540" max="1540" width="7.59765625" style="3" bestFit="1" customWidth="1"/>
    <col min="1541" max="1541" width="10.5" style="3" bestFit="1" customWidth="1"/>
    <col min="1542" max="1542" width="6.5" style="3" customWidth="1"/>
    <col min="1543" max="1544" width="8" style="3" bestFit="1" customWidth="1"/>
    <col min="1545" max="1545" width="8.09765625" style="3" customWidth="1"/>
    <col min="1546" max="1546" width="10.8984375" style="3" bestFit="1" customWidth="1"/>
    <col min="1547" max="1547" width="7.5" style="3" customWidth="1"/>
    <col min="1548" max="1548" width="10" style="3"/>
    <col min="1549" max="1549" width="9.09765625" style="3" customWidth="1"/>
    <col min="1550" max="1550" width="10.5" style="3" bestFit="1" customWidth="1"/>
    <col min="1551" max="1786" width="10" style="3"/>
    <col min="1787" max="1787" width="14.5" style="3" customWidth="1"/>
    <col min="1788" max="1788" width="9.59765625" style="3" customWidth="1"/>
    <col min="1789" max="1789" width="6.09765625" style="3" bestFit="1" customWidth="1"/>
    <col min="1790" max="1790" width="7.59765625" style="3" bestFit="1" customWidth="1"/>
    <col min="1791" max="1791" width="5.59765625" style="3" customWidth="1"/>
    <col min="1792" max="1792" width="6.59765625" style="3" bestFit="1" customWidth="1"/>
    <col min="1793" max="1793" width="7.59765625" style="3" bestFit="1" customWidth="1"/>
    <col min="1794" max="1794" width="11.09765625" style="3" bestFit="1" customWidth="1"/>
    <col min="1795" max="1795" width="5.59765625" style="3" customWidth="1"/>
    <col min="1796" max="1796" width="7.59765625" style="3" bestFit="1" customWidth="1"/>
    <col min="1797" max="1797" width="10.5" style="3" bestFit="1" customWidth="1"/>
    <col min="1798" max="1798" width="6.5" style="3" customWidth="1"/>
    <col min="1799" max="1800" width="8" style="3" bestFit="1" customWidth="1"/>
    <col min="1801" max="1801" width="8.09765625" style="3" customWidth="1"/>
    <col min="1802" max="1802" width="10.8984375" style="3" bestFit="1" customWidth="1"/>
    <col min="1803" max="1803" width="7.5" style="3" customWidth="1"/>
    <col min="1804" max="1804" width="10" style="3"/>
    <col min="1805" max="1805" width="9.09765625" style="3" customWidth="1"/>
    <col min="1806" max="1806" width="10.5" style="3" bestFit="1" customWidth="1"/>
    <col min="1807" max="2042" width="10" style="3"/>
    <col min="2043" max="2043" width="14.5" style="3" customWidth="1"/>
    <col min="2044" max="2044" width="9.59765625" style="3" customWidth="1"/>
    <col min="2045" max="2045" width="6.09765625" style="3" bestFit="1" customWidth="1"/>
    <col min="2046" max="2046" width="7.59765625" style="3" bestFit="1" customWidth="1"/>
    <col min="2047" max="2047" width="5.59765625" style="3" customWidth="1"/>
    <col min="2048" max="2048" width="6.59765625" style="3" bestFit="1" customWidth="1"/>
    <col min="2049" max="2049" width="7.59765625" style="3" bestFit="1" customWidth="1"/>
    <col min="2050" max="2050" width="11.09765625" style="3" bestFit="1" customWidth="1"/>
    <col min="2051" max="2051" width="5.59765625" style="3" customWidth="1"/>
    <col min="2052" max="2052" width="7.59765625" style="3" bestFit="1" customWidth="1"/>
    <col min="2053" max="2053" width="10.5" style="3" bestFit="1" customWidth="1"/>
    <col min="2054" max="2054" width="6.5" style="3" customWidth="1"/>
    <col min="2055" max="2056" width="8" style="3" bestFit="1" customWidth="1"/>
    <col min="2057" max="2057" width="8.09765625" style="3" customWidth="1"/>
    <col min="2058" max="2058" width="10.8984375" style="3" bestFit="1" customWidth="1"/>
    <col min="2059" max="2059" width="7.5" style="3" customWidth="1"/>
    <col min="2060" max="2060" width="10" style="3"/>
    <col min="2061" max="2061" width="9.09765625" style="3" customWidth="1"/>
    <col min="2062" max="2062" width="10.5" style="3" bestFit="1" customWidth="1"/>
    <col min="2063" max="2298" width="10" style="3"/>
    <col min="2299" max="2299" width="14.5" style="3" customWidth="1"/>
    <col min="2300" max="2300" width="9.59765625" style="3" customWidth="1"/>
    <col min="2301" max="2301" width="6.09765625" style="3" bestFit="1" customWidth="1"/>
    <col min="2302" max="2302" width="7.59765625" style="3" bestFit="1" customWidth="1"/>
    <col min="2303" max="2303" width="5.59765625" style="3" customWidth="1"/>
    <col min="2304" max="2304" width="6.59765625" style="3" bestFit="1" customWidth="1"/>
    <col min="2305" max="2305" width="7.59765625" style="3" bestFit="1" customWidth="1"/>
    <col min="2306" max="2306" width="11.09765625" style="3" bestFit="1" customWidth="1"/>
    <col min="2307" max="2307" width="5.59765625" style="3" customWidth="1"/>
    <col min="2308" max="2308" width="7.59765625" style="3" bestFit="1" customWidth="1"/>
    <col min="2309" max="2309" width="10.5" style="3" bestFit="1" customWidth="1"/>
    <col min="2310" max="2310" width="6.5" style="3" customWidth="1"/>
    <col min="2311" max="2312" width="8" style="3" bestFit="1" customWidth="1"/>
    <col min="2313" max="2313" width="8.09765625" style="3" customWidth="1"/>
    <col min="2314" max="2314" width="10.8984375" style="3" bestFit="1" customWidth="1"/>
    <col min="2315" max="2315" width="7.5" style="3" customWidth="1"/>
    <col min="2316" max="2316" width="10" style="3"/>
    <col min="2317" max="2317" width="9.09765625" style="3" customWidth="1"/>
    <col min="2318" max="2318" width="10.5" style="3" bestFit="1" customWidth="1"/>
    <col min="2319" max="2554" width="10" style="3"/>
    <col min="2555" max="2555" width="14.5" style="3" customWidth="1"/>
    <col min="2556" max="2556" width="9.59765625" style="3" customWidth="1"/>
    <col min="2557" max="2557" width="6.09765625" style="3" bestFit="1" customWidth="1"/>
    <col min="2558" max="2558" width="7.59765625" style="3" bestFit="1" customWidth="1"/>
    <col min="2559" max="2559" width="5.59765625" style="3" customWidth="1"/>
    <col min="2560" max="2560" width="6.59765625" style="3" bestFit="1" customWidth="1"/>
    <col min="2561" max="2561" width="7.59765625" style="3" bestFit="1" customWidth="1"/>
    <col min="2562" max="2562" width="11.09765625" style="3" bestFit="1" customWidth="1"/>
    <col min="2563" max="2563" width="5.59765625" style="3" customWidth="1"/>
    <col min="2564" max="2564" width="7.59765625" style="3" bestFit="1" customWidth="1"/>
    <col min="2565" max="2565" width="10.5" style="3" bestFit="1" customWidth="1"/>
    <col min="2566" max="2566" width="6.5" style="3" customWidth="1"/>
    <col min="2567" max="2568" width="8" style="3" bestFit="1" customWidth="1"/>
    <col min="2569" max="2569" width="8.09765625" style="3" customWidth="1"/>
    <col min="2570" max="2570" width="10.8984375" style="3" bestFit="1" customWidth="1"/>
    <col min="2571" max="2571" width="7.5" style="3" customWidth="1"/>
    <col min="2572" max="2572" width="10" style="3"/>
    <col min="2573" max="2573" width="9.09765625" style="3" customWidth="1"/>
    <col min="2574" max="2574" width="10.5" style="3" bestFit="1" customWidth="1"/>
    <col min="2575" max="2810" width="10" style="3"/>
    <col min="2811" max="2811" width="14.5" style="3" customWidth="1"/>
    <col min="2812" max="2812" width="9.59765625" style="3" customWidth="1"/>
    <col min="2813" max="2813" width="6.09765625" style="3" bestFit="1" customWidth="1"/>
    <col min="2814" max="2814" width="7.59765625" style="3" bestFit="1" customWidth="1"/>
    <col min="2815" max="2815" width="5.59765625" style="3" customWidth="1"/>
    <col min="2816" max="2816" width="6.59765625" style="3" bestFit="1" customWidth="1"/>
    <col min="2817" max="2817" width="7.59765625" style="3" bestFit="1" customWidth="1"/>
    <col min="2818" max="2818" width="11.09765625" style="3" bestFit="1" customWidth="1"/>
    <col min="2819" max="2819" width="5.59765625" style="3" customWidth="1"/>
    <col min="2820" max="2820" width="7.59765625" style="3" bestFit="1" customWidth="1"/>
    <col min="2821" max="2821" width="10.5" style="3" bestFit="1" customWidth="1"/>
    <col min="2822" max="2822" width="6.5" style="3" customWidth="1"/>
    <col min="2823" max="2824" width="8" style="3" bestFit="1" customWidth="1"/>
    <col min="2825" max="2825" width="8.09765625" style="3" customWidth="1"/>
    <col min="2826" max="2826" width="10.8984375" style="3" bestFit="1" customWidth="1"/>
    <col min="2827" max="2827" width="7.5" style="3" customWidth="1"/>
    <col min="2828" max="2828" width="10" style="3"/>
    <col min="2829" max="2829" width="9.09765625" style="3" customWidth="1"/>
    <col min="2830" max="2830" width="10.5" style="3" bestFit="1" customWidth="1"/>
    <col min="2831" max="3066" width="10" style="3"/>
    <col min="3067" max="3067" width="14.5" style="3" customWidth="1"/>
    <col min="3068" max="3068" width="9.59765625" style="3" customWidth="1"/>
    <col min="3069" max="3069" width="6.09765625" style="3" bestFit="1" customWidth="1"/>
    <col min="3070" max="3070" width="7.59765625" style="3" bestFit="1" customWidth="1"/>
    <col min="3071" max="3071" width="5.59765625" style="3" customWidth="1"/>
    <col min="3072" max="3072" width="6.59765625" style="3" bestFit="1" customWidth="1"/>
    <col min="3073" max="3073" width="7.59765625" style="3" bestFit="1" customWidth="1"/>
    <col min="3074" max="3074" width="11.09765625" style="3" bestFit="1" customWidth="1"/>
    <col min="3075" max="3075" width="5.59765625" style="3" customWidth="1"/>
    <col min="3076" max="3076" width="7.59765625" style="3" bestFit="1" customWidth="1"/>
    <col min="3077" max="3077" width="10.5" style="3" bestFit="1" customWidth="1"/>
    <col min="3078" max="3078" width="6.5" style="3" customWidth="1"/>
    <col min="3079" max="3080" width="8" style="3" bestFit="1" customWidth="1"/>
    <col min="3081" max="3081" width="8.09765625" style="3" customWidth="1"/>
    <col min="3082" max="3082" width="10.8984375" style="3" bestFit="1" customWidth="1"/>
    <col min="3083" max="3083" width="7.5" style="3" customWidth="1"/>
    <col min="3084" max="3084" width="10" style="3"/>
    <col min="3085" max="3085" width="9.09765625" style="3" customWidth="1"/>
    <col min="3086" max="3086" width="10.5" style="3" bestFit="1" customWidth="1"/>
    <col min="3087" max="3322" width="10" style="3"/>
    <col min="3323" max="3323" width="14.5" style="3" customWidth="1"/>
    <col min="3324" max="3324" width="9.59765625" style="3" customWidth="1"/>
    <col min="3325" max="3325" width="6.09765625" style="3" bestFit="1" customWidth="1"/>
    <col min="3326" max="3326" width="7.59765625" style="3" bestFit="1" customWidth="1"/>
    <col min="3327" max="3327" width="5.59765625" style="3" customWidth="1"/>
    <col min="3328" max="3328" width="6.59765625" style="3" bestFit="1" customWidth="1"/>
    <col min="3329" max="3329" width="7.59765625" style="3" bestFit="1" customWidth="1"/>
    <col min="3330" max="3330" width="11.09765625" style="3" bestFit="1" customWidth="1"/>
    <col min="3331" max="3331" width="5.59765625" style="3" customWidth="1"/>
    <col min="3332" max="3332" width="7.59765625" style="3" bestFit="1" customWidth="1"/>
    <col min="3333" max="3333" width="10.5" style="3" bestFit="1" customWidth="1"/>
    <col min="3334" max="3334" width="6.5" style="3" customWidth="1"/>
    <col min="3335" max="3336" width="8" style="3" bestFit="1" customWidth="1"/>
    <col min="3337" max="3337" width="8.09765625" style="3" customWidth="1"/>
    <col min="3338" max="3338" width="10.8984375" style="3" bestFit="1" customWidth="1"/>
    <col min="3339" max="3339" width="7.5" style="3" customWidth="1"/>
    <col min="3340" max="3340" width="10" style="3"/>
    <col min="3341" max="3341" width="9.09765625" style="3" customWidth="1"/>
    <col min="3342" max="3342" width="10.5" style="3" bestFit="1" customWidth="1"/>
    <col min="3343" max="3578" width="10" style="3"/>
    <col min="3579" max="3579" width="14.5" style="3" customWidth="1"/>
    <col min="3580" max="3580" width="9.59765625" style="3" customWidth="1"/>
    <col min="3581" max="3581" width="6.09765625" style="3" bestFit="1" customWidth="1"/>
    <col min="3582" max="3582" width="7.59765625" style="3" bestFit="1" customWidth="1"/>
    <col min="3583" max="3583" width="5.59765625" style="3" customWidth="1"/>
    <col min="3584" max="3584" width="6.59765625" style="3" bestFit="1" customWidth="1"/>
    <col min="3585" max="3585" width="7.59765625" style="3" bestFit="1" customWidth="1"/>
    <col min="3586" max="3586" width="11.09765625" style="3" bestFit="1" customWidth="1"/>
    <col min="3587" max="3587" width="5.59765625" style="3" customWidth="1"/>
    <col min="3588" max="3588" width="7.59765625" style="3" bestFit="1" customWidth="1"/>
    <col min="3589" max="3589" width="10.5" style="3" bestFit="1" customWidth="1"/>
    <col min="3590" max="3590" width="6.5" style="3" customWidth="1"/>
    <col min="3591" max="3592" width="8" style="3" bestFit="1" customWidth="1"/>
    <col min="3593" max="3593" width="8.09765625" style="3" customWidth="1"/>
    <col min="3594" max="3594" width="10.8984375" style="3" bestFit="1" customWidth="1"/>
    <col min="3595" max="3595" width="7.5" style="3" customWidth="1"/>
    <col min="3596" max="3596" width="10" style="3"/>
    <col min="3597" max="3597" width="9.09765625" style="3" customWidth="1"/>
    <col min="3598" max="3598" width="10.5" style="3" bestFit="1" customWidth="1"/>
    <col min="3599" max="3834" width="10" style="3"/>
    <col min="3835" max="3835" width="14.5" style="3" customWidth="1"/>
    <col min="3836" max="3836" width="9.59765625" style="3" customWidth="1"/>
    <col min="3837" max="3837" width="6.09765625" style="3" bestFit="1" customWidth="1"/>
    <col min="3838" max="3838" width="7.59765625" style="3" bestFit="1" customWidth="1"/>
    <col min="3839" max="3839" width="5.59765625" style="3" customWidth="1"/>
    <col min="3840" max="3840" width="6.59765625" style="3" bestFit="1" customWidth="1"/>
    <col min="3841" max="3841" width="7.59765625" style="3" bestFit="1" customWidth="1"/>
    <col min="3842" max="3842" width="11.09765625" style="3" bestFit="1" customWidth="1"/>
    <col min="3843" max="3843" width="5.59765625" style="3" customWidth="1"/>
    <col min="3844" max="3844" width="7.59765625" style="3" bestFit="1" customWidth="1"/>
    <col min="3845" max="3845" width="10.5" style="3" bestFit="1" customWidth="1"/>
    <col min="3846" max="3846" width="6.5" style="3" customWidth="1"/>
    <col min="3847" max="3848" width="8" style="3" bestFit="1" customWidth="1"/>
    <col min="3849" max="3849" width="8.09765625" style="3" customWidth="1"/>
    <col min="3850" max="3850" width="10.8984375" style="3" bestFit="1" customWidth="1"/>
    <col min="3851" max="3851" width="7.5" style="3" customWidth="1"/>
    <col min="3852" max="3852" width="10" style="3"/>
    <col min="3853" max="3853" width="9.09765625" style="3" customWidth="1"/>
    <col min="3854" max="3854" width="10.5" style="3" bestFit="1" customWidth="1"/>
    <col min="3855" max="4090" width="10" style="3"/>
    <col min="4091" max="4091" width="14.5" style="3" customWidth="1"/>
    <col min="4092" max="4092" width="9.59765625" style="3" customWidth="1"/>
    <col min="4093" max="4093" width="6.09765625" style="3" bestFit="1" customWidth="1"/>
    <col min="4094" max="4094" width="7.59765625" style="3" bestFit="1" customWidth="1"/>
    <col min="4095" max="4095" width="5.59765625" style="3" customWidth="1"/>
    <col min="4096" max="4096" width="6.59765625" style="3" bestFit="1" customWidth="1"/>
    <col min="4097" max="4097" width="7.59765625" style="3" bestFit="1" customWidth="1"/>
    <col min="4098" max="4098" width="11.09765625" style="3" bestFit="1" customWidth="1"/>
    <col min="4099" max="4099" width="5.59765625" style="3" customWidth="1"/>
    <col min="4100" max="4100" width="7.59765625" style="3" bestFit="1" customWidth="1"/>
    <col min="4101" max="4101" width="10.5" style="3" bestFit="1" customWidth="1"/>
    <col min="4102" max="4102" width="6.5" style="3" customWidth="1"/>
    <col min="4103" max="4104" width="8" style="3" bestFit="1" customWidth="1"/>
    <col min="4105" max="4105" width="8.09765625" style="3" customWidth="1"/>
    <col min="4106" max="4106" width="10.8984375" style="3" bestFit="1" customWidth="1"/>
    <col min="4107" max="4107" width="7.5" style="3" customWidth="1"/>
    <col min="4108" max="4108" width="10" style="3"/>
    <col min="4109" max="4109" width="9.09765625" style="3" customWidth="1"/>
    <col min="4110" max="4110" width="10.5" style="3" bestFit="1" customWidth="1"/>
    <col min="4111" max="4346" width="10" style="3"/>
    <col min="4347" max="4347" width="14.5" style="3" customWidth="1"/>
    <col min="4348" max="4348" width="9.59765625" style="3" customWidth="1"/>
    <col min="4349" max="4349" width="6.09765625" style="3" bestFit="1" customWidth="1"/>
    <col min="4350" max="4350" width="7.59765625" style="3" bestFit="1" customWidth="1"/>
    <col min="4351" max="4351" width="5.59765625" style="3" customWidth="1"/>
    <col min="4352" max="4352" width="6.59765625" style="3" bestFit="1" customWidth="1"/>
    <col min="4353" max="4353" width="7.59765625" style="3" bestFit="1" customWidth="1"/>
    <col min="4354" max="4354" width="11.09765625" style="3" bestFit="1" customWidth="1"/>
    <col min="4355" max="4355" width="5.59765625" style="3" customWidth="1"/>
    <col min="4356" max="4356" width="7.59765625" style="3" bestFit="1" customWidth="1"/>
    <col min="4357" max="4357" width="10.5" style="3" bestFit="1" customWidth="1"/>
    <col min="4358" max="4358" width="6.5" style="3" customWidth="1"/>
    <col min="4359" max="4360" width="8" style="3" bestFit="1" customWidth="1"/>
    <col min="4361" max="4361" width="8.09765625" style="3" customWidth="1"/>
    <col min="4362" max="4362" width="10.8984375" style="3" bestFit="1" customWidth="1"/>
    <col min="4363" max="4363" width="7.5" style="3" customWidth="1"/>
    <col min="4364" max="4364" width="10" style="3"/>
    <col min="4365" max="4365" width="9.09765625" style="3" customWidth="1"/>
    <col min="4366" max="4366" width="10.5" style="3" bestFit="1" customWidth="1"/>
    <col min="4367" max="4602" width="10" style="3"/>
    <col min="4603" max="4603" width="14.5" style="3" customWidth="1"/>
    <col min="4604" max="4604" width="9.59765625" style="3" customWidth="1"/>
    <col min="4605" max="4605" width="6.09765625" style="3" bestFit="1" customWidth="1"/>
    <col min="4606" max="4606" width="7.59765625" style="3" bestFit="1" customWidth="1"/>
    <col min="4607" max="4607" width="5.59765625" style="3" customWidth="1"/>
    <col min="4608" max="4608" width="6.59765625" style="3" bestFit="1" customWidth="1"/>
    <col min="4609" max="4609" width="7.59765625" style="3" bestFit="1" customWidth="1"/>
    <col min="4610" max="4610" width="11.09765625" style="3" bestFit="1" customWidth="1"/>
    <col min="4611" max="4611" width="5.59765625" style="3" customWidth="1"/>
    <col min="4612" max="4612" width="7.59765625" style="3" bestFit="1" customWidth="1"/>
    <col min="4613" max="4613" width="10.5" style="3" bestFit="1" customWidth="1"/>
    <col min="4614" max="4614" width="6.5" style="3" customWidth="1"/>
    <col min="4615" max="4616" width="8" style="3" bestFit="1" customWidth="1"/>
    <col min="4617" max="4617" width="8.09765625" style="3" customWidth="1"/>
    <col min="4618" max="4618" width="10.8984375" style="3" bestFit="1" customWidth="1"/>
    <col min="4619" max="4619" width="7.5" style="3" customWidth="1"/>
    <col min="4620" max="4620" width="10" style="3"/>
    <col min="4621" max="4621" width="9.09765625" style="3" customWidth="1"/>
    <col min="4622" max="4622" width="10.5" style="3" bestFit="1" customWidth="1"/>
    <col min="4623" max="4858" width="10" style="3"/>
    <col min="4859" max="4859" width="14.5" style="3" customWidth="1"/>
    <col min="4860" max="4860" width="9.59765625" style="3" customWidth="1"/>
    <col min="4861" max="4861" width="6.09765625" style="3" bestFit="1" customWidth="1"/>
    <col min="4862" max="4862" width="7.59765625" style="3" bestFit="1" customWidth="1"/>
    <col min="4863" max="4863" width="5.59765625" style="3" customWidth="1"/>
    <col min="4864" max="4864" width="6.59765625" style="3" bestFit="1" customWidth="1"/>
    <col min="4865" max="4865" width="7.59765625" style="3" bestFit="1" customWidth="1"/>
    <col min="4866" max="4866" width="11.09765625" style="3" bestFit="1" customWidth="1"/>
    <col min="4867" max="4867" width="5.59765625" style="3" customWidth="1"/>
    <col min="4868" max="4868" width="7.59765625" style="3" bestFit="1" customWidth="1"/>
    <col min="4869" max="4869" width="10.5" style="3" bestFit="1" customWidth="1"/>
    <col min="4870" max="4870" width="6.5" style="3" customWidth="1"/>
    <col min="4871" max="4872" width="8" style="3" bestFit="1" customWidth="1"/>
    <col min="4873" max="4873" width="8.09765625" style="3" customWidth="1"/>
    <col min="4874" max="4874" width="10.8984375" style="3" bestFit="1" customWidth="1"/>
    <col min="4875" max="4875" width="7.5" style="3" customWidth="1"/>
    <col min="4876" max="4876" width="10" style="3"/>
    <col min="4877" max="4877" width="9.09765625" style="3" customWidth="1"/>
    <col min="4878" max="4878" width="10.5" style="3" bestFit="1" customWidth="1"/>
    <col min="4879" max="5114" width="10" style="3"/>
    <col min="5115" max="5115" width="14.5" style="3" customWidth="1"/>
    <col min="5116" max="5116" width="9.59765625" style="3" customWidth="1"/>
    <col min="5117" max="5117" width="6.09765625" style="3" bestFit="1" customWidth="1"/>
    <col min="5118" max="5118" width="7.59765625" style="3" bestFit="1" customWidth="1"/>
    <col min="5119" max="5119" width="5.59765625" style="3" customWidth="1"/>
    <col min="5120" max="5120" width="6.59765625" style="3" bestFit="1" customWidth="1"/>
    <col min="5121" max="5121" width="7.59765625" style="3" bestFit="1" customWidth="1"/>
    <col min="5122" max="5122" width="11.09765625" style="3" bestFit="1" customWidth="1"/>
    <col min="5123" max="5123" width="5.59765625" style="3" customWidth="1"/>
    <col min="5124" max="5124" width="7.59765625" style="3" bestFit="1" customWidth="1"/>
    <col min="5125" max="5125" width="10.5" style="3" bestFit="1" customWidth="1"/>
    <col min="5126" max="5126" width="6.5" style="3" customWidth="1"/>
    <col min="5127" max="5128" width="8" style="3" bestFit="1" customWidth="1"/>
    <col min="5129" max="5129" width="8.09765625" style="3" customWidth="1"/>
    <col min="5130" max="5130" width="10.8984375" style="3" bestFit="1" customWidth="1"/>
    <col min="5131" max="5131" width="7.5" style="3" customWidth="1"/>
    <col min="5132" max="5132" width="10" style="3"/>
    <col min="5133" max="5133" width="9.09765625" style="3" customWidth="1"/>
    <col min="5134" max="5134" width="10.5" style="3" bestFit="1" customWidth="1"/>
    <col min="5135" max="5370" width="10" style="3"/>
    <col min="5371" max="5371" width="14.5" style="3" customWidth="1"/>
    <col min="5372" max="5372" width="9.59765625" style="3" customWidth="1"/>
    <col min="5373" max="5373" width="6.09765625" style="3" bestFit="1" customWidth="1"/>
    <col min="5374" max="5374" width="7.59765625" style="3" bestFit="1" customWidth="1"/>
    <col min="5375" max="5375" width="5.59765625" style="3" customWidth="1"/>
    <col min="5376" max="5376" width="6.59765625" style="3" bestFit="1" customWidth="1"/>
    <col min="5377" max="5377" width="7.59765625" style="3" bestFit="1" customWidth="1"/>
    <col min="5378" max="5378" width="11.09765625" style="3" bestFit="1" customWidth="1"/>
    <col min="5379" max="5379" width="5.59765625" style="3" customWidth="1"/>
    <col min="5380" max="5380" width="7.59765625" style="3" bestFit="1" customWidth="1"/>
    <col min="5381" max="5381" width="10.5" style="3" bestFit="1" customWidth="1"/>
    <col min="5382" max="5382" width="6.5" style="3" customWidth="1"/>
    <col min="5383" max="5384" width="8" style="3" bestFit="1" customWidth="1"/>
    <col min="5385" max="5385" width="8.09765625" style="3" customWidth="1"/>
    <col min="5386" max="5386" width="10.8984375" style="3" bestFit="1" customWidth="1"/>
    <col min="5387" max="5387" width="7.5" style="3" customWidth="1"/>
    <col min="5388" max="5388" width="10" style="3"/>
    <col min="5389" max="5389" width="9.09765625" style="3" customWidth="1"/>
    <col min="5390" max="5390" width="10.5" style="3" bestFit="1" customWidth="1"/>
    <col min="5391" max="5626" width="10" style="3"/>
    <col min="5627" max="5627" width="14.5" style="3" customWidth="1"/>
    <col min="5628" max="5628" width="9.59765625" style="3" customWidth="1"/>
    <col min="5629" max="5629" width="6.09765625" style="3" bestFit="1" customWidth="1"/>
    <col min="5630" max="5630" width="7.59765625" style="3" bestFit="1" customWidth="1"/>
    <col min="5631" max="5631" width="5.59765625" style="3" customWidth="1"/>
    <col min="5632" max="5632" width="6.59765625" style="3" bestFit="1" customWidth="1"/>
    <col min="5633" max="5633" width="7.59765625" style="3" bestFit="1" customWidth="1"/>
    <col min="5634" max="5634" width="11.09765625" style="3" bestFit="1" customWidth="1"/>
    <col min="5635" max="5635" width="5.59765625" style="3" customWidth="1"/>
    <col min="5636" max="5636" width="7.59765625" style="3" bestFit="1" customWidth="1"/>
    <col min="5637" max="5637" width="10.5" style="3" bestFit="1" customWidth="1"/>
    <col min="5638" max="5638" width="6.5" style="3" customWidth="1"/>
    <col min="5639" max="5640" width="8" style="3" bestFit="1" customWidth="1"/>
    <col min="5641" max="5641" width="8.09765625" style="3" customWidth="1"/>
    <col min="5642" max="5642" width="10.8984375" style="3" bestFit="1" customWidth="1"/>
    <col min="5643" max="5643" width="7.5" style="3" customWidth="1"/>
    <col min="5644" max="5644" width="10" style="3"/>
    <col min="5645" max="5645" width="9.09765625" style="3" customWidth="1"/>
    <col min="5646" max="5646" width="10.5" style="3" bestFit="1" customWidth="1"/>
    <col min="5647" max="5882" width="10" style="3"/>
    <col min="5883" max="5883" width="14.5" style="3" customWidth="1"/>
    <col min="5884" max="5884" width="9.59765625" style="3" customWidth="1"/>
    <col min="5885" max="5885" width="6.09765625" style="3" bestFit="1" customWidth="1"/>
    <col min="5886" max="5886" width="7.59765625" style="3" bestFit="1" customWidth="1"/>
    <col min="5887" max="5887" width="5.59765625" style="3" customWidth="1"/>
    <col min="5888" max="5888" width="6.59765625" style="3" bestFit="1" customWidth="1"/>
    <col min="5889" max="5889" width="7.59765625" style="3" bestFit="1" customWidth="1"/>
    <col min="5890" max="5890" width="11.09765625" style="3" bestFit="1" customWidth="1"/>
    <col min="5891" max="5891" width="5.59765625" style="3" customWidth="1"/>
    <col min="5892" max="5892" width="7.59765625" style="3" bestFit="1" customWidth="1"/>
    <col min="5893" max="5893" width="10.5" style="3" bestFit="1" customWidth="1"/>
    <col min="5894" max="5894" width="6.5" style="3" customWidth="1"/>
    <col min="5895" max="5896" width="8" style="3" bestFit="1" customWidth="1"/>
    <col min="5897" max="5897" width="8.09765625" style="3" customWidth="1"/>
    <col min="5898" max="5898" width="10.8984375" style="3" bestFit="1" customWidth="1"/>
    <col min="5899" max="5899" width="7.5" style="3" customWidth="1"/>
    <col min="5900" max="5900" width="10" style="3"/>
    <col min="5901" max="5901" width="9.09765625" style="3" customWidth="1"/>
    <col min="5902" max="5902" width="10.5" style="3" bestFit="1" customWidth="1"/>
    <col min="5903" max="6138" width="10" style="3"/>
    <col min="6139" max="6139" width="14.5" style="3" customWidth="1"/>
    <col min="6140" max="6140" width="9.59765625" style="3" customWidth="1"/>
    <col min="6141" max="6141" width="6.09765625" style="3" bestFit="1" customWidth="1"/>
    <col min="6142" max="6142" width="7.59765625" style="3" bestFit="1" customWidth="1"/>
    <col min="6143" max="6143" width="5.59765625" style="3" customWidth="1"/>
    <col min="6144" max="6144" width="6.59765625" style="3" bestFit="1" customWidth="1"/>
    <col min="6145" max="6145" width="7.59765625" style="3" bestFit="1" customWidth="1"/>
    <col min="6146" max="6146" width="11.09765625" style="3" bestFit="1" customWidth="1"/>
    <col min="6147" max="6147" width="5.59765625" style="3" customWidth="1"/>
    <col min="6148" max="6148" width="7.59765625" style="3" bestFit="1" customWidth="1"/>
    <col min="6149" max="6149" width="10.5" style="3" bestFit="1" customWidth="1"/>
    <col min="6150" max="6150" width="6.5" style="3" customWidth="1"/>
    <col min="6151" max="6152" width="8" style="3" bestFit="1" customWidth="1"/>
    <col min="6153" max="6153" width="8.09765625" style="3" customWidth="1"/>
    <col min="6154" max="6154" width="10.8984375" style="3" bestFit="1" customWidth="1"/>
    <col min="6155" max="6155" width="7.5" style="3" customWidth="1"/>
    <col min="6156" max="6156" width="10" style="3"/>
    <col min="6157" max="6157" width="9.09765625" style="3" customWidth="1"/>
    <col min="6158" max="6158" width="10.5" style="3" bestFit="1" customWidth="1"/>
    <col min="6159" max="6394" width="10" style="3"/>
    <col min="6395" max="6395" width="14.5" style="3" customWidth="1"/>
    <col min="6396" max="6396" width="9.59765625" style="3" customWidth="1"/>
    <col min="6397" max="6397" width="6.09765625" style="3" bestFit="1" customWidth="1"/>
    <col min="6398" max="6398" width="7.59765625" style="3" bestFit="1" customWidth="1"/>
    <col min="6399" max="6399" width="5.59765625" style="3" customWidth="1"/>
    <col min="6400" max="6400" width="6.59765625" style="3" bestFit="1" customWidth="1"/>
    <col min="6401" max="6401" width="7.59765625" style="3" bestFit="1" customWidth="1"/>
    <col min="6402" max="6402" width="11.09765625" style="3" bestFit="1" customWidth="1"/>
    <col min="6403" max="6403" width="5.59765625" style="3" customWidth="1"/>
    <col min="6404" max="6404" width="7.59765625" style="3" bestFit="1" customWidth="1"/>
    <col min="6405" max="6405" width="10.5" style="3" bestFit="1" customWidth="1"/>
    <col min="6406" max="6406" width="6.5" style="3" customWidth="1"/>
    <col min="6407" max="6408" width="8" style="3" bestFit="1" customWidth="1"/>
    <col min="6409" max="6409" width="8.09765625" style="3" customWidth="1"/>
    <col min="6410" max="6410" width="10.8984375" style="3" bestFit="1" customWidth="1"/>
    <col min="6411" max="6411" width="7.5" style="3" customWidth="1"/>
    <col min="6412" max="6412" width="10" style="3"/>
    <col min="6413" max="6413" width="9.09765625" style="3" customWidth="1"/>
    <col min="6414" max="6414" width="10.5" style="3" bestFit="1" customWidth="1"/>
    <col min="6415" max="6650" width="10" style="3"/>
    <col min="6651" max="6651" width="14.5" style="3" customWidth="1"/>
    <col min="6652" max="6652" width="9.59765625" style="3" customWidth="1"/>
    <col min="6653" max="6653" width="6.09765625" style="3" bestFit="1" customWidth="1"/>
    <col min="6654" max="6654" width="7.59765625" style="3" bestFit="1" customWidth="1"/>
    <col min="6655" max="6655" width="5.59765625" style="3" customWidth="1"/>
    <col min="6656" max="6656" width="6.59765625" style="3" bestFit="1" customWidth="1"/>
    <col min="6657" max="6657" width="7.59765625" style="3" bestFit="1" customWidth="1"/>
    <col min="6658" max="6658" width="11.09765625" style="3" bestFit="1" customWidth="1"/>
    <col min="6659" max="6659" width="5.59765625" style="3" customWidth="1"/>
    <col min="6660" max="6660" width="7.59765625" style="3" bestFit="1" customWidth="1"/>
    <col min="6661" max="6661" width="10.5" style="3" bestFit="1" customWidth="1"/>
    <col min="6662" max="6662" width="6.5" style="3" customWidth="1"/>
    <col min="6663" max="6664" width="8" style="3" bestFit="1" customWidth="1"/>
    <col min="6665" max="6665" width="8.09765625" style="3" customWidth="1"/>
    <col min="6666" max="6666" width="10.8984375" style="3" bestFit="1" customWidth="1"/>
    <col min="6667" max="6667" width="7.5" style="3" customWidth="1"/>
    <col min="6668" max="6668" width="10" style="3"/>
    <col min="6669" max="6669" width="9.09765625" style="3" customWidth="1"/>
    <col min="6670" max="6670" width="10.5" style="3" bestFit="1" customWidth="1"/>
    <col min="6671" max="6906" width="10" style="3"/>
    <col min="6907" max="6907" width="14.5" style="3" customWidth="1"/>
    <col min="6908" max="6908" width="9.59765625" style="3" customWidth="1"/>
    <col min="6909" max="6909" width="6.09765625" style="3" bestFit="1" customWidth="1"/>
    <col min="6910" max="6910" width="7.59765625" style="3" bestFit="1" customWidth="1"/>
    <col min="6911" max="6911" width="5.59765625" style="3" customWidth="1"/>
    <col min="6912" max="6912" width="6.59765625" style="3" bestFit="1" customWidth="1"/>
    <col min="6913" max="6913" width="7.59765625" style="3" bestFit="1" customWidth="1"/>
    <col min="6914" max="6914" width="11.09765625" style="3" bestFit="1" customWidth="1"/>
    <col min="6915" max="6915" width="5.59765625" style="3" customWidth="1"/>
    <col min="6916" max="6916" width="7.59765625" style="3" bestFit="1" customWidth="1"/>
    <col min="6917" max="6917" width="10.5" style="3" bestFit="1" customWidth="1"/>
    <col min="6918" max="6918" width="6.5" style="3" customWidth="1"/>
    <col min="6919" max="6920" width="8" style="3" bestFit="1" customWidth="1"/>
    <col min="6921" max="6921" width="8.09765625" style="3" customWidth="1"/>
    <col min="6922" max="6922" width="10.8984375" style="3" bestFit="1" customWidth="1"/>
    <col min="6923" max="6923" width="7.5" style="3" customWidth="1"/>
    <col min="6924" max="6924" width="10" style="3"/>
    <col min="6925" max="6925" width="9.09765625" style="3" customWidth="1"/>
    <col min="6926" max="6926" width="10.5" style="3" bestFit="1" customWidth="1"/>
    <col min="6927" max="7162" width="10" style="3"/>
    <col min="7163" max="7163" width="14.5" style="3" customWidth="1"/>
    <col min="7164" max="7164" width="9.59765625" style="3" customWidth="1"/>
    <col min="7165" max="7165" width="6.09765625" style="3" bestFit="1" customWidth="1"/>
    <col min="7166" max="7166" width="7.59765625" style="3" bestFit="1" customWidth="1"/>
    <col min="7167" max="7167" width="5.59765625" style="3" customWidth="1"/>
    <col min="7168" max="7168" width="6.59765625" style="3" bestFit="1" customWidth="1"/>
    <col min="7169" max="7169" width="7.59765625" style="3" bestFit="1" customWidth="1"/>
    <col min="7170" max="7170" width="11.09765625" style="3" bestFit="1" customWidth="1"/>
    <col min="7171" max="7171" width="5.59765625" style="3" customWidth="1"/>
    <col min="7172" max="7172" width="7.59765625" style="3" bestFit="1" customWidth="1"/>
    <col min="7173" max="7173" width="10.5" style="3" bestFit="1" customWidth="1"/>
    <col min="7174" max="7174" width="6.5" style="3" customWidth="1"/>
    <col min="7175" max="7176" width="8" style="3" bestFit="1" customWidth="1"/>
    <col min="7177" max="7177" width="8.09765625" style="3" customWidth="1"/>
    <col min="7178" max="7178" width="10.8984375" style="3" bestFit="1" customWidth="1"/>
    <col min="7179" max="7179" width="7.5" style="3" customWidth="1"/>
    <col min="7180" max="7180" width="10" style="3"/>
    <col min="7181" max="7181" width="9.09765625" style="3" customWidth="1"/>
    <col min="7182" max="7182" width="10.5" style="3" bestFit="1" customWidth="1"/>
    <col min="7183" max="7418" width="10" style="3"/>
    <col min="7419" max="7419" width="14.5" style="3" customWidth="1"/>
    <col min="7420" max="7420" width="9.59765625" style="3" customWidth="1"/>
    <col min="7421" max="7421" width="6.09765625" style="3" bestFit="1" customWidth="1"/>
    <col min="7422" max="7422" width="7.59765625" style="3" bestFit="1" customWidth="1"/>
    <col min="7423" max="7423" width="5.59765625" style="3" customWidth="1"/>
    <col min="7424" max="7424" width="6.59765625" style="3" bestFit="1" customWidth="1"/>
    <col min="7425" max="7425" width="7.59765625" style="3" bestFit="1" customWidth="1"/>
    <col min="7426" max="7426" width="11.09765625" style="3" bestFit="1" customWidth="1"/>
    <col min="7427" max="7427" width="5.59765625" style="3" customWidth="1"/>
    <col min="7428" max="7428" width="7.59765625" style="3" bestFit="1" customWidth="1"/>
    <col min="7429" max="7429" width="10.5" style="3" bestFit="1" customWidth="1"/>
    <col min="7430" max="7430" width="6.5" style="3" customWidth="1"/>
    <col min="7431" max="7432" width="8" style="3" bestFit="1" customWidth="1"/>
    <col min="7433" max="7433" width="8.09765625" style="3" customWidth="1"/>
    <col min="7434" max="7434" width="10.8984375" style="3" bestFit="1" customWidth="1"/>
    <col min="7435" max="7435" width="7.5" style="3" customWidth="1"/>
    <col min="7436" max="7436" width="10" style="3"/>
    <col min="7437" max="7437" width="9.09765625" style="3" customWidth="1"/>
    <col min="7438" max="7438" width="10.5" style="3" bestFit="1" customWidth="1"/>
    <col min="7439" max="7674" width="10" style="3"/>
    <col min="7675" max="7675" width="14.5" style="3" customWidth="1"/>
    <col min="7676" max="7676" width="9.59765625" style="3" customWidth="1"/>
    <col min="7677" max="7677" width="6.09765625" style="3" bestFit="1" customWidth="1"/>
    <col min="7678" max="7678" width="7.59765625" style="3" bestFit="1" customWidth="1"/>
    <col min="7679" max="7679" width="5.59765625" style="3" customWidth="1"/>
    <col min="7680" max="7680" width="6.59765625" style="3" bestFit="1" customWidth="1"/>
    <col min="7681" max="7681" width="7.59765625" style="3" bestFit="1" customWidth="1"/>
    <col min="7682" max="7682" width="11.09765625" style="3" bestFit="1" customWidth="1"/>
    <col min="7683" max="7683" width="5.59765625" style="3" customWidth="1"/>
    <col min="7684" max="7684" width="7.59765625" style="3" bestFit="1" customWidth="1"/>
    <col min="7685" max="7685" width="10.5" style="3" bestFit="1" customWidth="1"/>
    <col min="7686" max="7686" width="6.5" style="3" customWidth="1"/>
    <col min="7687" max="7688" width="8" style="3" bestFit="1" customWidth="1"/>
    <col min="7689" max="7689" width="8.09765625" style="3" customWidth="1"/>
    <col min="7690" max="7690" width="10.8984375" style="3" bestFit="1" customWidth="1"/>
    <col min="7691" max="7691" width="7.5" style="3" customWidth="1"/>
    <col min="7692" max="7692" width="10" style="3"/>
    <col min="7693" max="7693" width="9.09765625" style="3" customWidth="1"/>
    <col min="7694" max="7694" width="10.5" style="3" bestFit="1" customWidth="1"/>
    <col min="7695" max="7930" width="10" style="3"/>
    <col min="7931" max="7931" width="14.5" style="3" customWidth="1"/>
    <col min="7932" max="7932" width="9.59765625" style="3" customWidth="1"/>
    <col min="7933" max="7933" width="6.09765625" style="3" bestFit="1" customWidth="1"/>
    <col min="7934" max="7934" width="7.59765625" style="3" bestFit="1" customWidth="1"/>
    <col min="7935" max="7935" width="5.59765625" style="3" customWidth="1"/>
    <col min="7936" max="7936" width="6.59765625" style="3" bestFit="1" customWidth="1"/>
    <col min="7937" max="7937" width="7.59765625" style="3" bestFit="1" customWidth="1"/>
    <col min="7938" max="7938" width="11.09765625" style="3" bestFit="1" customWidth="1"/>
    <col min="7939" max="7939" width="5.59765625" style="3" customWidth="1"/>
    <col min="7940" max="7940" width="7.59765625" style="3" bestFit="1" customWidth="1"/>
    <col min="7941" max="7941" width="10.5" style="3" bestFit="1" customWidth="1"/>
    <col min="7942" max="7942" width="6.5" style="3" customWidth="1"/>
    <col min="7943" max="7944" width="8" style="3" bestFit="1" customWidth="1"/>
    <col min="7945" max="7945" width="8.09765625" style="3" customWidth="1"/>
    <col min="7946" max="7946" width="10.8984375" style="3" bestFit="1" customWidth="1"/>
    <col min="7947" max="7947" width="7.5" style="3" customWidth="1"/>
    <col min="7948" max="7948" width="10" style="3"/>
    <col min="7949" max="7949" width="9.09765625" style="3" customWidth="1"/>
    <col min="7950" max="7950" width="10.5" style="3" bestFit="1" customWidth="1"/>
    <col min="7951" max="8186" width="10" style="3"/>
    <col min="8187" max="8187" width="14.5" style="3" customWidth="1"/>
    <col min="8188" max="8188" width="9.59765625" style="3" customWidth="1"/>
    <col min="8189" max="8189" width="6.09765625" style="3" bestFit="1" customWidth="1"/>
    <col min="8190" max="8190" width="7.59765625" style="3" bestFit="1" customWidth="1"/>
    <col min="8191" max="8191" width="5.59765625" style="3" customWidth="1"/>
    <col min="8192" max="8192" width="6.59765625" style="3" bestFit="1" customWidth="1"/>
    <col min="8193" max="8193" width="7.59765625" style="3" bestFit="1" customWidth="1"/>
    <col min="8194" max="8194" width="11.09765625" style="3" bestFit="1" customWidth="1"/>
    <col min="8195" max="8195" width="5.59765625" style="3" customWidth="1"/>
    <col min="8196" max="8196" width="7.59765625" style="3" bestFit="1" customWidth="1"/>
    <col min="8197" max="8197" width="10.5" style="3" bestFit="1" customWidth="1"/>
    <col min="8198" max="8198" width="6.5" style="3" customWidth="1"/>
    <col min="8199" max="8200" width="8" style="3" bestFit="1" customWidth="1"/>
    <col min="8201" max="8201" width="8.09765625" style="3" customWidth="1"/>
    <col min="8202" max="8202" width="10.8984375" style="3" bestFit="1" customWidth="1"/>
    <col min="8203" max="8203" width="7.5" style="3" customWidth="1"/>
    <col min="8204" max="8204" width="10" style="3"/>
    <col min="8205" max="8205" width="9.09765625" style="3" customWidth="1"/>
    <col min="8206" max="8206" width="10.5" style="3" bestFit="1" customWidth="1"/>
    <col min="8207" max="8442" width="10" style="3"/>
    <col min="8443" max="8443" width="14.5" style="3" customWidth="1"/>
    <col min="8444" max="8444" width="9.59765625" style="3" customWidth="1"/>
    <col min="8445" max="8445" width="6.09765625" style="3" bestFit="1" customWidth="1"/>
    <col min="8446" max="8446" width="7.59765625" style="3" bestFit="1" customWidth="1"/>
    <col min="8447" max="8447" width="5.59765625" style="3" customWidth="1"/>
    <col min="8448" max="8448" width="6.59765625" style="3" bestFit="1" customWidth="1"/>
    <col min="8449" max="8449" width="7.59765625" style="3" bestFit="1" customWidth="1"/>
    <col min="8450" max="8450" width="11.09765625" style="3" bestFit="1" customWidth="1"/>
    <col min="8451" max="8451" width="5.59765625" style="3" customWidth="1"/>
    <col min="8452" max="8452" width="7.59765625" style="3" bestFit="1" customWidth="1"/>
    <col min="8453" max="8453" width="10.5" style="3" bestFit="1" customWidth="1"/>
    <col min="8454" max="8454" width="6.5" style="3" customWidth="1"/>
    <col min="8455" max="8456" width="8" style="3" bestFit="1" customWidth="1"/>
    <col min="8457" max="8457" width="8.09765625" style="3" customWidth="1"/>
    <col min="8458" max="8458" width="10.8984375" style="3" bestFit="1" customWidth="1"/>
    <col min="8459" max="8459" width="7.5" style="3" customWidth="1"/>
    <col min="8460" max="8460" width="10" style="3"/>
    <col min="8461" max="8461" width="9.09765625" style="3" customWidth="1"/>
    <col min="8462" max="8462" width="10.5" style="3" bestFit="1" customWidth="1"/>
    <col min="8463" max="8698" width="10" style="3"/>
    <col min="8699" max="8699" width="14.5" style="3" customWidth="1"/>
    <col min="8700" max="8700" width="9.59765625" style="3" customWidth="1"/>
    <col min="8701" max="8701" width="6.09765625" style="3" bestFit="1" customWidth="1"/>
    <col min="8702" max="8702" width="7.59765625" style="3" bestFit="1" customWidth="1"/>
    <col min="8703" max="8703" width="5.59765625" style="3" customWidth="1"/>
    <col min="8704" max="8704" width="6.59765625" style="3" bestFit="1" customWidth="1"/>
    <col min="8705" max="8705" width="7.59765625" style="3" bestFit="1" customWidth="1"/>
    <col min="8706" max="8706" width="11.09765625" style="3" bestFit="1" customWidth="1"/>
    <col min="8707" max="8707" width="5.59765625" style="3" customWidth="1"/>
    <col min="8708" max="8708" width="7.59765625" style="3" bestFit="1" customWidth="1"/>
    <col min="8709" max="8709" width="10.5" style="3" bestFit="1" customWidth="1"/>
    <col min="8710" max="8710" width="6.5" style="3" customWidth="1"/>
    <col min="8711" max="8712" width="8" style="3" bestFit="1" customWidth="1"/>
    <col min="8713" max="8713" width="8.09765625" style="3" customWidth="1"/>
    <col min="8714" max="8714" width="10.8984375" style="3" bestFit="1" customWidth="1"/>
    <col min="8715" max="8715" width="7.5" style="3" customWidth="1"/>
    <col min="8716" max="8716" width="10" style="3"/>
    <col min="8717" max="8717" width="9.09765625" style="3" customWidth="1"/>
    <col min="8718" max="8718" width="10.5" style="3" bestFit="1" customWidth="1"/>
    <col min="8719" max="8954" width="10" style="3"/>
    <col min="8955" max="8955" width="14.5" style="3" customWidth="1"/>
    <col min="8956" max="8956" width="9.59765625" style="3" customWidth="1"/>
    <col min="8957" max="8957" width="6.09765625" style="3" bestFit="1" customWidth="1"/>
    <col min="8958" max="8958" width="7.59765625" style="3" bestFit="1" customWidth="1"/>
    <col min="8959" max="8959" width="5.59765625" style="3" customWidth="1"/>
    <col min="8960" max="8960" width="6.59765625" style="3" bestFit="1" customWidth="1"/>
    <col min="8961" max="8961" width="7.59765625" style="3" bestFit="1" customWidth="1"/>
    <col min="8962" max="8962" width="11.09765625" style="3" bestFit="1" customWidth="1"/>
    <col min="8963" max="8963" width="5.59765625" style="3" customWidth="1"/>
    <col min="8964" max="8964" width="7.59765625" style="3" bestFit="1" customWidth="1"/>
    <col min="8965" max="8965" width="10.5" style="3" bestFit="1" customWidth="1"/>
    <col min="8966" max="8966" width="6.5" style="3" customWidth="1"/>
    <col min="8967" max="8968" width="8" style="3" bestFit="1" customWidth="1"/>
    <col min="8969" max="8969" width="8.09765625" style="3" customWidth="1"/>
    <col min="8970" max="8970" width="10.8984375" style="3" bestFit="1" customWidth="1"/>
    <col min="8971" max="8971" width="7.5" style="3" customWidth="1"/>
    <col min="8972" max="8972" width="10" style="3"/>
    <col min="8973" max="8973" width="9.09765625" style="3" customWidth="1"/>
    <col min="8974" max="8974" width="10.5" style="3" bestFit="1" customWidth="1"/>
    <col min="8975" max="9210" width="10" style="3"/>
    <col min="9211" max="9211" width="14.5" style="3" customWidth="1"/>
    <col min="9212" max="9212" width="9.59765625" style="3" customWidth="1"/>
    <col min="9213" max="9213" width="6.09765625" style="3" bestFit="1" customWidth="1"/>
    <col min="9214" max="9214" width="7.59765625" style="3" bestFit="1" customWidth="1"/>
    <col min="9215" max="9215" width="5.59765625" style="3" customWidth="1"/>
    <col min="9216" max="9216" width="6.59765625" style="3" bestFit="1" customWidth="1"/>
    <col min="9217" max="9217" width="7.59765625" style="3" bestFit="1" customWidth="1"/>
    <col min="9218" max="9218" width="11.09765625" style="3" bestFit="1" customWidth="1"/>
    <col min="9219" max="9219" width="5.59765625" style="3" customWidth="1"/>
    <col min="9220" max="9220" width="7.59765625" style="3" bestFit="1" customWidth="1"/>
    <col min="9221" max="9221" width="10.5" style="3" bestFit="1" customWidth="1"/>
    <col min="9222" max="9222" width="6.5" style="3" customWidth="1"/>
    <col min="9223" max="9224" width="8" style="3" bestFit="1" customWidth="1"/>
    <col min="9225" max="9225" width="8.09765625" style="3" customWidth="1"/>
    <col min="9226" max="9226" width="10.8984375" style="3" bestFit="1" customWidth="1"/>
    <col min="9227" max="9227" width="7.5" style="3" customWidth="1"/>
    <col min="9228" max="9228" width="10" style="3"/>
    <col min="9229" max="9229" width="9.09765625" style="3" customWidth="1"/>
    <col min="9230" max="9230" width="10.5" style="3" bestFit="1" customWidth="1"/>
    <col min="9231" max="9466" width="10" style="3"/>
    <col min="9467" max="9467" width="14.5" style="3" customWidth="1"/>
    <col min="9468" max="9468" width="9.59765625" style="3" customWidth="1"/>
    <col min="9469" max="9469" width="6.09765625" style="3" bestFit="1" customWidth="1"/>
    <col min="9470" max="9470" width="7.59765625" style="3" bestFit="1" customWidth="1"/>
    <col min="9471" max="9471" width="5.59765625" style="3" customWidth="1"/>
    <col min="9472" max="9472" width="6.59765625" style="3" bestFit="1" customWidth="1"/>
    <col min="9473" max="9473" width="7.59765625" style="3" bestFit="1" customWidth="1"/>
    <col min="9474" max="9474" width="11.09765625" style="3" bestFit="1" customWidth="1"/>
    <col min="9475" max="9475" width="5.59765625" style="3" customWidth="1"/>
    <col min="9476" max="9476" width="7.59765625" style="3" bestFit="1" customWidth="1"/>
    <col min="9477" max="9477" width="10.5" style="3" bestFit="1" customWidth="1"/>
    <col min="9478" max="9478" width="6.5" style="3" customWidth="1"/>
    <col min="9479" max="9480" width="8" style="3" bestFit="1" customWidth="1"/>
    <col min="9481" max="9481" width="8.09765625" style="3" customWidth="1"/>
    <col min="9482" max="9482" width="10.8984375" style="3" bestFit="1" customWidth="1"/>
    <col min="9483" max="9483" width="7.5" style="3" customWidth="1"/>
    <col min="9484" max="9484" width="10" style="3"/>
    <col min="9485" max="9485" width="9.09765625" style="3" customWidth="1"/>
    <col min="9486" max="9486" width="10.5" style="3" bestFit="1" customWidth="1"/>
    <col min="9487" max="9722" width="10" style="3"/>
    <col min="9723" max="9723" width="14.5" style="3" customWidth="1"/>
    <col min="9724" max="9724" width="9.59765625" style="3" customWidth="1"/>
    <col min="9725" max="9725" width="6.09765625" style="3" bestFit="1" customWidth="1"/>
    <col min="9726" max="9726" width="7.59765625" style="3" bestFit="1" customWidth="1"/>
    <col min="9727" max="9727" width="5.59765625" style="3" customWidth="1"/>
    <col min="9728" max="9728" width="6.59765625" style="3" bestFit="1" customWidth="1"/>
    <col min="9729" max="9729" width="7.59765625" style="3" bestFit="1" customWidth="1"/>
    <col min="9730" max="9730" width="11.09765625" style="3" bestFit="1" customWidth="1"/>
    <col min="9731" max="9731" width="5.59765625" style="3" customWidth="1"/>
    <col min="9732" max="9732" width="7.59765625" style="3" bestFit="1" customWidth="1"/>
    <col min="9733" max="9733" width="10.5" style="3" bestFit="1" customWidth="1"/>
    <col min="9734" max="9734" width="6.5" style="3" customWidth="1"/>
    <col min="9735" max="9736" width="8" style="3" bestFit="1" customWidth="1"/>
    <col min="9737" max="9737" width="8.09765625" style="3" customWidth="1"/>
    <col min="9738" max="9738" width="10.8984375" style="3" bestFit="1" customWidth="1"/>
    <col min="9739" max="9739" width="7.5" style="3" customWidth="1"/>
    <col min="9740" max="9740" width="10" style="3"/>
    <col min="9741" max="9741" width="9.09765625" style="3" customWidth="1"/>
    <col min="9742" max="9742" width="10.5" style="3" bestFit="1" customWidth="1"/>
    <col min="9743" max="9978" width="10" style="3"/>
    <col min="9979" max="9979" width="14.5" style="3" customWidth="1"/>
    <col min="9980" max="9980" width="9.59765625" style="3" customWidth="1"/>
    <col min="9981" max="9981" width="6.09765625" style="3" bestFit="1" customWidth="1"/>
    <col min="9982" max="9982" width="7.59765625" style="3" bestFit="1" customWidth="1"/>
    <col min="9983" max="9983" width="5.59765625" style="3" customWidth="1"/>
    <col min="9984" max="9984" width="6.59765625" style="3" bestFit="1" customWidth="1"/>
    <col min="9985" max="9985" width="7.59765625" style="3" bestFit="1" customWidth="1"/>
    <col min="9986" max="9986" width="11.09765625" style="3" bestFit="1" customWidth="1"/>
    <col min="9987" max="9987" width="5.59765625" style="3" customWidth="1"/>
    <col min="9988" max="9988" width="7.59765625" style="3" bestFit="1" customWidth="1"/>
    <col min="9989" max="9989" width="10.5" style="3" bestFit="1" customWidth="1"/>
    <col min="9990" max="9990" width="6.5" style="3" customWidth="1"/>
    <col min="9991" max="9992" width="8" style="3" bestFit="1" customWidth="1"/>
    <col min="9993" max="9993" width="8.09765625" style="3" customWidth="1"/>
    <col min="9994" max="9994" width="10.8984375" style="3" bestFit="1" customWidth="1"/>
    <col min="9995" max="9995" width="7.5" style="3" customWidth="1"/>
    <col min="9996" max="9996" width="10" style="3"/>
    <col min="9997" max="9997" width="9.09765625" style="3" customWidth="1"/>
    <col min="9998" max="9998" width="10.5" style="3" bestFit="1" customWidth="1"/>
    <col min="9999" max="10234" width="10" style="3"/>
    <col min="10235" max="10235" width="14.5" style="3" customWidth="1"/>
    <col min="10236" max="10236" width="9.59765625" style="3" customWidth="1"/>
    <col min="10237" max="10237" width="6.09765625" style="3" bestFit="1" customWidth="1"/>
    <col min="10238" max="10238" width="7.59765625" style="3" bestFit="1" customWidth="1"/>
    <col min="10239" max="10239" width="5.59765625" style="3" customWidth="1"/>
    <col min="10240" max="10240" width="6.59765625" style="3" bestFit="1" customWidth="1"/>
    <col min="10241" max="10241" width="7.59765625" style="3" bestFit="1" customWidth="1"/>
    <col min="10242" max="10242" width="11.09765625" style="3" bestFit="1" customWidth="1"/>
    <col min="10243" max="10243" width="5.59765625" style="3" customWidth="1"/>
    <col min="10244" max="10244" width="7.59765625" style="3" bestFit="1" customWidth="1"/>
    <col min="10245" max="10245" width="10.5" style="3" bestFit="1" customWidth="1"/>
    <col min="10246" max="10246" width="6.5" style="3" customWidth="1"/>
    <col min="10247" max="10248" width="8" style="3" bestFit="1" customWidth="1"/>
    <col min="10249" max="10249" width="8.09765625" style="3" customWidth="1"/>
    <col min="10250" max="10250" width="10.8984375" style="3" bestFit="1" customWidth="1"/>
    <col min="10251" max="10251" width="7.5" style="3" customWidth="1"/>
    <col min="10252" max="10252" width="10" style="3"/>
    <col min="10253" max="10253" width="9.09765625" style="3" customWidth="1"/>
    <col min="10254" max="10254" width="10.5" style="3" bestFit="1" customWidth="1"/>
    <col min="10255" max="10490" width="10" style="3"/>
    <col min="10491" max="10491" width="14.5" style="3" customWidth="1"/>
    <col min="10492" max="10492" width="9.59765625" style="3" customWidth="1"/>
    <col min="10493" max="10493" width="6.09765625" style="3" bestFit="1" customWidth="1"/>
    <col min="10494" max="10494" width="7.59765625" style="3" bestFit="1" customWidth="1"/>
    <col min="10495" max="10495" width="5.59765625" style="3" customWidth="1"/>
    <col min="10496" max="10496" width="6.59765625" style="3" bestFit="1" customWidth="1"/>
    <col min="10497" max="10497" width="7.59765625" style="3" bestFit="1" customWidth="1"/>
    <col min="10498" max="10498" width="11.09765625" style="3" bestFit="1" customWidth="1"/>
    <col min="10499" max="10499" width="5.59765625" style="3" customWidth="1"/>
    <col min="10500" max="10500" width="7.59765625" style="3" bestFit="1" customWidth="1"/>
    <col min="10501" max="10501" width="10.5" style="3" bestFit="1" customWidth="1"/>
    <col min="10502" max="10502" width="6.5" style="3" customWidth="1"/>
    <col min="10503" max="10504" width="8" style="3" bestFit="1" customWidth="1"/>
    <col min="10505" max="10505" width="8.09765625" style="3" customWidth="1"/>
    <col min="10506" max="10506" width="10.8984375" style="3" bestFit="1" customWidth="1"/>
    <col min="10507" max="10507" width="7.5" style="3" customWidth="1"/>
    <col min="10508" max="10508" width="10" style="3"/>
    <col min="10509" max="10509" width="9.09765625" style="3" customWidth="1"/>
    <col min="10510" max="10510" width="10.5" style="3" bestFit="1" customWidth="1"/>
    <col min="10511" max="10746" width="10" style="3"/>
    <col min="10747" max="10747" width="14.5" style="3" customWidth="1"/>
    <col min="10748" max="10748" width="9.59765625" style="3" customWidth="1"/>
    <col min="10749" max="10749" width="6.09765625" style="3" bestFit="1" customWidth="1"/>
    <col min="10750" max="10750" width="7.59765625" style="3" bestFit="1" customWidth="1"/>
    <col min="10751" max="10751" width="5.59765625" style="3" customWidth="1"/>
    <col min="10752" max="10752" width="6.59765625" style="3" bestFit="1" customWidth="1"/>
    <col min="10753" max="10753" width="7.59765625" style="3" bestFit="1" customWidth="1"/>
    <col min="10754" max="10754" width="11.09765625" style="3" bestFit="1" customWidth="1"/>
    <col min="10755" max="10755" width="5.59765625" style="3" customWidth="1"/>
    <col min="10756" max="10756" width="7.59765625" style="3" bestFit="1" customWidth="1"/>
    <col min="10757" max="10757" width="10.5" style="3" bestFit="1" customWidth="1"/>
    <col min="10758" max="10758" width="6.5" style="3" customWidth="1"/>
    <col min="10759" max="10760" width="8" style="3" bestFit="1" customWidth="1"/>
    <col min="10761" max="10761" width="8.09765625" style="3" customWidth="1"/>
    <col min="10762" max="10762" width="10.8984375" style="3" bestFit="1" customWidth="1"/>
    <col min="10763" max="10763" width="7.5" style="3" customWidth="1"/>
    <col min="10764" max="10764" width="10" style="3"/>
    <col min="10765" max="10765" width="9.09765625" style="3" customWidth="1"/>
    <col min="10766" max="10766" width="10.5" style="3" bestFit="1" customWidth="1"/>
    <col min="10767" max="11002" width="10" style="3"/>
    <col min="11003" max="11003" width="14.5" style="3" customWidth="1"/>
    <col min="11004" max="11004" width="9.59765625" style="3" customWidth="1"/>
    <col min="11005" max="11005" width="6.09765625" style="3" bestFit="1" customWidth="1"/>
    <col min="11006" max="11006" width="7.59765625" style="3" bestFit="1" customWidth="1"/>
    <col min="11007" max="11007" width="5.59765625" style="3" customWidth="1"/>
    <col min="11008" max="11008" width="6.59765625" style="3" bestFit="1" customWidth="1"/>
    <col min="11009" max="11009" width="7.59765625" style="3" bestFit="1" customWidth="1"/>
    <col min="11010" max="11010" width="11.09765625" style="3" bestFit="1" customWidth="1"/>
    <col min="11011" max="11011" width="5.59765625" style="3" customWidth="1"/>
    <col min="11012" max="11012" width="7.59765625" style="3" bestFit="1" customWidth="1"/>
    <col min="11013" max="11013" width="10.5" style="3" bestFit="1" customWidth="1"/>
    <col min="11014" max="11014" width="6.5" style="3" customWidth="1"/>
    <col min="11015" max="11016" width="8" style="3" bestFit="1" customWidth="1"/>
    <col min="11017" max="11017" width="8.09765625" style="3" customWidth="1"/>
    <col min="11018" max="11018" width="10.8984375" style="3" bestFit="1" customWidth="1"/>
    <col min="11019" max="11019" width="7.5" style="3" customWidth="1"/>
    <col min="11020" max="11020" width="10" style="3"/>
    <col min="11021" max="11021" width="9.09765625" style="3" customWidth="1"/>
    <col min="11022" max="11022" width="10.5" style="3" bestFit="1" customWidth="1"/>
    <col min="11023" max="11258" width="10" style="3"/>
    <col min="11259" max="11259" width="14.5" style="3" customWidth="1"/>
    <col min="11260" max="11260" width="9.59765625" style="3" customWidth="1"/>
    <col min="11261" max="11261" width="6.09765625" style="3" bestFit="1" customWidth="1"/>
    <col min="11262" max="11262" width="7.59765625" style="3" bestFit="1" customWidth="1"/>
    <col min="11263" max="11263" width="5.59765625" style="3" customWidth="1"/>
    <col min="11264" max="11264" width="6.59765625" style="3" bestFit="1" customWidth="1"/>
    <col min="11265" max="11265" width="7.59765625" style="3" bestFit="1" customWidth="1"/>
    <col min="11266" max="11266" width="11.09765625" style="3" bestFit="1" customWidth="1"/>
    <col min="11267" max="11267" width="5.59765625" style="3" customWidth="1"/>
    <col min="11268" max="11268" width="7.59765625" style="3" bestFit="1" customWidth="1"/>
    <col min="11269" max="11269" width="10.5" style="3" bestFit="1" customWidth="1"/>
    <col min="11270" max="11270" width="6.5" style="3" customWidth="1"/>
    <col min="11271" max="11272" width="8" style="3" bestFit="1" customWidth="1"/>
    <col min="11273" max="11273" width="8.09765625" style="3" customWidth="1"/>
    <col min="11274" max="11274" width="10.8984375" style="3" bestFit="1" customWidth="1"/>
    <col min="11275" max="11275" width="7.5" style="3" customWidth="1"/>
    <col min="11276" max="11276" width="10" style="3"/>
    <col min="11277" max="11277" width="9.09765625" style="3" customWidth="1"/>
    <col min="11278" max="11278" width="10.5" style="3" bestFit="1" customWidth="1"/>
    <col min="11279" max="11514" width="10" style="3"/>
    <col min="11515" max="11515" width="14.5" style="3" customWidth="1"/>
    <col min="11516" max="11516" width="9.59765625" style="3" customWidth="1"/>
    <col min="11517" max="11517" width="6.09765625" style="3" bestFit="1" customWidth="1"/>
    <col min="11518" max="11518" width="7.59765625" style="3" bestFit="1" customWidth="1"/>
    <col min="11519" max="11519" width="5.59765625" style="3" customWidth="1"/>
    <col min="11520" max="11520" width="6.59765625" style="3" bestFit="1" customWidth="1"/>
    <col min="11521" max="11521" width="7.59765625" style="3" bestFit="1" customWidth="1"/>
    <col min="11522" max="11522" width="11.09765625" style="3" bestFit="1" customWidth="1"/>
    <col min="11523" max="11523" width="5.59765625" style="3" customWidth="1"/>
    <col min="11524" max="11524" width="7.59765625" style="3" bestFit="1" customWidth="1"/>
    <col min="11525" max="11525" width="10.5" style="3" bestFit="1" customWidth="1"/>
    <col min="11526" max="11526" width="6.5" style="3" customWidth="1"/>
    <col min="11527" max="11528" width="8" style="3" bestFit="1" customWidth="1"/>
    <col min="11529" max="11529" width="8.09765625" style="3" customWidth="1"/>
    <col min="11530" max="11530" width="10.8984375" style="3" bestFit="1" customWidth="1"/>
    <col min="11531" max="11531" width="7.5" style="3" customWidth="1"/>
    <col min="11532" max="11532" width="10" style="3"/>
    <col min="11533" max="11533" width="9.09765625" style="3" customWidth="1"/>
    <col min="11534" max="11534" width="10.5" style="3" bestFit="1" customWidth="1"/>
    <col min="11535" max="11770" width="10" style="3"/>
    <col min="11771" max="11771" width="14.5" style="3" customWidth="1"/>
    <col min="11772" max="11772" width="9.59765625" style="3" customWidth="1"/>
    <col min="11773" max="11773" width="6.09765625" style="3" bestFit="1" customWidth="1"/>
    <col min="11774" max="11774" width="7.59765625" style="3" bestFit="1" customWidth="1"/>
    <col min="11775" max="11775" width="5.59765625" style="3" customWidth="1"/>
    <col min="11776" max="11776" width="6.59765625" style="3" bestFit="1" customWidth="1"/>
    <col min="11777" max="11777" width="7.59765625" style="3" bestFit="1" customWidth="1"/>
    <col min="11778" max="11778" width="11.09765625" style="3" bestFit="1" customWidth="1"/>
    <col min="11779" max="11779" width="5.59765625" style="3" customWidth="1"/>
    <col min="11780" max="11780" width="7.59765625" style="3" bestFit="1" customWidth="1"/>
    <col min="11781" max="11781" width="10.5" style="3" bestFit="1" customWidth="1"/>
    <col min="11782" max="11782" width="6.5" style="3" customWidth="1"/>
    <col min="11783" max="11784" width="8" style="3" bestFit="1" customWidth="1"/>
    <col min="11785" max="11785" width="8.09765625" style="3" customWidth="1"/>
    <col min="11786" max="11786" width="10.8984375" style="3" bestFit="1" customWidth="1"/>
    <col min="11787" max="11787" width="7.5" style="3" customWidth="1"/>
    <col min="11788" max="11788" width="10" style="3"/>
    <col min="11789" max="11789" width="9.09765625" style="3" customWidth="1"/>
    <col min="11790" max="11790" width="10.5" style="3" bestFit="1" customWidth="1"/>
    <col min="11791" max="12026" width="10" style="3"/>
    <col min="12027" max="12027" width="14.5" style="3" customWidth="1"/>
    <col min="12028" max="12028" width="9.59765625" style="3" customWidth="1"/>
    <col min="12029" max="12029" width="6.09765625" style="3" bestFit="1" customWidth="1"/>
    <col min="12030" max="12030" width="7.59765625" style="3" bestFit="1" customWidth="1"/>
    <col min="12031" max="12031" width="5.59765625" style="3" customWidth="1"/>
    <col min="12032" max="12032" width="6.59765625" style="3" bestFit="1" customWidth="1"/>
    <col min="12033" max="12033" width="7.59765625" style="3" bestFit="1" customWidth="1"/>
    <col min="12034" max="12034" width="11.09765625" style="3" bestFit="1" customWidth="1"/>
    <col min="12035" max="12035" width="5.59765625" style="3" customWidth="1"/>
    <col min="12036" max="12036" width="7.59765625" style="3" bestFit="1" customWidth="1"/>
    <col min="12037" max="12037" width="10.5" style="3" bestFit="1" customWidth="1"/>
    <col min="12038" max="12038" width="6.5" style="3" customWidth="1"/>
    <col min="12039" max="12040" width="8" style="3" bestFit="1" customWidth="1"/>
    <col min="12041" max="12041" width="8.09765625" style="3" customWidth="1"/>
    <col min="12042" max="12042" width="10.8984375" style="3" bestFit="1" customWidth="1"/>
    <col min="12043" max="12043" width="7.5" style="3" customWidth="1"/>
    <col min="12044" max="12044" width="10" style="3"/>
    <col min="12045" max="12045" width="9.09765625" style="3" customWidth="1"/>
    <col min="12046" max="12046" width="10.5" style="3" bestFit="1" customWidth="1"/>
    <col min="12047" max="12282" width="10" style="3"/>
    <col min="12283" max="12283" width="14.5" style="3" customWidth="1"/>
    <col min="12284" max="12284" width="9.59765625" style="3" customWidth="1"/>
    <col min="12285" max="12285" width="6.09765625" style="3" bestFit="1" customWidth="1"/>
    <col min="12286" max="12286" width="7.59765625" style="3" bestFit="1" customWidth="1"/>
    <col min="12287" max="12287" width="5.59765625" style="3" customWidth="1"/>
    <col min="12288" max="12288" width="6.59765625" style="3" bestFit="1" customWidth="1"/>
    <col min="12289" max="12289" width="7.59765625" style="3" bestFit="1" customWidth="1"/>
    <col min="12290" max="12290" width="11.09765625" style="3" bestFit="1" customWidth="1"/>
    <col min="12291" max="12291" width="5.59765625" style="3" customWidth="1"/>
    <col min="12292" max="12292" width="7.59765625" style="3" bestFit="1" customWidth="1"/>
    <col min="12293" max="12293" width="10.5" style="3" bestFit="1" customWidth="1"/>
    <col min="12294" max="12294" width="6.5" style="3" customWidth="1"/>
    <col min="12295" max="12296" width="8" style="3" bestFit="1" customWidth="1"/>
    <col min="12297" max="12297" width="8.09765625" style="3" customWidth="1"/>
    <col min="12298" max="12298" width="10.8984375" style="3" bestFit="1" customWidth="1"/>
    <col min="12299" max="12299" width="7.5" style="3" customWidth="1"/>
    <col min="12300" max="12300" width="10" style="3"/>
    <col min="12301" max="12301" width="9.09765625" style="3" customWidth="1"/>
    <col min="12302" max="12302" width="10.5" style="3" bestFit="1" customWidth="1"/>
    <col min="12303" max="12538" width="10" style="3"/>
    <col min="12539" max="12539" width="14.5" style="3" customWidth="1"/>
    <col min="12540" max="12540" width="9.59765625" style="3" customWidth="1"/>
    <col min="12541" max="12541" width="6.09765625" style="3" bestFit="1" customWidth="1"/>
    <col min="12542" max="12542" width="7.59765625" style="3" bestFit="1" customWidth="1"/>
    <col min="12543" max="12543" width="5.59765625" style="3" customWidth="1"/>
    <col min="12544" max="12544" width="6.59765625" style="3" bestFit="1" customWidth="1"/>
    <col min="12545" max="12545" width="7.59765625" style="3" bestFit="1" customWidth="1"/>
    <col min="12546" max="12546" width="11.09765625" style="3" bestFit="1" customWidth="1"/>
    <col min="12547" max="12547" width="5.59765625" style="3" customWidth="1"/>
    <col min="12548" max="12548" width="7.59765625" style="3" bestFit="1" customWidth="1"/>
    <col min="12549" max="12549" width="10.5" style="3" bestFit="1" customWidth="1"/>
    <col min="12550" max="12550" width="6.5" style="3" customWidth="1"/>
    <col min="12551" max="12552" width="8" style="3" bestFit="1" customWidth="1"/>
    <col min="12553" max="12553" width="8.09765625" style="3" customWidth="1"/>
    <col min="12554" max="12554" width="10.8984375" style="3" bestFit="1" customWidth="1"/>
    <col min="12555" max="12555" width="7.5" style="3" customWidth="1"/>
    <col min="12556" max="12556" width="10" style="3"/>
    <col min="12557" max="12557" width="9.09765625" style="3" customWidth="1"/>
    <col min="12558" max="12558" width="10.5" style="3" bestFit="1" customWidth="1"/>
    <col min="12559" max="12794" width="10" style="3"/>
    <col min="12795" max="12795" width="14.5" style="3" customWidth="1"/>
    <col min="12796" max="12796" width="9.59765625" style="3" customWidth="1"/>
    <col min="12797" max="12797" width="6.09765625" style="3" bestFit="1" customWidth="1"/>
    <col min="12798" max="12798" width="7.59765625" style="3" bestFit="1" customWidth="1"/>
    <col min="12799" max="12799" width="5.59765625" style="3" customWidth="1"/>
    <col min="12800" max="12800" width="6.59765625" style="3" bestFit="1" customWidth="1"/>
    <col min="12801" max="12801" width="7.59765625" style="3" bestFit="1" customWidth="1"/>
    <col min="12802" max="12802" width="11.09765625" style="3" bestFit="1" customWidth="1"/>
    <col min="12803" max="12803" width="5.59765625" style="3" customWidth="1"/>
    <col min="12804" max="12804" width="7.59765625" style="3" bestFit="1" customWidth="1"/>
    <col min="12805" max="12805" width="10.5" style="3" bestFit="1" customWidth="1"/>
    <col min="12806" max="12806" width="6.5" style="3" customWidth="1"/>
    <col min="12807" max="12808" width="8" style="3" bestFit="1" customWidth="1"/>
    <col min="12809" max="12809" width="8.09765625" style="3" customWidth="1"/>
    <col min="12810" max="12810" width="10.8984375" style="3" bestFit="1" customWidth="1"/>
    <col min="12811" max="12811" width="7.5" style="3" customWidth="1"/>
    <col min="12812" max="12812" width="10" style="3"/>
    <col min="12813" max="12813" width="9.09765625" style="3" customWidth="1"/>
    <col min="12814" max="12814" width="10.5" style="3" bestFit="1" customWidth="1"/>
    <col min="12815" max="13050" width="10" style="3"/>
    <col min="13051" max="13051" width="14.5" style="3" customWidth="1"/>
    <col min="13052" max="13052" width="9.59765625" style="3" customWidth="1"/>
    <col min="13053" max="13053" width="6.09765625" style="3" bestFit="1" customWidth="1"/>
    <col min="13054" max="13054" width="7.59765625" style="3" bestFit="1" customWidth="1"/>
    <col min="13055" max="13055" width="5.59765625" style="3" customWidth="1"/>
    <col min="13056" max="13056" width="6.59765625" style="3" bestFit="1" customWidth="1"/>
    <col min="13057" max="13057" width="7.59765625" style="3" bestFit="1" customWidth="1"/>
    <col min="13058" max="13058" width="11.09765625" style="3" bestFit="1" customWidth="1"/>
    <col min="13059" max="13059" width="5.59765625" style="3" customWidth="1"/>
    <col min="13060" max="13060" width="7.59765625" style="3" bestFit="1" customWidth="1"/>
    <col min="13061" max="13061" width="10.5" style="3" bestFit="1" customWidth="1"/>
    <col min="13062" max="13062" width="6.5" style="3" customWidth="1"/>
    <col min="13063" max="13064" width="8" style="3" bestFit="1" customWidth="1"/>
    <col min="13065" max="13065" width="8.09765625" style="3" customWidth="1"/>
    <col min="13066" max="13066" width="10.8984375" style="3" bestFit="1" customWidth="1"/>
    <col min="13067" max="13067" width="7.5" style="3" customWidth="1"/>
    <col min="13068" max="13068" width="10" style="3"/>
    <col min="13069" max="13069" width="9.09765625" style="3" customWidth="1"/>
    <col min="13070" max="13070" width="10.5" style="3" bestFit="1" customWidth="1"/>
    <col min="13071" max="13306" width="10" style="3"/>
    <col min="13307" max="13307" width="14.5" style="3" customWidth="1"/>
    <col min="13308" max="13308" width="9.59765625" style="3" customWidth="1"/>
    <col min="13309" max="13309" width="6.09765625" style="3" bestFit="1" customWidth="1"/>
    <col min="13310" max="13310" width="7.59765625" style="3" bestFit="1" customWidth="1"/>
    <col min="13311" max="13311" width="5.59765625" style="3" customWidth="1"/>
    <col min="13312" max="13312" width="6.59765625" style="3" bestFit="1" customWidth="1"/>
    <col min="13313" max="13313" width="7.59765625" style="3" bestFit="1" customWidth="1"/>
    <col min="13314" max="13314" width="11.09765625" style="3" bestFit="1" customWidth="1"/>
    <col min="13315" max="13315" width="5.59765625" style="3" customWidth="1"/>
    <col min="13316" max="13316" width="7.59765625" style="3" bestFit="1" customWidth="1"/>
    <col min="13317" max="13317" width="10.5" style="3" bestFit="1" customWidth="1"/>
    <col min="13318" max="13318" width="6.5" style="3" customWidth="1"/>
    <col min="13319" max="13320" width="8" style="3" bestFit="1" customWidth="1"/>
    <col min="13321" max="13321" width="8.09765625" style="3" customWidth="1"/>
    <col min="13322" max="13322" width="10.8984375" style="3" bestFit="1" customWidth="1"/>
    <col min="13323" max="13323" width="7.5" style="3" customWidth="1"/>
    <col min="13324" max="13324" width="10" style="3"/>
    <col min="13325" max="13325" width="9.09765625" style="3" customWidth="1"/>
    <col min="13326" max="13326" width="10.5" style="3" bestFit="1" customWidth="1"/>
    <col min="13327" max="13562" width="10" style="3"/>
    <col min="13563" max="13563" width="14.5" style="3" customWidth="1"/>
    <col min="13564" max="13564" width="9.59765625" style="3" customWidth="1"/>
    <col min="13565" max="13565" width="6.09765625" style="3" bestFit="1" customWidth="1"/>
    <col min="13566" max="13566" width="7.59765625" style="3" bestFit="1" customWidth="1"/>
    <col min="13567" max="13567" width="5.59765625" style="3" customWidth="1"/>
    <col min="13568" max="13568" width="6.59765625" style="3" bestFit="1" customWidth="1"/>
    <col min="13569" max="13569" width="7.59765625" style="3" bestFit="1" customWidth="1"/>
    <col min="13570" max="13570" width="11.09765625" style="3" bestFit="1" customWidth="1"/>
    <col min="13571" max="13571" width="5.59765625" style="3" customWidth="1"/>
    <col min="13572" max="13572" width="7.59765625" style="3" bestFit="1" customWidth="1"/>
    <col min="13573" max="13573" width="10.5" style="3" bestFit="1" customWidth="1"/>
    <col min="13574" max="13574" width="6.5" style="3" customWidth="1"/>
    <col min="13575" max="13576" width="8" style="3" bestFit="1" customWidth="1"/>
    <col min="13577" max="13577" width="8.09765625" style="3" customWidth="1"/>
    <col min="13578" max="13578" width="10.8984375" style="3" bestFit="1" customWidth="1"/>
    <col min="13579" max="13579" width="7.5" style="3" customWidth="1"/>
    <col min="13580" max="13580" width="10" style="3"/>
    <col min="13581" max="13581" width="9.09765625" style="3" customWidth="1"/>
    <col min="13582" max="13582" width="10.5" style="3" bestFit="1" customWidth="1"/>
    <col min="13583" max="13818" width="10" style="3"/>
    <col min="13819" max="13819" width="14.5" style="3" customWidth="1"/>
    <col min="13820" max="13820" width="9.59765625" style="3" customWidth="1"/>
    <col min="13821" max="13821" width="6.09765625" style="3" bestFit="1" customWidth="1"/>
    <col min="13822" max="13822" width="7.59765625" style="3" bestFit="1" customWidth="1"/>
    <col min="13823" max="13823" width="5.59765625" style="3" customWidth="1"/>
    <col min="13824" max="13824" width="6.59765625" style="3" bestFit="1" customWidth="1"/>
    <col min="13825" max="13825" width="7.59765625" style="3" bestFit="1" customWidth="1"/>
    <col min="13826" max="13826" width="11.09765625" style="3" bestFit="1" customWidth="1"/>
    <col min="13827" max="13827" width="5.59765625" style="3" customWidth="1"/>
    <col min="13828" max="13828" width="7.59765625" style="3" bestFit="1" customWidth="1"/>
    <col min="13829" max="13829" width="10.5" style="3" bestFit="1" customWidth="1"/>
    <col min="13830" max="13830" width="6.5" style="3" customWidth="1"/>
    <col min="13831" max="13832" width="8" style="3" bestFit="1" customWidth="1"/>
    <col min="13833" max="13833" width="8.09765625" style="3" customWidth="1"/>
    <col min="13834" max="13834" width="10.8984375" style="3" bestFit="1" customWidth="1"/>
    <col min="13835" max="13835" width="7.5" style="3" customWidth="1"/>
    <col min="13836" max="13836" width="10" style="3"/>
    <col min="13837" max="13837" width="9.09765625" style="3" customWidth="1"/>
    <col min="13838" max="13838" width="10.5" style="3" bestFit="1" customWidth="1"/>
    <col min="13839" max="14074" width="10" style="3"/>
    <col min="14075" max="14075" width="14.5" style="3" customWidth="1"/>
    <col min="14076" max="14076" width="9.59765625" style="3" customWidth="1"/>
    <col min="14077" max="14077" width="6.09765625" style="3" bestFit="1" customWidth="1"/>
    <col min="14078" max="14078" width="7.59765625" style="3" bestFit="1" customWidth="1"/>
    <col min="14079" max="14079" width="5.59765625" style="3" customWidth="1"/>
    <col min="14080" max="14080" width="6.59765625" style="3" bestFit="1" customWidth="1"/>
    <col min="14081" max="14081" width="7.59765625" style="3" bestFit="1" customWidth="1"/>
    <col min="14082" max="14082" width="11.09765625" style="3" bestFit="1" customWidth="1"/>
    <col min="14083" max="14083" width="5.59765625" style="3" customWidth="1"/>
    <col min="14084" max="14084" width="7.59765625" style="3" bestFit="1" customWidth="1"/>
    <col min="14085" max="14085" width="10.5" style="3" bestFit="1" customWidth="1"/>
    <col min="14086" max="14086" width="6.5" style="3" customWidth="1"/>
    <col min="14087" max="14088" width="8" style="3" bestFit="1" customWidth="1"/>
    <col min="14089" max="14089" width="8.09765625" style="3" customWidth="1"/>
    <col min="14090" max="14090" width="10.8984375" style="3" bestFit="1" customWidth="1"/>
    <col min="14091" max="14091" width="7.5" style="3" customWidth="1"/>
    <col min="14092" max="14092" width="10" style="3"/>
    <col min="14093" max="14093" width="9.09765625" style="3" customWidth="1"/>
    <col min="14094" max="14094" width="10.5" style="3" bestFit="1" customWidth="1"/>
    <col min="14095" max="14330" width="10" style="3"/>
    <col min="14331" max="14331" width="14.5" style="3" customWidth="1"/>
    <col min="14332" max="14332" width="9.59765625" style="3" customWidth="1"/>
    <col min="14333" max="14333" width="6.09765625" style="3" bestFit="1" customWidth="1"/>
    <col min="14334" max="14334" width="7.59765625" style="3" bestFit="1" customWidth="1"/>
    <col min="14335" max="14335" width="5.59765625" style="3" customWidth="1"/>
    <col min="14336" max="14336" width="6.59765625" style="3" bestFit="1" customWidth="1"/>
    <col min="14337" max="14337" width="7.59765625" style="3" bestFit="1" customWidth="1"/>
    <col min="14338" max="14338" width="11.09765625" style="3" bestFit="1" customWidth="1"/>
    <col min="14339" max="14339" width="5.59765625" style="3" customWidth="1"/>
    <col min="14340" max="14340" width="7.59765625" style="3" bestFit="1" customWidth="1"/>
    <col min="14341" max="14341" width="10.5" style="3" bestFit="1" customWidth="1"/>
    <col min="14342" max="14342" width="6.5" style="3" customWidth="1"/>
    <col min="14343" max="14344" width="8" style="3" bestFit="1" customWidth="1"/>
    <col min="14345" max="14345" width="8.09765625" style="3" customWidth="1"/>
    <col min="14346" max="14346" width="10.8984375" style="3" bestFit="1" customWidth="1"/>
    <col min="14347" max="14347" width="7.5" style="3" customWidth="1"/>
    <col min="14348" max="14348" width="10" style="3"/>
    <col min="14349" max="14349" width="9.09765625" style="3" customWidth="1"/>
    <col min="14350" max="14350" width="10.5" style="3" bestFit="1" customWidth="1"/>
    <col min="14351" max="14586" width="10" style="3"/>
    <col min="14587" max="14587" width="14.5" style="3" customWidth="1"/>
    <col min="14588" max="14588" width="9.59765625" style="3" customWidth="1"/>
    <col min="14589" max="14589" width="6.09765625" style="3" bestFit="1" customWidth="1"/>
    <col min="14590" max="14590" width="7.59765625" style="3" bestFit="1" customWidth="1"/>
    <col min="14591" max="14591" width="5.59765625" style="3" customWidth="1"/>
    <col min="14592" max="14592" width="6.59765625" style="3" bestFit="1" customWidth="1"/>
    <col min="14593" max="14593" width="7.59765625" style="3" bestFit="1" customWidth="1"/>
    <col min="14594" max="14594" width="11.09765625" style="3" bestFit="1" customWidth="1"/>
    <col min="14595" max="14595" width="5.59765625" style="3" customWidth="1"/>
    <col min="14596" max="14596" width="7.59765625" style="3" bestFit="1" customWidth="1"/>
    <col min="14597" max="14597" width="10.5" style="3" bestFit="1" customWidth="1"/>
    <col min="14598" max="14598" width="6.5" style="3" customWidth="1"/>
    <col min="14599" max="14600" width="8" style="3" bestFit="1" customWidth="1"/>
    <col min="14601" max="14601" width="8.09765625" style="3" customWidth="1"/>
    <col min="14602" max="14602" width="10.8984375" style="3" bestFit="1" customWidth="1"/>
    <col min="14603" max="14603" width="7.5" style="3" customWidth="1"/>
    <col min="14604" max="14604" width="10" style="3"/>
    <col min="14605" max="14605" width="9.09765625" style="3" customWidth="1"/>
    <col min="14606" max="14606" width="10.5" style="3" bestFit="1" customWidth="1"/>
    <col min="14607" max="14842" width="10" style="3"/>
    <col min="14843" max="14843" width="14.5" style="3" customWidth="1"/>
    <col min="14844" max="14844" width="9.59765625" style="3" customWidth="1"/>
    <col min="14845" max="14845" width="6.09765625" style="3" bestFit="1" customWidth="1"/>
    <col min="14846" max="14846" width="7.59765625" style="3" bestFit="1" customWidth="1"/>
    <col min="14847" max="14847" width="5.59765625" style="3" customWidth="1"/>
    <col min="14848" max="14848" width="6.59765625" style="3" bestFit="1" customWidth="1"/>
    <col min="14849" max="14849" width="7.59765625" style="3" bestFit="1" customWidth="1"/>
    <col min="14850" max="14850" width="11.09765625" style="3" bestFit="1" customWidth="1"/>
    <col min="14851" max="14851" width="5.59765625" style="3" customWidth="1"/>
    <col min="14852" max="14852" width="7.59765625" style="3" bestFit="1" customWidth="1"/>
    <col min="14853" max="14853" width="10.5" style="3" bestFit="1" customWidth="1"/>
    <col min="14854" max="14854" width="6.5" style="3" customWidth="1"/>
    <col min="14855" max="14856" width="8" style="3" bestFit="1" customWidth="1"/>
    <col min="14857" max="14857" width="8.09765625" style="3" customWidth="1"/>
    <col min="14858" max="14858" width="10.8984375" style="3" bestFit="1" customWidth="1"/>
    <col min="14859" max="14859" width="7.5" style="3" customWidth="1"/>
    <col min="14860" max="14860" width="10" style="3"/>
    <col min="14861" max="14861" width="9.09765625" style="3" customWidth="1"/>
    <col min="14862" max="14862" width="10.5" style="3" bestFit="1" customWidth="1"/>
    <col min="14863" max="15098" width="10" style="3"/>
    <col min="15099" max="15099" width="14.5" style="3" customWidth="1"/>
    <col min="15100" max="15100" width="9.59765625" style="3" customWidth="1"/>
    <col min="15101" max="15101" width="6.09765625" style="3" bestFit="1" customWidth="1"/>
    <col min="15102" max="15102" width="7.59765625" style="3" bestFit="1" customWidth="1"/>
    <col min="15103" max="15103" width="5.59765625" style="3" customWidth="1"/>
    <col min="15104" max="15104" width="6.59765625" style="3" bestFit="1" customWidth="1"/>
    <col min="15105" max="15105" width="7.59765625" style="3" bestFit="1" customWidth="1"/>
    <col min="15106" max="15106" width="11.09765625" style="3" bestFit="1" customWidth="1"/>
    <col min="15107" max="15107" width="5.59765625" style="3" customWidth="1"/>
    <col min="15108" max="15108" width="7.59765625" style="3" bestFit="1" customWidth="1"/>
    <col min="15109" max="15109" width="10.5" style="3" bestFit="1" customWidth="1"/>
    <col min="15110" max="15110" width="6.5" style="3" customWidth="1"/>
    <col min="15111" max="15112" width="8" style="3" bestFit="1" customWidth="1"/>
    <col min="15113" max="15113" width="8.09765625" style="3" customWidth="1"/>
    <col min="15114" max="15114" width="10.8984375" style="3" bestFit="1" customWidth="1"/>
    <col min="15115" max="15115" width="7.5" style="3" customWidth="1"/>
    <col min="15116" max="15116" width="10" style="3"/>
    <col min="15117" max="15117" width="9.09765625" style="3" customWidth="1"/>
    <col min="15118" max="15118" width="10.5" style="3" bestFit="1" customWidth="1"/>
    <col min="15119" max="15354" width="10" style="3"/>
    <col min="15355" max="15355" width="14.5" style="3" customWidth="1"/>
    <col min="15356" max="15356" width="9.59765625" style="3" customWidth="1"/>
    <col min="15357" max="15357" width="6.09765625" style="3" bestFit="1" customWidth="1"/>
    <col min="15358" max="15358" width="7.59765625" style="3" bestFit="1" customWidth="1"/>
    <col min="15359" max="15359" width="5.59765625" style="3" customWidth="1"/>
    <col min="15360" max="15360" width="6.59765625" style="3" bestFit="1" customWidth="1"/>
    <col min="15361" max="15361" width="7.59765625" style="3" bestFit="1" customWidth="1"/>
    <col min="15362" max="15362" width="11.09765625" style="3" bestFit="1" customWidth="1"/>
    <col min="15363" max="15363" width="5.59765625" style="3" customWidth="1"/>
    <col min="15364" max="15364" width="7.59765625" style="3" bestFit="1" customWidth="1"/>
    <col min="15365" max="15365" width="10.5" style="3" bestFit="1" customWidth="1"/>
    <col min="15366" max="15366" width="6.5" style="3" customWidth="1"/>
    <col min="15367" max="15368" width="8" style="3" bestFit="1" customWidth="1"/>
    <col min="15369" max="15369" width="8.09765625" style="3" customWidth="1"/>
    <col min="15370" max="15370" width="10.8984375" style="3" bestFit="1" customWidth="1"/>
    <col min="15371" max="15371" width="7.5" style="3" customWidth="1"/>
    <col min="15372" max="15372" width="10" style="3"/>
    <col min="15373" max="15373" width="9.09765625" style="3" customWidth="1"/>
    <col min="15374" max="15374" width="10.5" style="3" bestFit="1" customWidth="1"/>
    <col min="15375" max="15610" width="10" style="3"/>
    <col min="15611" max="15611" width="14.5" style="3" customWidth="1"/>
    <col min="15612" max="15612" width="9.59765625" style="3" customWidth="1"/>
    <col min="15613" max="15613" width="6.09765625" style="3" bestFit="1" customWidth="1"/>
    <col min="15614" max="15614" width="7.59765625" style="3" bestFit="1" customWidth="1"/>
    <col min="15615" max="15615" width="5.59765625" style="3" customWidth="1"/>
    <col min="15616" max="15616" width="6.59765625" style="3" bestFit="1" customWidth="1"/>
    <col min="15617" max="15617" width="7.59765625" style="3" bestFit="1" customWidth="1"/>
    <col min="15618" max="15618" width="11.09765625" style="3" bestFit="1" customWidth="1"/>
    <col min="15619" max="15619" width="5.59765625" style="3" customWidth="1"/>
    <col min="15620" max="15620" width="7.59765625" style="3" bestFit="1" customWidth="1"/>
    <col min="15621" max="15621" width="10.5" style="3" bestFit="1" customWidth="1"/>
    <col min="15622" max="15622" width="6.5" style="3" customWidth="1"/>
    <col min="15623" max="15624" width="8" style="3" bestFit="1" customWidth="1"/>
    <col min="15625" max="15625" width="8.09765625" style="3" customWidth="1"/>
    <col min="15626" max="15626" width="10.8984375" style="3" bestFit="1" customWidth="1"/>
    <col min="15627" max="15627" width="7.5" style="3" customWidth="1"/>
    <col min="15628" max="15628" width="10" style="3"/>
    <col min="15629" max="15629" width="9.09765625" style="3" customWidth="1"/>
    <col min="15630" max="15630" width="10.5" style="3" bestFit="1" customWidth="1"/>
    <col min="15631" max="15866" width="10" style="3"/>
    <col min="15867" max="15867" width="14.5" style="3" customWidth="1"/>
    <col min="15868" max="15868" width="9.59765625" style="3" customWidth="1"/>
    <col min="15869" max="15869" width="6.09765625" style="3" bestFit="1" customWidth="1"/>
    <col min="15870" max="15870" width="7.59765625" style="3" bestFit="1" customWidth="1"/>
    <col min="15871" max="15871" width="5.59765625" style="3" customWidth="1"/>
    <col min="15872" max="15872" width="6.59765625" style="3" bestFit="1" customWidth="1"/>
    <col min="15873" max="15873" width="7.59765625" style="3" bestFit="1" customWidth="1"/>
    <col min="15874" max="15874" width="11.09765625" style="3" bestFit="1" customWidth="1"/>
    <col min="15875" max="15875" width="5.59765625" style="3" customWidth="1"/>
    <col min="15876" max="15876" width="7.59765625" style="3" bestFit="1" customWidth="1"/>
    <col min="15877" max="15877" width="10.5" style="3" bestFit="1" customWidth="1"/>
    <col min="15878" max="15878" width="6.5" style="3" customWidth="1"/>
    <col min="15879" max="15880" width="8" style="3" bestFit="1" customWidth="1"/>
    <col min="15881" max="15881" width="8.09765625" style="3" customWidth="1"/>
    <col min="15882" max="15882" width="10.8984375" style="3" bestFit="1" customWidth="1"/>
    <col min="15883" max="15883" width="7.5" style="3" customWidth="1"/>
    <col min="15884" max="15884" width="10" style="3"/>
    <col min="15885" max="15885" width="9.09765625" style="3" customWidth="1"/>
    <col min="15886" max="15886" width="10.5" style="3" bestFit="1" customWidth="1"/>
    <col min="15887" max="16122" width="10" style="3"/>
    <col min="16123" max="16123" width="14.5" style="3" customWidth="1"/>
    <col min="16124" max="16124" width="9.59765625" style="3" customWidth="1"/>
    <col min="16125" max="16125" width="6.09765625" style="3" bestFit="1" customWidth="1"/>
    <col min="16126" max="16126" width="7.59765625" style="3" bestFit="1" customWidth="1"/>
    <col min="16127" max="16127" width="5.59765625" style="3" customWidth="1"/>
    <col min="16128" max="16128" width="6.59765625" style="3" bestFit="1" customWidth="1"/>
    <col min="16129" max="16129" width="7.59765625" style="3" bestFit="1" customWidth="1"/>
    <col min="16130" max="16130" width="11.09765625" style="3" bestFit="1" customWidth="1"/>
    <col min="16131" max="16131" width="5.59765625" style="3" customWidth="1"/>
    <col min="16132" max="16132" width="7.59765625" style="3" bestFit="1" customWidth="1"/>
    <col min="16133" max="16133" width="10.5" style="3" bestFit="1" customWidth="1"/>
    <col min="16134" max="16134" width="6.5" style="3" customWidth="1"/>
    <col min="16135" max="16136" width="8" style="3" bestFit="1" customWidth="1"/>
    <col min="16137" max="16137" width="8.09765625" style="3" customWidth="1"/>
    <col min="16138" max="16138" width="10.8984375" style="3" bestFit="1" customWidth="1"/>
    <col min="16139" max="16139" width="7.5" style="3" customWidth="1"/>
    <col min="16140" max="16140" width="10" style="3"/>
    <col min="16141" max="16141" width="9.09765625" style="3" customWidth="1"/>
    <col min="16142" max="16142" width="10.5" style="3" bestFit="1" customWidth="1"/>
    <col min="16143" max="16384" width="11" style="3"/>
  </cols>
  <sheetData>
    <row r="1" spans="1:10" x14ac:dyDescent="0.25">
      <c r="A1" s="6" t="s">
        <v>441</v>
      </c>
    </row>
    <row r="2" spans="1:10" ht="15.6" x14ac:dyDescent="0.3">
      <c r="A2" s="2"/>
      <c r="J2" s="79" t="s">
        <v>152</v>
      </c>
    </row>
    <row r="3" spans="1:10" ht="13.65" customHeight="1" x14ac:dyDescent="0.25">
      <c r="A3" s="90" t="s">
        <v>532</v>
      </c>
      <c r="B3" s="783">
        <f>INDICE!A3</f>
        <v>44105</v>
      </c>
      <c r="C3" s="783"/>
      <c r="D3" s="783">
        <f>INDICE!C3</f>
        <v>0</v>
      </c>
      <c r="E3" s="783"/>
      <c r="F3" s="91"/>
      <c r="G3" s="784" t="s">
        <v>117</v>
      </c>
      <c r="H3" s="784"/>
      <c r="I3" s="784"/>
      <c r="J3" s="784"/>
    </row>
    <row r="4" spans="1:10" x14ac:dyDescent="0.25">
      <c r="A4" s="92"/>
      <c r="B4" s="93" t="s">
        <v>180</v>
      </c>
      <c r="C4" s="93" t="s">
        <v>181</v>
      </c>
      <c r="D4" s="93" t="s">
        <v>182</v>
      </c>
      <c r="E4" s="93" t="s">
        <v>183</v>
      </c>
      <c r="F4" s="93"/>
      <c r="G4" s="93" t="s">
        <v>180</v>
      </c>
      <c r="H4" s="93" t="s">
        <v>181</v>
      </c>
      <c r="I4" s="93" t="s">
        <v>182</v>
      </c>
      <c r="J4" s="93" t="s">
        <v>183</v>
      </c>
    </row>
    <row r="5" spans="1:10" x14ac:dyDescent="0.25">
      <c r="A5" s="376" t="s">
        <v>154</v>
      </c>
      <c r="B5" s="94">
        <v>292.26830999999999</v>
      </c>
      <c r="C5" s="94">
        <v>59.758620000000008</v>
      </c>
      <c r="D5" s="94">
        <v>3.2881199999999997</v>
      </c>
      <c r="E5" s="352">
        <v>355.31504999999999</v>
      </c>
      <c r="F5" s="94"/>
      <c r="G5" s="94">
        <v>3166.9970999999978</v>
      </c>
      <c r="H5" s="94">
        <v>690.27000999999984</v>
      </c>
      <c r="I5" s="94">
        <v>52.285400000000017</v>
      </c>
      <c r="J5" s="352">
        <v>3909.5525099999977</v>
      </c>
    </row>
    <row r="6" spans="1:10" x14ac:dyDescent="0.25">
      <c r="A6" s="377" t="s">
        <v>155</v>
      </c>
      <c r="B6" s="96">
        <v>70.65582999999998</v>
      </c>
      <c r="C6" s="96">
        <v>29.089970000000001</v>
      </c>
      <c r="D6" s="96">
        <v>5.0451699999999997</v>
      </c>
      <c r="E6" s="354">
        <v>104.79096999999997</v>
      </c>
      <c r="F6" s="96"/>
      <c r="G6" s="96">
        <v>769.40696999999966</v>
      </c>
      <c r="H6" s="96">
        <v>315.88236999999998</v>
      </c>
      <c r="I6" s="96">
        <v>72.923270000000002</v>
      </c>
      <c r="J6" s="354">
        <v>1158.2126099999996</v>
      </c>
    </row>
    <row r="7" spans="1:10" x14ac:dyDescent="0.25">
      <c r="A7" s="377" t="s">
        <v>156</v>
      </c>
      <c r="B7" s="96">
        <v>31.925259999999994</v>
      </c>
      <c r="C7" s="96">
        <v>6.3460299999999998</v>
      </c>
      <c r="D7" s="96">
        <v>3.1204799999999997</v>
      </c>
      <c r="E7" s="354">
        <v>41.391769999999994</v>
      </c>
      <c r="F7" s="96"/>
      <c r="G7" s="96">
        <v>364.77809999999999</v>
      </c>
      <c r="H7" s="96">
        <v>78.967189999999974</v>
      </c>
      <c r="I7" s="96">
        <v>42.031589999999994</v>
      </c>
      <c r="J7" s="354">
        <v>485.77687999999995</v>
      </c>
    </row>
    <row r="8" spans="1:10" x14ac:dyDescent="0.25">
      <c r="A8" s="377" t="s">
        <v>157</v>
      </c>
      <c r="B8" s="96">
        <v>26.653420000000004</v>
      </c>
      <c r="C8" s="96">
        <v>3.9011399999999994</v>
      </c>
      <c r="D8" s="96">
        <v>2.18438</v>
      </c>
      <c r="E8" s="354">
        <v>32.738939999999999</v>
      </c>
      <c r="F8" s="96"/>
      <c r="G8" s="96">
        <v>304.35118</v>
      </c>
      <c r="H8" s="96">
        <v>48.696389999999994</v>
      </c>
      <c r="I8" s="96">
        <v>75.298720000000017</v>
      </c>
      <c r="J8" s="354">
        <v>428.34629000000001</v>
      </c>
    </row>
    <row r="9" spans="1:10" x14ac:dyDescent="0.25">
      <c r="A9" s="377" t="s">
        <v>158</v>
      </c>
      <c r="B9" s="96">
        <v>49.667759999999994</v>
      </c>
      <c r="C9" s="96">
        <v>0</v>
      </c>
      <c r="D9" s="96">
        <v>0.49913999999999997</v>
      </c>
      <c r="E9" s="354">
        <v>50.166899999999991</v>
      </c>
      <c r="F9" s="96"/>
      <c r="G9" s="96">
        <v>553.87333999999998</v>
      </c>
      <c r="H9" s="96">
        <v>8.1799999999999998E-3</v>
      </c>
      <c r="I9" s="96">
        <v>22.505410000000001</v>
      </c>
      <c r="J9" s="354">
        <v>576.38693000000001</v>
      </c>
    </row>
    <row r="10" spans="1:10" x14ac:dyDescent="0.25">
      <c r="A10" s="377" t="s">
        <v>159</v>
      </c>
      <c r="B10" s="96">
        <v>23.088539999999995</v>
      </c>
      <c r="C10" s="96">
        <v>4.8697700000000008</v>
      </c>
      <c r="D10" s="96">
        <v>0.16191</v>
      </c>
      <c r="E10" s="354">
        <v>28.120219999999996</v>
      </c>
      <c r="F10" s="96"/>
      <c r="G10" s="96">
        <v>264.30786000000012</v>
      </c>
      <c r="H10" s="96">
        <v>60.85672000000001</v>
      </c>
      <c r="I10" s="96">
        <v>2.2804499999999996</v>
      </c>
      <c r="J10" s="354">
        <v>327.44503000000009</v>
      </c>
    </row>
    <row r="11" spans="1:10" x14ac:dyDescent="0.25">
      <c r="A11" s="377" t="s">
        <v>160</v>
      </c>
      <c r="B11" s="96">
        <v>131.34586999999996</v>
      </c>
      <c r="C11" s="96">
        <v>64.660329999999988</v>
      </c>
      <c r="D11" s="96">
        <v>10.10324</v>
      </c>
      <c r="E11" s="354">
        <v>206.10943999999995</v>
      </c>
      <c r="F11" s="96"/>
      <c r="G11" s="96">
        <v>1442.8873200000014</v>
      </c>
      <c r="H11" s="96">
        <v>670.22747999999956</v>
      </c>
      <c r="I11" s="96">
        <v>150.75267999999997</v>
      </c>
      <c r="J11" s="354">
        <v>2263.8674800000013</v>
      </c>
    </row>
    <row r="12" spans="1:10" x14ac:dyDescent="0.25">
      <c r="A12" s="377" t="s">
        <v>528</v>
      </c>
      <c r="B12" s="96">
        <v>101.89355999999997</v>
      </c>
      <c r="C12" s="96">
        <v>50.774409999999982</v>
      </c>
      <c r="D12" s="96">
        <v>6.0199600000000002</v>
      </c>
      <c r="E12" s="354">
        <v>158.68792999999994</v>
      </c>
      <c r="F12" s="96"/>
      <c r="G12" s="96">
        <v>1121.0372000000018</v>
      </c>
      <c r="H12" s="96">
        <v>605.25641000000019</v>
      </c>
      <c r="I12" s="96">
        <v>97.947689999999994</v>
      </c>
      <c r="J12" s="354">
        <v>1824.241300000002</v>
      </c>
    </row>
    <row r="13" spans="1:10" x14ac:dyDescent="0.25">
      <c r="A13" s="377" t="s">
        <v>161</v>
      </c>
      <c r="B13" s="96">
        <v>287.90601000000004</v>
      </c>
      <c r="C13" s="96">
        <v>47.301929999999992</v>
      </c>
      <c r="D13" s="96">
        <v>9.0730400000000007</v>
      </c>
      <c r="E13" s="354">
        <v>344.28098</v>
      </c>
      <c r="F13" s="96"/>
      <c r="G13" s="96">
        <v>3246.523679999998</v>
      </c>
      <c r="H13" s="96">
        <v>521.45151999999973</v>
      </c>
      <c r="I13" s="96">
        <v>133.29926999999995</v>
      </c>
      <c r="J13" s="354">
        <v>3901.2744699999976</v>
      </c>
    </row>
    <row r="14" spans="1:10" x14ac:dyDescent="0.25">
      <c r="A14" s="377" t="s">
        <v>162</v>
      </c>
      <c r="B14" s="96">
        <v>0.92053000000000007</v>
      </c>
      <c r="C14" s="96">
        <v>0</v>
      </c>
      <c r="D14" s="96">
        <v>0.33465999999999996</v>
      </c>
      <c r="E14" s="354">
        <v>1.25519</v>
      </c>
      <c r="F14" s="96"/>
      <c r="G14" s="96">
        <v>10.23973</v>
      </c>
      <c r="H14" s="96">
        <v>0</v>
      </c>
      <c r="I14" s="96">
        <v>1.1061299999999998</v>
      </c>
      <c r="J14" s="354">
        <v>11.34586</v>
      </c>
    </row>
    <row r="15" spans="1:10" x14ac:dyDescent="0.25">
      <c r="A15" s="377" t="s">
        <v>163</v>
      </c>
      <c r="B15" s="96">
        <v>170.14095</v>
      </c>
      <c r="C15" s="96">
        <v>21.712100000000003</v>
      </c>
      <c r="D15" s="96">
        <v>4.3269599999999997</v>
      </c>
      <c r="E15" s="354">
        <v>196.18000999999998</v>
      </c>
      <c r="F15" s="96"/>
      <c r="G15" s="96">
        <v>1854.6221199999991</v>
      </c>
      <c r="H15" s="96">
        <v>260.68668999999994</v>
      </c>
      <c r="I15" s="96">
        <v>60.657500000000006</v>
      </c>
      <c r="J15" s="354">
        <v>2175.9663099999989</v>
      </c>
    </row>
    <row r="16" spans="1:10" x14ac:dyDescent="0.25">
      <c r="A16" s="377" t="s">
        <v>164</v>
      </c>
      <c r="B16" s="96">
        <v>57.366519999999994</v>
      </c>
      <c r="C16" s="96">
        <v>13.195949999999998</v>
      </c>
      <c r="D16" s="96">
        <v>1.05914</v>
      </c>
      <c r="E16" s="354">
        <v>71.62160999999999</v>
      </c>
      <c r="F16" s="96"/>
      <c r="G16" s="96">
        <v>598.55662000000029</v>
      </c>
      <c r="H16" s="96">
        <v>153.6206500000001</v>
      </c>
      <c r="I16" s="96">
        <v>14.31514</v>
      </c>
      <c r="J16" s="354">
        <v>766.4924100000004</v>
      </c>
    </row>
    <row r="17" spans="1:10" x14ac:dyDescent="0.25">
      <c r="A17" s="377" t="s">
        <v>165</v>
      </c>
      <c r="B17" s="96">
        <v>110.21088999999998</v>
      </c>
      <c r="C17" s="96">
        <v>26.23968</v>
      </c>
      <c r="D17" s="96">
        <v>13.52</v>
      </c>
      <c r="E17" s="354">
        <v>149.97056999999998</v>
      </c>
      <c r="F17" s="96"/>
      <c r="G17" s="96">
        <v>1213.9470400000007</v>
      </c>
      <c r="H17" s="96">
        <v>314.07664999999992</v>
      </c>
      <c r="I17" s="96">
        <v>220.31312000000005</v>
      </c>
      <c r="J17" s="354">
        <v>1748.3368100000007</v>
      </c>
    </row>
    <row r="18" spans="1:10" x14ac:dyDescent="0.25">
      <c r="A18" s="377" t="s">
        <v>166</v>
      </c>
      <c r="B18" s="96">
        <v>11.126580000000002</v>
      </c>
      <c r="C18" s="96">
        <v>4.516960000000001</v>
      </c>
      <c r="D18" s="96">
        <v>1.0416100000000001</v>
      </c>
      <c r="E18" s="354">
        <v>16.685150000000004</v>
      </c>
      <c r="F18" s="96"/>
      <c r="G18" s="96">
        <v>128.39747999999994</v>
      </c>
      <c r="H18" s="96">
        <v>50.139330000000015</v>
      </c>
      <c r="I18" s="96">
        <v>15.335459999999998</v>
      </c>
      <c r="J18" s="354">
        <v>193.87226999999996</v>
      </c>
    </row>
    <row r="19" spans="1:10" x14ac:dyDescent="0.25">
      <c r="A19" s="377" t="s">
        <v>167</v>
      </c>
      <c r="B19" s="96">
        <v>167.67146</v>
      </c>
      <c r="C19" s="96">
        <v>15.151029999999999</v>
      </c>
      <c r="D19" s="96">
        <v>11.176590000000001</v>
      </c>
      <c r="E19" s="354">
        <v>193.99907999999999</v>
      </c>
      <c r="F19" s="96"/>
      <c r="G19" s="96">
        <v>1846.6077299999999</v>
      </c>
      <c r="H19" s="96">
        <v>216.28716999999997</v>
      </c>
      <c r="I19" s="96">
        <v>156.35649000000004</v>
      </c>
      <c r="J19" s="354">
        <v>2219.2513899999999</v>
      </c>
    </row>
    <row r="20" spans="1:10" x14ac:dyDescent="0.25">
      <c r="A20" s="377" t="s">
        <v>168</v>
      </c>
      <c r="B20" s="96">
        <v>1.0700799999999999</v>
      </c>
      <c r="C20" s="96">
        <v>0</v>
      </c>
      <c r="D20" s="96">
        <v>0</v>
      </c>
      <c r="E20" s="354">
        <v>1.0700799999999999</v>
      </c>
      <c r="F20" s="96"/>
      <c r="G20" s="96">
        <v>14.282909999999998</v>
      </c>
      <c r="H20" s="96">
        <v>0</v>
      </c>
      <c r="I20" s="96">
        <v>0</v>
      </c>
      <c r="J20" s="354">
        <v>14.282909999999998</v>
      </c>
    </row>
    <row r="21" spans="1:10" x14ac:dyDescent="0.25">
      <c r="A21" s="377" t="s">
        <v>169</v>
      </c>
      <c r="B21" s="96">
        <v>74.223320000000001</v>
      </c>
      <c r="C21" s="96">
        <v>11.722689999999998</v>
      </c>
      <c r="D21" s="96">
        <v>0.57640000000000002</v>
      </c>
      <c r="E21" s="354">
        <v>86.522410000000008</v>
      </c>
      <c r="F21" s="96"/>
      <c r="G21" s="96">
        <v>826.99060999999972</v>
      </c>
      <c r="H21" s="96">
        <v>152.75732999999997</v>
      </c>
      <c r="I21" s="96">
        <v>7.770979999999998</v>
      </c>
      <c r="J21" s="354">
        <v>987.51891999999975</v>
      </c>
    </row>
    <row r="22" spans="1:10" x14ac:dyDescent="0.25">
      <c r="A22" s="377" t="s">
        <v>170</v>
      </c>
      <c r="B22" s="96">
        <v>45.078609999999998</v>
      </c>
      <c r="C22" s="96">
        <v>9.4879800000000003</v>
      </c>
      <c r="D22" s="96">
        <v>1.2328699999999999</v>
      </c>
      <c r="E22" s="354">
        <v>55.799459999999996</v>
      </c>
      <c r="F22" s="96"/>
      <c r="G22" s="96">
        <v>528.87996000000044</v>
      </c>
      <c r="H22" s="96">
        <v>100.6375</v>
      </c>
      <c r="I22" s="96">
        <v>14.620280000000003</v>
      </c>
      <c r="J22" s="354">
        <v>644.13774000000046</v>
      </c>
    </row>
    <row r="23" spans="1:10" x14ac:dyDescent="0.25">
      <c r="A23" s="378" t="s">
        <v>171</v>
      </c>
      <c r="B23" s="96">
        <v>168.96114</v>
      </c>
      <c r="C23" s="96">
        <v>15.008320000000001</v>
      </c>
      <c r="D23" s="96">
        <v>4.1721499999999994</v>
      </c>
      <c r="E23" s="354">
        <v>188.14160999999999</v>
      </c>
      <c r="F23" s="96"/>
      <c r="G23" s="96">
        <v>1697.2104299999994</v>
      </c>
      <c r="H23" s="96">
        <v>174.04533999999992</v>
      </c>
      <c r="I23" s="96">
        <v>57.978830000000009</v>
      </c>
      <c r="J23" s="354">
        <v>1929.2345999999993</v>
      </c>
    </row>
    <row r="24" spans="1:10" x14ac:dyDescent="0.25">
      <c r="A24" s="379" t="s">
        <v>442</v>
      </c>
      <c r="B24" s="100">
        <v>1822.1746400000011</v>
      </c>
      <c r="C24" s="100">
        <v>383.73691000000025</v>
      </c>
      <c r="D24" s="100">
        <v>76.935819999999978</v>
      </c>
      <c r="E24" s="100">
        <v>2282.8473700000013</v>
      </c>
      <c r="F24" s="100"/>
      <c r="G24" s="100">
        <v>19953.897380000006</v>
      </c>
      <c r="H24" s="100">
        <v>4413.8669300000056</v>
      </c>
      <c r="I24" s="100">
        <v>1197.7784099999994</v>
      </c>
      <c r="J24" s="100">
        <v>25565.542720000012</v>
      </c>
    </row>
    <row r="25" spans="1:10" x14ac:dyDescent="0.25">
      <c r="J25" s="79" t="s">
        <v>223</v>
      </c>
    </row>
    <row r="26" spans="1:10" x14ac:dyDescent="0.25">
      <c r="A26" s="356" t="s">
        <v>566</v>
      </c>
      <c r="G26" s="58"/>
      <c r="H26" s="58"/>
      <c r="I26" s="58"/>
      <c r="J26" s="58"/>
    </row>
    <row r="27" spans="1:10" x14ac:dyDescent="0.25">
      <c r="A27" s="101" t="s">
        <v>224</v>
      </c>
      <c r="G27" s="58"/>
      <c r="H27" s="58"/>
      <c r="I27" s="58"/>
      <c r="J27" s="58"/>
    </row>
    <row r="28" spans="1:10" ht="17.399999999999999" x14ac:dyDescent="0.3">
      <c r="A28" s="102"/>
      <c r="E28" s="790"/>
      <c r="F28" s="790"/>
      <c r="G28" s="58"/>
      <c r="H28" s="58"/>
      <c r="I28" s="58"/>
      <c r="J28" s="58"/>
    </row>
    <row r="29" spans="1:10" x14ac:dyDescent="0.25">
      <c r="A29" s="102"/>
      <c r="G29" s="58"/>
      <c r="H29" s="58"/>
      <c r="I29" s="58"/>
      <c r="J29" s="58"/>
    </row>
    <row r="30" spans="1:10" x14ac:dyDescent="0.25">
      <c r="A30" s="102"/>
      <c r="G30" s="58"/>
      <c r="H30" s="58"/>
      <c r="I30" s="58"/>
      <c r="J30" s="58"/>
    </row>
    <row r="31" spans="1:10" x14ac:dyDescent="0.25">
      <c r="A31" s="102"/>
      <c r="G31" s="58"/>
      <c r="H31" s="58"/>
      <c r="I31" s="58"/>
      <c r="J31" s="58"/>
    </row>
    <row r="32" spans="1:10" x14ac:dyDescent="0.25">
      <c r="A32" s="102"/>
      <c r="G32" s="58"/>
      <c r="H32" s="58"/>
      <c r="I32" s="58"/>
      <c r="J32" s="58"/>
    </row>
    <row r="33" spans="1:10" x14ac:dyDescent="0.25">
      <c r="A33" s="102"/>
      <c r="G33" s="58"/>
      <c r="H33" s="58"/>
      <c r="I33" s="58"/>
      <c r="J33" s="58"/>
    </row>
    <row r="34" spans="1:10" x14ac:dyDescent="0.25">
      <c r="A34" s="102"/>
      <c r="G34" s="58"/>
      <c r="H34" s="58"/>
      <c r="I34" s="58"/>
      <c r="J34" s="58"/>
    </row>
    <row r="35" spans="1:10" x14ac:dyDescent="0.25">
      <c r="A35" s="102"/>
      <c r="G35" s="58"/>
      <c r="H35" s="58"/>
      <c r="I35" s="58"/>
      <c r="J35" s="58"/>
    </row>
    <row r="36" spans="1:10" x14ac:dyDescent="0.25">
      <c r="A36" s="102"/>
      <c r="G36" s="58"/>
      <c r="H36" s="58"/>
      <c r="I36" s="58"/>
      <c r="J36" s="58"/>
    </row>
    <row r="37" spans="1:10" x14ac:dyDescent="0.25">
      <c r="A37" s="102"/>
      <c r="G37" s="58"/>
      <c r="H37" s="58"/>
      <c r="I37" s="58"/>
      <c r="J37" s="58"/>
    </row>
    <row r="38" spans="1:10" x14ac:dyDescent="0.25">
      <c r="A38" s="102"/>
      <c r="G38" s="58"/>
      <c r="H38" s="58"/>
      <c r="I38" s="58"/>
      <c r="J38" s="58"/>
    </row>
    <row r="39" spans="1:10" x14ac:dyDescent="0.25">
      <c r="A39" s="102"/>
      <c r="G39" s="58"/>
      <c r="H39" s="58"/>
      <c r="I39" s="58"/>
      <c r="J39" s="58"/>
    </row>
    <row r="40" spans="1:10" x14ac:dyDescent="0.25">
      <c r="A40" s="102"/>
      <c r="G40" s="58"/>
      <c r="H40" s="58"/>
      <c r="I40" s="58"/>
      <c r="J40" s="58"/>
    </row>
    <row r="41" spans="1:10" x14ac:dyDescent="0.25">
      <c r="A41" s="102"/>
      <c r="G41" s="58"/>
      <c r="H41" s="58"/>
      <c r="I41" s="58"/>
      <c r="J41" s="58"/>
    </row>
    <row r="42" spans="1:10" x14ac:dyDescent="0.25">
      <c r="A42" s="102"/>
      <c r="G42" s="58"/>
      <c r="H42" s="58"/>
      <c r="I42" s="58"/>
      <c r="J42" s="58"/>
    </row>
    <row r="43" spans="1:10" x14ac:dyDescent="0.25">
      <c r="A43" s="102"/>
      <c r="G43" s="58"/>
      <c r="H43" s="58"/>
      <c r="I43" s="58"/>
      <c r="J43" s="58"/>
    </row>
    <row r="44" spans="1:10" x14ac:dyDescent="0.25">
      <c r="A44" s="102"/>
      <c r="G44" s="58"/>
      <c r="H44" s="58"/>
      <c r="I44" s="58"/>
      <c r="J44" s="58"/>
    </row>
    <row r="45" spans="1:10" x14ac:dyDescent="0.25">
      <c r="A45" s="102"/>
      <c r="G45" s="58"/>
      <c r="H45" s="58"/>
      <c r="I45" s="58"/>
      <c r="J45" s="58"/>
    </row>
    <row r="46" spans="1:10" x14ac:dyDescent="0.25">
      <c r="G46" s="58"/>
      <c r="H46" s="58"/>
      <c r="I46" s="58"/>
      <c r="J46" s="58"/>
    </row>
    <row r="47" spans="1:10" x14ac:dyDescent="0.25">
      <c r="G47" s="58"/>
      <c r="H47" s="58"/>
      <c r="I47" s="58"/>
      <c r="J47" s="58"/>
    </row>
  </sheetData>
  <mergeCells count="3">
    <mergeCell ref="B3:E3"/>
    <mergeCell ref="E28:F28"/>
    <mergeCell ref="G3:J3"/>
  </mergeCells>
  <conditionalFormatting sqref="B6:J23">
    <cfRule type="cellIs" dxfId="136" priority="2" operator="between">
      <formula>0</formula>
      <formula>0.5</formula>
    </cfRule>
    <cfRule type="cellIs" dxfId="135" priority="3" operator="between">
      <formula>0</formula>
      <formula>0.49</formula>
    </cfRule>
  </conditionalFormatting>
  <conditionalFormatting sqref="B5:J24">
    <cfRule type="cellIs" dxfId="134"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3.65" customHeight="1" x14ac:dyDescent="0.25"/>
  <cols>
    <col min="1" max="1" width="25.59765625" style="108" customWidth="1"/>
    <col min="2" max="7" width="10.59765625" style="108" customWidth="1"/>
    <col min="8" max="8" width="14.59765625" style="108" customWidth="1"/>
    <col min="9" max="66" width="11" style="108"/>
    <col min="67" max="243" width="10" style="108"/>
    <col min="244" max="244" width="3.59765625" style="108" customWidth="1"/>
    <col min="245" max="245" width="24.8984375" style="108" bestFit="1" customWidth="1"/>
    <col min="246" max="251" width="9" style="108" customWidth="1"/>
    <col min="252" max="252" width="8.59765625" style="108" customWidth="1"/>
    <col min="253" max="253" width="5.59765625" style="108" bestFit="1" customWidth="1"/>
    <col min="254" max="254" width="7" style="108" bestFit="1" customWidth="1"/>
    <col min="255" max="259" width="5.59765625" style="108" bestFit="1" customWidth="1"/>
    <col min="260" max="260" width="6.3984375" style="108" bestFit="1" customWidth="1"/>
    <col min="261" max="261" width="9.59765625" style="108" bestFit="1" customWidth="1"/>
    <col min="262" max="262" width="7.09765625" style="108" bestFit="1" customWidth="1"/>
    <col min="263" max="263" width="9.09765625" style="108" bestFit="1" customWidth="1"/>
    <col min="264" max="264" width="8.5" style="108" bestFit="1" customWidth="1"/>
    <col min="265" max="499" width="10" style="108"/>
    <col min="500" max="500" width="3.59765625" style="108" customWidth="1"/>
    <col min="501" max="501" width="24.8984375" style="108" bestFit="1" customWidth="1"/>
    <col min="502" max="507" width="9" style="108" customWidth="1"/>
    <col min="508" max="508" width="8.59765625" style="108" customWidth="1"/>
    <col min="509" max="509" width="5.59765625" style="108" bestFit="1" customWidth="1"/>
    <col min="510" max="510" width="7" style="108" bestFit="1" customWidth="1"/>
    <col min="511" max="515" width="5.59765625" style="108" bestFit="1" customWidth="1"/>
    <col min="516" max="516" width="6.3984375" style="108" bestFit="1" customWidth="1"/>
    <col min="517" max="517" width="9.59765625" style="108" bestFit="1" customWidth="1"/>
    <col min="518" max="518" width="7.09765625" style="108" bestFit="1" customWidth="1"/>
    <col min="519" max="519" width="9.09765625" style="108" bestFit="1" customWidth="1"/>
    <col min="520" max="520" width="8.5" style="108" bestFit="1" customWidth="1"/>
    <col min="521" max="755" width="10" style="108"/>
    <col min="756" max="756" width="3.59765625" style="108" customWidth="1"/>
    <col min="757" max="757" width="24.8984375" style="108" bestFit="1" customWidth="1"/>
    <col min="758" max="763" width="9" style="108" customWidth="1"/>
    <col min="764" max="764" width="8.59765625" style="108" customWidth="1"/>
    <col min="765" max="765" width="5.59765625" style="108" bestFit="1" customWidth="1"/>
    <col min="766" max="766" width="7" style="108" bestFit="1" customWidth="1"/>
    <col min="767" max="771" width="5.59765625" style="108" bestFit="1" customWidth="1"/>
    <col min="772" max="772" width="6.3984375" style="108" bestFit="1" customWidth="1"/>
    <col min="773" max="773" width="9.59765625" style="108" bestFit="1" customWidth="1"/>
    <col min="774" max="774" width="7.09765625" style="108" bestFit="1" customWidth="1"/>
    <col min="775" max="775" width="9.09765625" style="108" bestFit="1" customWidth="1"/>
    <col min="776" max="776" width="8.5" style="108" bestFit="1" customWidth="1"/>
    <col min="777" max="1011" width="10" style="108"/>
    <col min="1012" max="1012" width="3.59765625" style="108" customWidth="1"/>
    <col min="1013" max="1013" width="24.8984375" style="108" bestFit="1" customWidth="1"/>
    <col min="1014" max="1019" width="9" style="108" customWidth="1"/>
    <col min="1020" max="1020" width="8.59765625" style="108" customWidth="1"/>
    <col min="1021" max="1021" width="5.59765625" style="108" bestFit="1" customWidth="1"/>
    <col min="1022" max="1022" width="7" style="108" bestFit="1" customWidth="1"/>
    <col min="1023" max="1027" width="5.59765625" style="108" bestFit="1" customWidth="1"/>
    <col min="1028" max="1028" width="6.3984375" style="108" bestFit="1" customWidth="1"/>
    <col min="1029" max="1029" width="9.59765625" style="108" bestFit="1" customWidth="1"/>
    <col min="1030" max="1030" width="7.09765625" style="108" bestFit="1" customWidth="1"/>
    <col min="1031" max="1031" width="9.09765625" style="108" bestFit="1" customWidth="1"/>
    <col min="1032" max="1032" width="8.5" style="108" bestFit="1" customWidth="1"/>
    <col min="1033" max="1267" width="10" style="108"/>
    <col min="1268" max="1268" width="3.59765625" style="108" customWidth="1"/>
    <col min="1269" max="1269" width="24.8984375" style="108" bestFit="1" customWidth="1"/>
    <col min="1270" max="1275" width="9" style="108" customWidth="1"/>
    <col min="1276" max="1276" width="8.59765625" style="108" customWidth="1"/>
    <col min="1277" max="1277" width="5.59765625" style="108" bestFit="1" customWidth="1"/>
    <col min="1278" max="1278" width="7" style="108" bestFit="1" customWidth="1"/>
    <col min="1279" max="1283" width="5.59765625" style="108" bestFit="1" customWidth="1"/>
    <col min="1284" max="1284" width="6.3984375" style="108" bestFit="1" customWidth="1"/>
    <col min="1285" max="1285" width="9.59765625" style="108" bestFit="1" customWidth="1"/>
    <col min="1286" max="1286" width="7.09765625" style="108" bestFit="1" customWidth="1"/>
    <col min="1287" max="1287" width="9.09765625" style="108" bestFit="1" customWidth="1"/>
    <col min="1288" max="1288" width="8.5" style="108" bestFit="1" customWidth="1"/>
    <col min="1289" max="1523" width="10" style="108"/>
    <col min="1524" max="1524" width="3.59765625" style="108" customWidth="1"/>
    <col min="1525" max="1525" width="24.8984375" style="108" bestFit="1" customWidth="1"/>
    <col min="1526" max="1531" width="9" style="108" customWidth="1"/>
    <col min="1532" max="1532" width="8.59765625" style="108" customWidth="1"/>
    <col min="1533" max="1533" width="5.59765625" style="108" bestFit="1" customWidth="1"/>
    <col min="1534" max="1534" width="7" style="108" bestFit="1" customWidth="1"/>
    <col min="1535" max="1539" width="5.59765625" style="108" bestFit="1" customWidth="1"/>
    <col min="1540" max="1540" width="6.3984375" style="108" bestFit="1" customWidth="1"/>
    <col min="1541" max="1541" width="9.59765625" style="108" bestFit="1" customWidth="1"/>
    <col min="1542" max="1542" width="7.09765625" style="108" bestFit="1" customWidth="1"/>
    <col min="1543" max="1543" width="9.09765625" style="108" bestFit="1" customWidth="1"/>
    <col min="1544" max="1544" width="8.5" style="108" bestFit="1" customWidth="1"/>
    <col min="1545" max="1779" width="10" style="108"/>
    <col min="1780" max="1780" width="3.59765625" style="108" customWidth="1"/>
    <col min="1781" max="1781" width="24.8984375" style="108" bestFit="1" customWidth="1"/>
    <col min="1782" max="1787" width="9" style="108" customWidth="1"/>
    <col min="1788" max="1788" width="8.59765625" style="108" customWidth="1"/>
    <col min="1789" max="1789" width="5.59765625" style="108" bestFit="1" customWidth="1"/>
    <col min="1790" max="1790" width="7" style="108" bestFit="1" customWidth="1"/>
    <col min="1791" max="1795" width="5.59765625" style="108" bestFit="1" customWidth="1"/>
    <col min="1796" max="1796" width="6.3984375" style="108" bestFit="1" customWidth="1"/>
    <col min="1797" max="1797" width="9.59765625" style="108" bestFit="1" customWidth="1"/>
    <col min="1798" max="1798" width="7.09765625" style="108" bestFit="1" customWidth="1"/>
    <col min="1799" max="1799" width="9.09765625" style="108" bestFit="1" customWidth="1"/>
    <col min="1800" max="1800" width="8.5" style="108" bestFit="1" customWidth="1"/>
    <col min="1801" max="2035" width="10" style="108"/>
    <col min="2036" max="2036" width="3.59765625" style="108" customWidth="1"/>
    <col min="2037" max="2037" width="24.8984375" style="108" bestFit="1" customWidth="1"/>
    <col min="2038" max="2043" width="9" style="108" customWidth="1"/>
    <col min="2044" max="2044" width="8.59765625" style="108" customWidth="1"/>
    <col min="2045" max="2045" width="5.59765625" style="108" bestFit="1" customWidth="1"/>
    <col min="2046" max="2046" width="7" style="108" bestFit="1" customWidth="1"/>
    <col min="2047" max="2051" width="5.59765625" style="108" bestFit="1" customWidth="1"/>
    <col min="2052" max="2052" width="6.3984375" style="108" bestFit="1" customWidth="1"/>
    <col min="2053" max="2053" width="9.59765625" style="108" bestFit="1" customWidth="1"/>
    <col min="2054" max="2054" width="7.09765625" style="108" bestFit="1" customWidth="1"/>
    <col min="2055" max="2055" width="9.09765625" style="108" bestFit="1" customWidth="1"/>
    <col min="2056" max="2056" width="8.5" style="108" bestFit="1" customWidth="1"/>
    <col min="2057" max="2291" width="10" style="108"/>
    <col min="2292" max="2292" width="3.59765625" style="108" customWidth="1"/>
    <col min="2293" max="2293" width="24.8984375" style="108" bestFit="1" customWidth="1"/>
    <col min="2294" max="2299" width="9" style="108" customWidth="1"/>
    <col min="2300" max="2300" width="8.59765625" style="108" customWidth="1"/>
    <col min="2301" max="2301" width="5.59765625" style="108" bestFit="1" customWidth="1"/>
    <col min="2302" max="2302" width="7" style="108" bestFit="1" customWidth="1"/>
    <col min="2303" max="2307" width="5.59765625" style="108" bestFit="1" customWidth="1"/>
    <col min="2308" max="2308" width="6.3984375" style="108" bestFit="1" customWidth="1"/>
    <col min="2309" max="2309" width="9.59765625" style="108" bestFit="1" customWidth="1"/>
    <col min="2310" max="2310" width="7.09765625" style="108" bestFit="1" customWidth="1"/>
    <col min="2311" max="2311" width="9.09765625" style="108" bestFit="1" customWidth="1"/>
    <col min="2312" max="2312" width="8.5" style="108" bestFit="1" customWidth="1"/>
    <col min="2313" max="2547" width="10" style="108"/>
    <col min="2548" max="2548" width="3.59765625" style="108" customWidth="1"/>
    <col min="2549" max="2549" width="24.8984375" style="108" bestFit="1" customWidth="1"/>
    <col min="2550" max="2555" width="9" style="108" customWidth="1"/>
    <col min="2556" max="2556" width="8.59765625" style="108" customWidth="1"/>
    <col min="2557" max="2557" width="5.59765625" style="108" bestFit="1" customWidth="1"/>
    <col min="2558" max="2558" width="7" style="108" bestFit="1" customWidth="1"/>
    <col min="2559" max="2563" width="5.59765625" style="108" bestFit="1" customWidth="1"/>
    <col min="2564" max="2564" width="6.3984375" style="108" bestFit="1" customWidth="1"/>
    <col min="2565" max="2565" width="9.59765625" style="108" bestFit="1" customWidth="1"/>
    <col min="2566" max="2566" width="7.09765625" style="108" bestFit="1" customWidth="1"/>
    <col min="2567" max="2567" width="9.09765625" style="108" bestFit="1" customWidth="1"/>
    <col min="2568" max="2568" width="8.5" style="108" bestFit="1" customWidth="1"/>
    <col min="2569" max="2803" width="10" style="108"/>
    <col min="2804" max="2804" width="3.59765625" style="108" customWidth="1"/>
    <col min="2805" max="2805" width="24.8984375" style="108" bestFit="1" customWidth="1"/>
    <col min="2806" max="2811" width="9" style="108" customWidth="1"/>
    <col min="2812" max="2812" width="8.59765625" style="108" customWidth="1"/>
    <col min="2813" max="2813" width="5.59765625" style="108" bestFit="1" customWidth="1"/>
    <col min="2814" max="2814" width="7" style="108" bestFit="1" customWidth="1"/>
    <col min="2815" max="2819" width="5.59765625" style="108" bestFit="1" customWidth="1"/>
    <col min="2820" max="2820" width="6.3984375" style="108" bestFit="1" customWidth="1"/>
    <col min="2821" max="2821" width="9.59765625" style="108" bestFit="1" customWidth="1"/>
    <col min="2822" max="2822" width="7.09765625" style="108" bestFit="1" customWidth="1"/>
    <col min="2823" max="2823" width="9.09765625" style="108" bestFit="1" customWidth="1"/>
    <col min="2824" max="2824" width="8.5" style="108" bestFit="1" customWidth="1"/>
    <col min="2825" max="3059" width="10" style="108"/>
    <col min="3060" max="3060" width="3.59765625" style="108" customWidth="1"/>
    <col min="3061" max="3061" width="24.8984375" style="108" bestFit="1" customWidth="1"/>
    <col min="3062" max="3067" width="9" style="108" customWidth="1"/>
    <col min="3068" max="3068" width="8.59765625" style="108" customWidth="1"/>
    <col min="3069" max="3069" width="5.59765625" style="108" bestFit="1" customWidth="1"/>
    <col min="3070" max="3070" width="7" style="108" bestFit="1" customWidth="1"/>
    <col min="3071" max="3075" width="5.59765625" style="108" bestFit="1" customWidth="1"/>
    <col min="3076" max="3076" width="6.3984375" style="108" bestFit="1" customWidth="1"/>
    <col min="3077" max="3077" width="9.59765625" style="108" bestFit="1" customWidth="1"/>
    <col min="3078" max="3078" width="7.09765625" style="108" bestFit="1" customWidth="1"/>
    <col min="3079" max="3079" width="9.09765625" style="108" bestFit="1" customWidth="1"/>
    <col min="3080" max="3080" width="8.5" style="108" bestFit="1" customWidth="1"/>
    <col min="3081" max="3315" width="10" style="108"/>
    <col min="3316" max="3316" width="3.59765625" style="108" customWidth="1"/>
    <col min="3317" max="3317" width="24.8984375" style="108" bestFit="1" customWidth="1"/>
    <col min="3318" max="3323" width="9" style="108" customWidth="1"/>
    <col min="3324" max="3324" width="8.59765625" style="108" customWidth="1"/>
    <col min="3325" max="3325" width="5.59765625" style="108" bestFit="1" customWidth="1"/>
    <col min="3326" max="3326" width="7" style="108" bestFit="1" customWidth="1"/>
    <col min="3327" max="3331" width="5.59765625" style="108" bestFit="1" customWidth="1"/>
    <col min="3332" max="3332" width="6.3984375" style="108" bestFit="1" customWidth="1"/>
    <col min="3333" max="3333" width="9.59765625" style="108" bestFit="1" customWidth="1"/>
    <col min="3334" max="3334" width="7.09765625" style="108" bestFit="1" customWidth="1"/>
    <col min="3335" max="3335" width="9.09765625" style="108" bestFit="1" customWidth="1"/>
    <col min="3336" max="3336" width="8.5" style="108" bestFit="1" customWidth="1"/>
    <col min="3337" max="3571" width="10" style="108"/>
    <col min="3572" max="3572" width="3.59765625" style="108" customWidth="1"/>
    <col min="3573" max="3573" width="24.8984375" style="108" bestFit="1" customWidth="1"/>
    <col min="3574" max="3579" width="9" style="108" customWidth="1"/>
    <col min="3580" max="3580" width="8.59765625" style="108" customWidth="1"/>
    <col min="3581" max="3581" width="5.59765625" style="108" bestFit="1" customWidth="1"/>
    <col min="3582" max="3582" width="7" style="108" bestFit="1" customWidth="1"/>
    <col min="3583" max="3587" width="5.59765625" style="108" bestFit="1" customWidth="1"/>
    <col min="3588" max="3588" width="6.3984375" style="108" bestFit="1" customWidth="1"/>
    <col min="3589" max="3589" width="9.59765625" style="108" bestFit="1" customWidth="1"/>
    <col min="3590" max="3590" width="7.09765625" style="108" bestFit="1" customWidth="1"/>
    <col min="3591" max="3591" width="9.09765625" style="108" bestFit="1" customWidth="1"/>
    <col min="3592" max="3592" width="8.5" style="108" bestFit="1" customWidth="1"/>
    <col min="3593" max="3827" width="10" style="108"/>
    <col min="3828" max="3828" width="3.59765625" style="108" customWidth="1"/>
    <col min="3829" max="3829" width="24.8984375" style="108" bestFit="1" customWidth="1"/>
    <col min="3830" max="3835" width="9" style="108" customWidth="1"/>
    <col min="3836" max="3836" width="8.59765625" style="108" customWidth="1"/>
    <col min="3837" max="3837" width="5.59765625" style="108" bestFit="1" customWidth="1"/>
    <col min="3838" max="3838" width="7" style="108" bestFit="1" customWidth="1"/>
    <col min="3839" max="3843" width="5.59765625" style="108" bestFit="1" customWidth="1"/>
    <col min="3844" max="3844" width="6.3984375" style="108" bestFit="1" customWidth="1"/>
    <col min="3845" max="3845" width="9.59765625" style="108" bestFit="1" customWidth="1"/>
    <col min="3846" max="3846" width="7.09765625" style="108" bestFit="1" customWidth="1"/>
    <col min="3847" max="3847" width="9.09765625" style="108" bestFit="1" customWidth="1"/>
    <col min="3848" max="3848" width="8.5" style="108" bestFit="1" customWidth="1"/>
    <col min="3849" max="4083" width="10" style="108"/>
    <col min="4084" max="4084" width="3.59765625" style="108" customWidth="1"/>
    <col min="4085" max="4085" width="24.8984375" style="108" bestFit="1" customWidth="1"/>
    <col min="4086" max="4091" width="9" style="108" customWidth="1"/>
    <col min="4092" max="4092" width="8.59765625" style="108" customWidth="1"/>
    <col min="4093" max="4093" width="5.59765625" style="108" bestFit="1" customWidth="1"/>
    <col min="4094" max="4094" width="7" style="108" bestFit="1" customWidth="1"/>
    <col min="4095" max="4099" width="5.59765625" style="108" bestFit="1" customWidth="1"/>
    <col min="4100" max="4100" width="6.3984375" style="108" bestFit="1" customWidth="1"/>
    <col min="4101" max="4101" width="9.59765625" style="108" bestFit="1" customWidth="1"/>
    <col min="4102" max="4102" width="7.09765625" style="108" bestFit="1" customWidth="1"/>
    <col min="4103" max="4103" width="9.09765625" style="108" bestFit="1" customWidth="1"/>
    <col min="4104" max="4104" width="8.5" style="108" bestFit="1" customWidth="1"/>
    <col min="4105" max="4339" width="10" style="108"/>
    <col min="4340" max="4340" width="3.59765625" style="108" customWidth="1"/>
    <col min="4341" max="4341" width="24.8984375" style="108" bestFit="1" customWidth="1"/>
    <col min="4342" max="4347" width="9" style="108" customWidth="1"/>
    <col min="4348" max="4348" width="8.59765625" style="108" customWidth="1"/>
    <col min="4349" max="4349" width="5.59765625" style="108" bestFit="1" customWidth="1"/>
    <col min="4350" max="4350" width="7" style="108" bestFit="1" customWidth="1"/>
    <col min="4351" max="4355" width="5.59765625" style="108" bestFit="1" customWidth="1"/>
    <col min="4356" max="4356" width="6.3984375" style="108" bestFit="1" customWidth="1"/>
    <col min="4357" max="4357" width="9.59765625" style="108" bestFit="1" customWidth="1"/>
    <col min="4358" max="4358" width="7.09765625" style="108" bestFit="1" customWidth="1"/>
    <col min="4359" max="4359" width="9.09765625" style="108" bestFit="1" customWidth="1"/>
    <col min="4360" max="4360" width="8.5" style="108" bestFit="1" customWidth="1"/>
    <col min="4361" max="4595" width="10" style="108"/>
    <col min="4596" max="4596" width="3.59765625" style="108" customWidth="1"/>
    <col min="4597" max="4597" width="24.8984375" style="108" bestFit="1" customWidth="1"/>
    <col min="4598" max="4603" width="9" style="108" customWidth="1"/>
    <col min="4604" max="4604" width="8.59765625" style="108" customWidth="1"/>
    <col min="4605" max="4605" width="5.59765625" style="108" bestFit="1" customWidth="1"/>
    <col min="4606" max="4606" width="7" style="108" bestFit="1" customWidth="1"/>
    <col min="4607" max="4611" width="5.59765625" style="108" bestFit="1" customWidth="1"/>
    <col min="4612" max="4612" width="6.3984375" style="108" bestFit="1" customWidth="1"/>
    <col min="4613" max="4613" width="9.59765625" style="108" bestFit="1" customWidth="1"/>
    <col min="4614" max="4614" width="7.09765625" style="108" bestFit="1" customWidth="1"/>
    <col min="4615" max="4615" width="9.09765625" style="108" bestFit="1" customWidth="1"/>
    <col min="4616" max="4616" width="8.5" style="108" bestFit="1" customWidth="1"/>
    <col min="4617" max="4851" width="10" style="108"/>
    <col min="4852" max="4852" width="3.59765625" style="108" customWidth="1"/>
    <col min="4853" max="4853" width="24.8984375" style="108" bestFit="1" customWidth="1"/>
    <col min="4854" max="4859" width="9" style="108" customWidth="1"/>
    <col min="4860" max="4860" width="8.59765625" style="108" customWidth="1"/>
    <col min="4861" max="4861" width="5.59765625" style="108" bestFit="1" customWidth="1"/>
    <col min="4862" max="4862" width="7" style="108" bestFit="1" customWidth="1"/>
    <col min="4863" max="4867" width="5.59765625" style="108" bestFit="1" customWidth="1"/>
    <col min="4868" max="4868" width="6.3984375" style="108" bestFit="1" customWidth="1"/>
    <col min="4869" max="4869" width="9.59765625" style="108" bestFit="1" customWidth="1"/>
    <col min="4870" max="4870" width="7.09765625" style="108" bestFit="1" customWidth="1"/>
    <col min="4871" max="4871" width="9.09765625" style="108" bestFit="1" customWidth="1"/>
    <col min="4872" max="4872" width="8.5" style="108" bestFit="1" customWidth="1"/>
    <col min="4873" max="5107" width="10" style="108"/>
    <col min="5108" max="5108" width="3.59765625" style="108" customWidth="1"/>
    <col min="5109" max="5109" width="24.8984375" style="108" bestFit="1" customWidth="1"/>
    <col min="5110" max="5115" width="9" style="108" customWidth="1"/>
    <col min="5116" max="5116" width="8.59765625" style="108" customWidth="1"/>
    <col min="5117" max="5117" width="5.59765625" style="108" bestFit="1" customWidth="1"/>
    <col min="5118" max="5118" width="7" style="108" bestFit="1" customWidth="1"/>
    <col min="5119" max="5123" width="5.59765625" style="108" bestFit="1" customWidth="1"/>
    <col min="5124" max="5124" width="6.3984375" style="108" bestFit="1" customWidth="1"/>
    <col min="5125" max="5125" width="9.59765625" style="108" bestFit="1" customWidth="1"/>
    <col min="5126" max="5126" width="7.09765625" style="108" bestFit="1" customWidth="1"/>
    <col min="5127" max="5127" width="9.09765625" style="108" bestFit="1" customWidth="1"/>
    <col min="5128" max="5128" width="8.5" style="108" bestFit="1" customWidth="1"/>
    <col min="5129" max="5363" width="10" style="108"/>
    <col min="5364" max="5364" width="3.59765625" style="108" customWidth="1"/>
    <col min="5365" max="5365" width="24.8984375" style="108" bestFit="1" customWidth="1"/>
    <col min="5366" max="5371" width="9" style="108" customWidth="1"/>
    <col min="5372" max="5372" width="8.59765625" style="108" customWidth="1"/>
    <col min="5373" max="5373" width="5.59765625" style="108" bestFit="1" customWidth="1"/>
    <col min="5374" max="5374" width="7" style="108" bestFit="1" customWidth="1"/>
    <col min="5375" max="5379" width="5.59765625" style="108" bestFit="1" customWidth="1"/>
    <col min="5380" max="5380" width="6.3984375" style="108" bestFit="1" customWidth="1"/>
    <col min="5381" max="5381" width="9.59765625" style="108" bestFit="1" customWidth="1"/>
    <col min="5382" max="5382" width="7.09765625" style="108" bestFit="1" customWidth="1"/>
    <col min="5383" max="5383" width="9.09765625" style="108" bestFit="1" customWidth="1"/>
    <col min="5384" max="5384" width="8.5" style="108" bestFit="1" customWidth="1"/>
    <col min="5385" max="5619" width="10" style="108"/>
    <col min="5620" max="5620" width="3.59765625" style="108" customWidth="1"/>
    <col min="5621" max="5621" width="24.8984375" style="108" bestFit="1" customWidth="1"/>
    <col min="5622" max="5627" width="9" style="108" customWidth="1"/>
    <col min="5628" max="5628" width="8.59765625" style="108" customWidth="1"/>
    <col min="5629" max="5629" width="5.59765625" style="108" bestFit="1" customWidth="1"/>
    <col min="5630" max="5630" width="7" style="108" bestFit="1" customWidth="1"/>
    <col min="5631" max="5635" width="5.59765625" style="108" bestFit="1" customWidth="1"/>
    <col min="5636" max="5636" width="6.3984375" style="108" bestFit="1" customWidth="1"/>
    <col min="5637" max="5637" width="9.59765625" style="108" bestFit="1" customWidth="1"/>
    <col min="5638" max="5638" width="7.09765625" style="108" bestFit="1" customWidth="1"/>
    <col min="5639" max="5639" width="9.09765625" style="108" bestFit="1" customWidth="1"/>
    <col min="5640" max="5640" width="8.5" style="108" bestFit="1" customWidth="1"/>
    <col min="5641" max="5875" width="10" style="108"/>
    <col min="5876" max="5876" width="3.59765625" style="108" customWidth="1"/>
    <col min="5877" max="5877" width="24.8984375" style="108" bestFit="1" customWidth="1"/>
    <col min="5878" max="5883" width="9" style="108" customWidth="1"/>
    <col min="5884" max="5884" width="8.59765625" style="108" customWidth="1"/>
    <col min="5885" max="5885" width="5.59765625" style="108" bestFit="1" customWidth="1"/>
    <col min="5886" max="5886" width="7" style="108" bestFit="1" customWidth="1"/>
    <col min="5887" max="5891" width="5.59765625" style="108" bestFit="1" customWidth="1"/>
    <col min="5892" max="5892" width="6.3984375" style="108" bestFit="1" customWidth="1"/>
    <col min="5893" max="5893" width="9.59765625" style="108" bestFit="1" customWidth="1"/>
    <col min="5894" max="5894" width="7.09765625" style="108" bestFit="1" customWidth="1"/>
    <col min="5895" max="5895" width="9.09765625" style="108" bestFit="1" customWidth="1"/>
    <col min="5896" max="5896" width="8.5" style="108" bestFit="1" customWidth="1"/>
    <col min="5897" max="6131" width="10" style="108"/>
    <col min="6132" max="6132" width="3.59765625" style="108" customWidth="1"/>
    <col min="6133" max="6133" width="24.8984375" style="108" bestFit="1" customWidth="1"/>
    <col min="6134" max="6139" width="9" style="108" customWidth="1"/>
    <col min="6140" max="6140" width="8.59765625" style="108" customWidth="1"/>
    <col min="6141" max="6141" width="5.59765625" style="108" bestFit="1" customWidth="1"/>
    <col min="6142" max="6142" width="7" style="108" bestFit="1" customWidth="1"/>
    <col min="6143" max="6147" width="5.59765625" style="108" bestFit="1" customWidth="1"/>
    <col min="6148" max="6148" width="6.3984375" style="108" bestFit="1" customWidth="1"/>
    <col min="6149" max="6149" width="9.59765625" style="108" bestFit="1" customWidth="1"/>
    <col min="6150" max="6150" width="7.09765625" style="108" bestFit="1" customWidth="1"/>
    <col min="6151" max="6151" width="9.09765625" style="108" bestFit="1" customWidth="1"/>
    <col min="6152" max="6152" width="8.5" style="108" bestFit="1" customWidth="1"/>
    <col min="6153" max="6387" width="10" style="108"/>
    <col min="6388" max="6388" width="3.59765625" style="108" customWidth="1"/>
    <col min="6389" max="6389" width="24.8984375" style="108" bestFit="1" customWidth="1"/>
    <col min="6390" max="6395" width="9" style="108" customWidth="1"/>
    <col min="6396" max="6396" width="8.59765625" style="108" customWidth="1"/>
    <col min="6397" max="6397" width="5.59765625" style="108" bestFit="1" customWidth="1"/>
    <col min="6398" max="6398" width="7" style="108" bestFit="1" customWidth="1"/>
    <col min="6399" max="6403" width="5.59765625" style="108" bestFit="1" customWidth="1"/>
    <col min="6404" max="6404" width="6.3984375" style="108" bestFit="1" customWidth="1"/>
    <col min="6405" max="6405" width="9.59765625" style="108" bestFit="1" customWidth="1"/>
    <col min="6406" max="6406" width="7.09765625" style="108" bestFit="1" customWidth="1"/>
    <col min="6407" max="6407" width="9.09765625" style="108" bestFit="1" customWidth="1"/>
    <col min="6408" max="6408" width="8.5" style="108" bestFit="1" customWidth="1"/>
    <col min="6409" max="6643" width="10" style="108"/>
    <col min="6644" max="6644" width="3.59765625" style="108" customWidth="1"/>
    <col min="6645" max="6645" width="24.8984375" style="108" bestFit="1" customWidth="1"/>
    <col min="6646" max="6651" width="9" style="108" customWidth="1"/>
    <col min="6652" max="6652" width="8.59765625" style="108" customWidth="1"/>
    <col min="6653" max="6653" width="5.59765625" style="108" bestFit="1" customWidth="1"/>
    <col min="6654" max="6654" width="7" style="108" bestFit="1" customWidth="1"/>
    <col min="6655" max="6659" width="5.59765625" style="108" bestFit="1" customWidth="1"/>
    <col min="6660" max="6660" width="6.3984375" style="108" bestFit="1" customWidth="1"/>
    <col min="6661" max="6661" width="9.59765625" style="108" bestFit="1" customWidth="1"/>
    <col min="6662" max="6662" width="7.09765625" style="108" bestFit="1" customWidth="1"/>
    <col min="6663" max="6663" width="9.09765625" style="108" bestFit="1" customWidth="1"/>
    <col min="6664" max="6664" width="8.5" style="108" bestFit="1" customWidth="1"/>
    <col min="6665" max="6899" width="10" style="108"/>
    <col min="6900" max="6900" width="3.59765625" style="108" customWidth="1"/>
    <col min="6901" max="6901" width="24.8984375" style="108" bestFit="1" customWidth="1"/>
    <col min="6902" max="6907" width="9" style="108" customWidth="1"/>
    <col min="6908" max="6908" width="8.59765625" style="108" customWidth="1"/>
    <col min="6909" max="6909" width="5.59765625" style="108" bestFit="1" customWidth="1"/>
    <col min="6910" max="6910" width="7" style="108" bestFit="1" customWidth="1"/>
    <col min="6911" max="6915" width="5.59765625" style="108" bestFit="1" customWidth="1"/>
    <col min="6916" max="6916" width="6.3984375" style="108" bestFit="1" customWidth="1"/>
    <col min="6917" max="6917" width="9.59765625" style="108" bestFit="1" customWidth="1"/>
    <col min="6918" max="6918" width="7.09765625" style="108" bestFit="1" customWidth="1"/>
    <col min="6919" max="6919" width="9.09765625" style="108" bestFit="1" customWidth="1"/>
    <col min="6920" max="6920" width="8.5" style="108" bestFit="1" customWidth="1"/>
    <col min="6921" max="7155" width="10" style="108"/>
    <col min="7156" max="7156" width="3.59765625" style="108" customWidth="1"/>
    <col min="7157" max="7157" width="24.8984375" style="108" bestFit="1" customWidth="1"/>
    <col min="7158" max="7163" width="9" style="108" customWidth="1"/>
    <col min="7164" max="7164" width="8.59765625" style="108" customWidth="1"/>
    <col min="7165" max="7165" width="5.59765625" style="108" bestFit="1" customWidth="1"/>
    <col min="7166" max="7166" width="7" style="108" bestFit="1" customWidth="1"/>
    <col min="7167" max="7171" width="5.59765625" style="108" bestFit="1" customWidth="1"/>
    <col min="7172" max="7172" width="6.3984375" style="108" bestFit="1" customWidth="1"/>
    <col min="7173" max="7173" width="9.59765625" style="108" bestFit="1" customWidth="1"/>
    <col min="7174" max="7174" width="7.09765625" style="108" bestFit="1" customWidth="1"/>
    <col min="7175" max="7175" width="9.09765625" style="108" bestFit="1" customWidth="1"/>
    <col min="7176" max="7176" width="8.5" style="108" bestFit="1" customWidth="1"/>
    <col min="7177" max="7411" width="10" style="108"/>
    <col min="7412" max="7412" width="3.59765625" style="108" customWidth="1"/>
    <col min="7413" max="7413" width="24.8984375" style="108" bestFit="1" customWidth="1"/>
    <col min="7414" max="7419" width="9" style="108" customWidth="1"/>
    <col min="7420" max="7420" width="8.59765625" style="108" customWidth="1"/>
    <col min="7421" max="7421" width="5.59765625" style="108" bestFit="1" customWidth="1"/>
    <col min="7422" max="7422" width="7" style="108" bestFit="1" customWidth="1"/>
    <col min="7423" max="7427" width="5.59765625" style="108" bestFit="1" customWidth="1"/>
    <col min="7428" max="7428" width="6.3984375" style="108" bestFit="1" customWidth="1"/>
    <col min="7429" max="7429" width="9.59765625" style="108" bestFit="1" customWidth="1"/>
    <col min="7430" max="7430" width="7.09765625" style="108" bestFit="1" customWidth="1"/>
    <col min="7431" max="7431" width="9.09765625" style="108" bestFit="1" customWidth="1"/>
    <col min="7432" max="7432" width="8.5" style="108" bestFit="1" customWidth="1"/>
    <col min="7433" max="7667" width="10" style="108"/>
    <col min="7668" max="7668" width="3.59765625" style="108" customWidth="1"/>
    <col min="7669" max="7669" width="24.8984375" style="108" bestFit="1" customWidth="1"/>
    <col min="7670" max="7675" width="9" style="108" customWidth="1"/>
    <col min="7676" max="7676" width="8.59765625" style="108" customWidth="1"/>
    <col min="7677" max="7677" width="5.59765625" style="108" bestFit="1" customWidth="1"/>
    <col min="7678" max="7678" width="7" style="108" bestFit="1" customWidth="1"/>
    <col min="7679" max="7683" width="5.59765625" style="108" bestFit="1" customWidth="1"/>
    <col min="7684" max="7684" width="6.3984375" style="108" bestFit="1" customWidth="1"/>
    <col min="7685" max="7685" width="9.59765625" style="108" bestFit="1" customWidth="1"/>
    <col min="7686" max="7686" width="7.09765625" style="108" bestFit="1" customWidth="1"/>
    <col min="7687" max="7687" width="9.09765625" style="108" bestFit="1" customWidth="1"/>
    <col min="7688" max="7688" width="8.5" style="108" bestFit="1" customWidth="1"/>
    <col min="7689" max="7923" width="10" style="108"/>
    <col min="7924" max="7924" width="3.59765625" style="108" customWidth="1"/>
    <col min="7925" max="7925" width="24.8984375" style="108" bestFit="1" customWidth="1"/>
    <col min="7926" max="7931" width="9" style="108" customWidth="1"/>
    <col min="7932" max="7932" width="8.59765625" style="108" customWidth="1"/>
    <col min="7933" max="7933" width="5.59765625" style="108" bestFit="1" customWidth="1"/>
    <col min="7934" max="7934" width="7" style="108" bestFit="1" customWidth="1"/>
    <col min="7935" max="7939" width="5.59765625" style="108" bestFit="1" customWidth="1"/>
    <col min="7940" max="7940" width="6.3984375" style="108" bestFit="1" customWidth="1"/>
    <col min="7941" max="7941" width="9.59765625" style="108" bestFit="1" customWidth="1"/>
    <col min="7942" max="7942" width="7.09765625" style="108" bestFit="1" customWidth="1"/>
    <col min="7943" max="7943" width="9.09765625" style="108" bestFit="1" customWidth="1"/>
    <col min="7944" max="7944" width="8.5" style="108" bestFit="1" customWidth="1"/>
    <col min="7945" max="8179" width="10" style="108"/>
    <col min="8180" max="8180" width="3.59765625" style="108" customWidth="1"/>
    <col min="8181" max="8181" width="24.8984375" style="108" bestFit="1" customWidth="1"/>
    <col min="8182" max="8187" width="9" style="108" customWidth="1"/>
    <col min="8188" max="8188" width="8.59765625" style="108" customWidth="1"/>
    <col min="8189" max="8189" width="5.59765625" style="108" bestFit="1" customWidth="1"/>
    <col min="8190" max="8190" width="7" style="108" bestFit="1" customWidth="1"/>
    <col min="8191" max="8195" width="5.59765625" style="108" bestFit="1" customWidth="1"/>
    <col min="8196" max="8196" width="6.3984375" style="108" bestFit="1" customWidth="1"/>
    <col min="8197" max="8197" width="9.59765625" style="108" bestFit="1" customWidth="1"/>
    <col min="8198" max="8198" width="7.09765625" style="108" bestFit="1" customWidth="1"/>
    <col min="8199" max="8199" width="9.09765625" style="108" bestFit="1" customWidth="1"/>
    <col min="8200" max="8200" width="8.5" style="108" bestFit="1" customWidth="1"/>
    <col min="8201" max="8435" width="10" style="108"/>
    <col min="8436" max="8436" width="3.59765625" style="108" customWidth="1"/>
    <col min="8437" max="8437" width="24.8984375" style="108" bestFit="1" customWidth="1"/>
    <col min="8438" max="8443" width="9" style="108" customWidth="1"/>
    <col min="8444" max="8444" width="8.59765625" style="108" customWidth="1"/>
    <col min="8445" max="8445" width="5.59765625" style="108" bestFit="1" customWidth="1"/>
    <col min="8446" max="8446" width="7" style="108" bestFit="1" customWidth="1"/>
    <col min="8447" max="8451" width="5.59765625" style="108" bestFit="1" customWidth="1"/>
    <col min="8452" max="8452" width="6.3984375" style="108" bestFit="1" customWidth="1"/>
    <col min="8453" max="8453" width="9.59765625" style="108" bestFit="1" customWidth="1"/>
    <col min="8454" max="8454" width="7.09765625" style="108" bestFit="1" customWidth="1"/>
    <col min="8455" max="8455" width="9.09765625" style="108" bestFit="1" customWidth="1"/>
    <col min="8456" max="8456" width="8.5" style="108" bestFit="1" customWidth="1"/>
    <col min="8457" max="8691" width="10" style="108"/>
    <col min="8692" max="8692" width="3.59765625" style="108" customWidth="1"/>
    <col min="8693" max="8693" width="24.8984375" style="108" bestFit="1" customWidth="1"/>
    <col min="8694" max="8699" width="9" style="108" customWidth="1"/>
    <col min="8700" max="8700" width="8.59765625" style="108" customWidth="1"/>
    <col min="8701" max="8701" width="5.59765625" style="108" bestFit="1" customWidth="1"/>
    <col min="8702" max="8702" width="7" style="108" bestFit="1" customWidth="1"/>
    <col min="8703" max="8707" width="5.59765625" style="108" bestFit="1" customWidth="1"/>
    <col min="8708" max="8708" width="6.3984375" style="108" bestFit="1" customWidth="1"/>
    <col min="8709" max="8709" width="9.59765625" style="108" bestFit="1" customWidth="1"/>
    <col min="8710" max="8710" width="7.09765625" style="108" bestFit="1" customWidth="1"/>
    <col min="8711" max="8711" width="9.09765625" style="108" bestFit="1" customWidth="1"/>
    <col min="8712" max="8712" width="8.5" style="108" bestFit="1" customWidth="1"/>
    <col min="8713" max="8947" width="10" style="108"/>
    <col min="8948" max="8948" width="3.59765625" style="108" customWidth="1"/>
    <col min="8949" max="8949" width="24.8984375" style="108" bestFit="1" customWidth="1"/>
    <col min="8950" max="8955" width="9" style="108" customWidth="1"/>
    <col min="8956" max="8956" width="8.59765625" style="108" customWidth="1"/>
    <col min="8957" max="8957" width="5.59765625" style="108" bestFit="1" customWidth="1"/>
    <col min="8958" max="8958" width="7" style="108" bestFit="1" customWidth="1"/>
    <col min="8959" max="8963" width="5.59765625" style="108" bestFit="1" customWidth="1"/>
    <col min="8964" max="8964" width="6.3984375" style="108" bestFit="1" customWidth="1"/>
    <col min="8965" max="8965" width="9.59765625" style="108" bestFit="1" customWidth="1"/>
    <col min="8966" max="8966" width="7.09765625" style="108" bestFit="1" customWidth="1"/>
    <col min="8967" max="8967" width="9.09765625" style="108" bestFit="1" customWidth="1"/>
    <col min="8968" max="8968" width="8.5" style="108" bestFit="1" customWidth="1"/>
    <col min="8969" max="9203" width="10" style="108"/>
    <col min="9204" max="9204" width="3.59765625" style="108" customWidth="1"/>
    <col min="9205" max="9205" width="24.8984375" style="108" bestFit="1" customWidth="1"/>
    <col min="9206" max="9211" width="9" style="108" customWidth="1"/>
    <col min="9212" max="9212" width="8.59765625" style="108" customWidth="1"/>
    <col min="9213" max="9213" width="5.59765625" style="108" bestFit="1" customWidth="1"/>
    <col min="9214" max="9214" width="7" style="108" bestFit="1" customWidth="1"/>
    <col min="9215" max="9219" width="5.59765625" style="108" bestFit="1" customWidth="1"/>
    <col min="9220" max="9220" width="6.3984375" style="108" bestFit="1" customWidth="1"/>
    <col min="9221" max="9221" width="9.59765625" style="108" bestFit="1" customWidth="1"/>
    <col min="9222" max="9222" width="7.09765625" style="108" bestFit="1" customWidth="1"/>
    <col min="9223" max="9223" width="9.09765625" style="108" bestFit="1" customWidth="1"/>
    <col min="9224" max="9224" width="8.5" style="108" bestFit="1" customWidth="1"/>
    <col min="9225" max="9459" width="10" style="108"/>
    <col min="9460" max="9460" width="3.59765625" style="108" customWidth="1"/>
    <col min="9461" max="9461" width="24.8984375" style="108" bestFit="1" customWidth="1"/>
    <col min="9462" max="9467" width="9" style="108" customWidth="1"/>
    <col min="9468" max="9468" width="8.59765625" style="108" customWidth="1"/>
    <col min="9469" max="9469" width="5.59765625" style="108" bestFit="1" customWidth="1"/>
    <col min="9470" max="9470" width="7" style="108" bestFit="1" customWidth="1"/>
    <col min="9471" max="9475" width="5.59765625" style="108" bestFit="1" customWidth="1"/>
    <col min="9476" max="9476" width="6.3984375" style="108" bestFit="1" customWidth="1"/>
    <col min="9477" max="9477" width="9.59765625" style="108" bestFit="1" customWidth="1"/>
    <col min="9478" max="9478" width="7.09765625" style="108" bestFit="1" customWidth="1"/>
    <col min="9479" max="9479" width="9.09765625" style="108" bestFit="1" customWidth="1"/>
    <col min="9480" max="9480" width="8.5" style="108" bestFit="1" customWidth="1"/>
    <col min="9481" max="9715" width="10" style="108"/>
    <col min="9716" max="9716" width="3.59765625" style="108" customWidth="1"/>
    <col min="9717" max="9717" width="24.8984375" style="108" bestFit="1" customWidth="1"/>
    <col min="9718" max="9723" width="9" style="108" customWidth="1"/>
    <col min="9724" max="9724" width="8.59765625" style="108" customWidth="1"/>
    <col min="9725" max="9725" width="5.59765625" style="108" bestFit="1" customWidth="1"/>
    <col min="9726" max="9726" width="7" style="108" bestFit="1" customWidth="1"/>
    <col min="9727" max="9731" width="5.59765625" style="108" bestFit="1" customWidth="1"/>
    <col min="9732" max="9732" width="6.3984375" style="108" bestFit="1" customWidth="1"/>
    <col min="9733" max="9733" width="9.59765625" style="108" bestFit="1" customWidth="1"/>
    <col min="9734" max="9734" width="7.09765625" style="108" bestFit="1" customWidth="1"/>
    <col min="9735" max="9735" width="9.09765625" style="108" bestFit="1" customWidth="1"/>
    <col min="9736" max="9736" width="8.5" style="108" bestFit="1" customWidth="1"/>
    <col min="9737" max="9971" width="10" style="108"/>
    <col min="9972" max="9972" width="3.59765625" style="108" customWidth="1"/>
    <col min="9973" max="9973" width="24.8984375" style="108" bestFit="1" customWidth="1"/>
    <col min="9974" max="9979" width="9" style="108" customWidth="1"/>
    <col min="9980" max="9980" width="8.59765625" style="108" customWidth="1"/>
    <col min="9981" max="9981" width="5.59765625" style="108" bestFit="1" customWidth="1"/>
    <col min="9982" max="9982" width="7" style="108" bestFit="1" customWidth="1"/>
    <col min="9983" max="9987" width="5.59765625" style="108" bestFit="1" customWidth="1"/>
    <col min="9988" max="9988" width="6.3984375" style="108" bestFit="1" customWidth="1"/>
    <col min="9989" max="9989" width="9.59765625" style="108" bestFit="1" customWidth="1"/>
    <col min="9990" max="9990" width="7.09765625" style="108" bestFit="1" customWidth="1"/>
    <col min="9991" max="9991" width="9.09765625" style="108" bestFit="1" customWidth="1"/>
    <col min="9992" max="9992" width="8.5" style="108" bestFit="1" customWidth="1"/>
    <col min="9993" max="10227" width="10" style="108"/>
    <col min="10228" max="10228" width="3.59765625" style="108" customWidth="1"/>
    <col min="10229" max="10229" width="24.8984375" style="108" bestFit="1" customWidth="1"/>
    <col min="10230" max="10235" width="9" style="108" customWidth="1"/>
    <col min="10236" max="10236" width="8.59765625" style="108" customWidth="1"/>
    <col min="10237" max="10237" width="5.59765625" style="108" bestFit="1" customWidth="1"/>
    <col min="10238" max="10238" width="7" style="108" bestFit="1" customWidth="1"/>
    <col min="10239" max="10243" width="5.59765625" style="108" bestFit="1" customWidth="1"/>
    <col min="10244" max="10244" width="6.3984375" style="108" bestFit="1" customWidth="1"/>
    <col min="10245" max="10245" width="9.59765625" style="108" bestFit="1" customWidth="1"/>
    <col min="10246" max="10246" width="7.09765625" style="108" bestFit="1" customWidth="1"/>
    <col min="10247" max="10247" width="9.09765625" style="108" bestFit="1" customWidth="1"/>
    <col min="10248" max="10248" width="8.5" style="108" bestFit="1" customWidth="1"/>
    <col min="10249" max="10483" width="10" style="108"/>
    <col min="10484" max="10484" width="3.59765625" style="108" customWidth="1"/>
    <col min="10485" max="10485" width="24.8984375" style="108" bestFit="1" customWidth="1"/>
    <col min="10486" max="10491" width="9" style="108" customWidth="1"/>
    <col min="10492" max="10492" width="8.59765625" style="108" customWidth="1"/>
    <col min="10493" max="10493" width="5.59765625" style="108" bestFit="1" customWidth="1"/>
    <col min="10494" max="10494" width="7" style="108" bestFit="1" customWidth="1"/>
    <col min="10495" max="10499" width="5.59765625" style="108" bestFit="1" customWidth="1"/>
    <col min="10500" max="10500" width="6.3984375" style="108" bestFit="1" customWidth="1"/>
    <col min="10501" max="10501" width="9.59765625" style="108" bestFit="1" customWidth="1"/>
    <col min="10502" max="10502" width="7.09765625" style="108" bestFit="1" customWidth="1"/>
    <col min="10503" max="10503" width="9.09765625" style="108" bestFit="1" customWidth="1"/>
    <col min="10504" max="10504" width="8.5" style="108" bestFit="1" customWidth="1"/>
    <col min="10505" max="10739" width="10" style="108"/>
    <col min="10740" max="10740" width="3.59765625" style="108" customWidth="1"/>
    <col min="10741" max="10741" width="24.8984375" style="108" bestFit="1" customWidth="1"/>
    <col min="10742" max="10747" width="9" style="108" customWidth="1"/>
    <col min="10748" max="10748" width="8.59765625" style="108" customWidth="1"/>
    <col min="10749" max="10749" width="5.59765625" style="108" bestFit="1" customWidth="1"/>
    <col min="10750" max="10750" width="7" style="108" bestFit="1" customWidth="1"/>
    <col min="10751" max="10755" width="5.59765625" style="108" bestFit="1" customWidth="1"/>
    <col min="10756" max="10756" width="6.3984375" style="108" bestFit="1" customWidth="1"/>
    <col min="10757" max="10757" width="9.59765625" style="108" bestFit="1" customWidth="1"/>
    <col min="10758" max="10758" width="7.09765625" style="108" bestFit="1" customWidth="1"/>
    <col min="10759" max="10759" width="9.09765625" style="108" bestFit="1" customWidth="1"/>
    <col min="10760" max="10760" width="8.5" style="108" bestFit="1" customWidth="1"/>
    <col min="10761" max="10995" width="10" style="108"/>
    <col min="10996" max="10996" width="3.59765625" style="108" customWidth="1"/>
    <col min="10997" max="10997" width="24.8984375" style="108" bestFit="1" customWidth="1"/>
    <col min="10998" max="11003" width="9" style="108" customWidth="1"/>
    <col min="11004" max="11004" width="8.59765625" style="108" customWidth="1"/>
    <col min="11005" max="11005" width="5.59765625" style="108" bestFit="1" customWidth="1"/>
    <col min="11006" max="11006" width="7" style="108" bestFit="1" customWidth="1"/>
    <col min="11007" max="11011" width="5.59765625" style="108" bestFit="1" customWidth="1"/>
    <col min="11012" max="11012" width="6.3984375" style="108" bestFit="1" customWidth="1"/>
    <col min="11013" max="11013" width="9.59765625" style="108" bestFit="1" customWidth="1"/>
    <col min="11014" max="11014" width="7.09765625" style="108" bestFit="1" customWidth="1"/>
    <col min="11015" max="11015" width="9.09765625" style="108" bestFit="1" customWidth="1"/>
    <col min="11016" max="11016" width="8.5" style="108" bestFit="1" customWidth="1"/>
    <col min="11017" max="11251" width="10" style="108"/>
    <col min="11252" max="11252" width="3.59765625" style="108" customWidth="1"/>
    <col min="11253" max="11253" width="24.8984375" style="108" bestFit="1" customWidth="1"/>
    <col min="11254" max="11259" width="9" style="108" customWidth="1"/>
    <col min="11260" max="11260" width="8.59765625" style="108" customWidth="1"/>
    <col min="11261" max="11261" width="5.59765625" style="108" bestFit="1" customWidth="1"/>
    <col min="11262" max="11262" width="7" style="108" bestFit="1" customWidth="1"/>
    <col min="11263" max="11267" width="5.59765625" style="108" bestFit="1" customWidth="1"/>
    <col min="11268" max="11268" width="6.3984375" style="108" bestFit="1" customWidth="1"/>
    <col min="11269" max="11269" width="9.59765625" style="108" bestFit="1" customWidth="1"/>
    <col min="11270" max="11270" width="7.09765625" style="108" bestFit="1" customWidth="1"/>
    <col min="11271" max="11271" width="9.09765625" style="108" bestFit="1" customWidth="1"/>
    <col min="11272" max="11272" width="8.5" style="108" bestFit="1" customWidth="1"/>
    <col min="11273" max="11507" width="10" style="108"/>
    <col min="11508" max="11508" width="3.59765625" style="108" customWidth="1"/>
    <col min="11509" max="11509" width="24.8984375" style="108" bestFit="1" customWidth="1"/>
    <col min="11510" max="11515" width="9" style="108" customWidth="1"/>
    <col min="11516" max="11516" width="8.59765625" style="108" customWidth="1"/>
    <col min="11517" max="11517" width="5.59765625" style="108" bestFit="1" customWidth="1"/>
    <col min="11518" max="11518" width="7" style="108" bestFit="1" customWidth="1"/>
    <col min="11519" max="11523" width="5.59765625" style="108" bestFit="1" customWidth="1"/>
    <col min="11524" max="11524" width="6.3984375" style="108" bestFit="1" customWidth="1"/>
    <col min="11525" max="11525" width="9.59765625" style="108" bestFit="1" customWidth="1"/>
    <col min="11526" max="11526" width="7.09765625" style="108" bestFit="1" customWidth="1"/>
    <col min="11527" max="11527" width="9.09765625" style="108" bestFit="1" customWidth="1"/>
    <col min="11528" max="11528" width="8.5" style="108" bestFit="1" customWidth="1"/>
    <col min="11529" max="11763" width="10" style="108"/>
    <col min="11764" max="11764" width="3.59765625" style="108" customWidth="1"/>
    <col min="11765" max="11765" width="24.8984375" style="108" bestFit="1" customWidth="1"/>
    <col min="11766" max="11771" width="9" style="108" customWidth="1"/>
    <col min="11772" max="11772" width="8.59765625" style="108" customWidth="1"/>
    <col min="11773" max="11773" width="5.59765625" style="108" bestFit="1" customWidth="1"/>
    <col min="11774" max="11774" width="7" style="108" bestFit="1" customWidth="1"/>
    <col min="11775" max="11779" width="5.59765625" style="108" bestFit="1" customWidth="1"/>
    <col min="11780" max="11780" width="6.3984375" style="108" bestFit="1" customWidth="1"/>
    <col min="11781" max="11781" width="9.59765625" style="108" bestFit="1" customWidth="1"/>
    <col min="11782" max="11782" width="7.09765625" style="108" bestFit="1" customWidth="1"/>
    <col min="11783" max="11783" width="9.09765625" style="108" bestFit="1" customWidth="1"/>
    <col min="11784" max="11784" width="8.5" style="108" bestFit="1" customWidth="1"/>
    <col min="11785" max="12019" width="10" style="108"/>
    <col min="12020" max="12020" width="3.59765625" style="108" customWidth="1"/>
    <col min="12021" max="12021" width="24.8984375" style="108" bestFit="1" customWidth="1"/>
    <col min="12022" max="12027" width="9" style="108" customWidth="1"/>
    <col min="12028" max="12028" width="8.59765625" style="108" customWidth="1"/>
    <col min="12029" max="12029" width="5.59765625" style="108" bestFit="1" customWidth="1"/>
    <col min="12030" max="12030" width="7" style="108" bestFit="1" customWidth="1"/>
    <col min="12031" max="12035" width="5.59765625" style="108" bestFit="1" customWidth="1"/>
    <col min="12036" max="12036" width="6.3984375" style="108" bestFit="1" customWidth="1"/>
    <col min="12037" max="12037" width="9.59765625" style="108" bestFit="1" customWidth="1"/>
    <col min="12038" max="12038" width="7.09765625" style="108" bestFit="1" customWidth="1"/>
    <col min="12039" max="12039" width="9.09765625" style="108" bestFit="1" customWidth="1"/>
    <col min="12040" max="12040" width="8.5" style="108" bestFit="1" customWidth="1"/>
    <col min="12041" max="12275" width="10" style="108"/>
    <col min="12276" max="12276" width="3.59765625" style="108" customWidth="1"/>
    <col min="12277" max="12277" width="24.8984375" style="108" bestFit="1" customWidth="1"/>
    <col min="12278" max="12283" width="9" style="108" customWidth="1"/>
    <col min="12284" max="12284" width="8.59765625" style="108" customWidth="1"/>
    <col min="12285" max="12285" width="5.59765625" style="108" bestFit="1" customWidth="1"/>
    <col min="12286" max="12286" width="7" style="108" bestFit="1" customWidth="1"/>
    <col min="12287" max="12291" width="5.59765625" style="108" bestFit="1" customWidth="1"/>
    <col min="12292" max="12292" width="6.3984375" style="108" bestFit="1" customWidth="1"/>
    <col min="12293" max="12293" width="9.59765625" style="108" bestFit="1" customWidth="1"/>
    <col min="12294" max="12294" width="7.09765625" style="108" bestFit="1" customWidth="1"/>
    <col min="12295" max="12295" width="9.09765625" style="108" bestFit="1" customWidth="1"/>
    <col min="12296" max="12296" width="8.5" style="108" bestFit="1" customWidth="1"/>
    <col min="12297" max="12531" width="10" style="108"/>
    <col min="12532" max="12532" width="3.59765625" style="108" customWidth="1"/>
    <col min="12533" max="12533" width="24.8984375" style="108" bestFit="1" customWidth="1"/>
    <col min="12534" max="12539" width="9" style="108" customWidth="1"/>
    <col min="12540" max="12540" width="8.59765625" style="108" customWidth="1"/>
    <col min="12541" max="12541" width="5.59765625" style="108" bestFit="1" customWidth="1"/>
    <col min="12542" max="12542" width="7" style="108" bestFit="1" customWidth="1"/>
    <col min="12543" max="12547" width="5.59765625" style="108" bestFit="1" customWidth="1"/>
    <col min="12548" max="12548" width="6.3984375" style="108" bestFit="1" customWidth="1"/>
    <col min="12549" max="12549" width="9.59765625" style="108" bestFit="1" customWidth="1"/>
    <col min="12550" max="12550" width="7.09765625" style="108" bestFit="1" customWidth="1"/>
    <col min="12551" max="12551" width="9.09765625" style="108" bestFit="1" customWidth="1"/>
    <col min="12552" max="12552" width="8.5" style="108" bestFit="1" customWidth="1"/>
    <col min="12553" max="12787" width="10" style="108"/>
    <col min="12788" max="12788" width="3.59765625" style="108" customWidth="1"/>
    <col min="12789" max="12789" width="24.8984375" style="108" bestFit="1" customWidth="1"/>
    <col min="12790" max="12795" width="9" style="108" customWidth="1"/>
    <col min="12796" max="12796" width="8.59765625" style="108" customWidth="1"/>
    <col min="12797" max="12797" width="5.59765625" style="108" bestFit="1" customWidth="1"/>
    <col min="12798" max="12798" width="7" style="108" bestFit="1" customWidth="1"/>
    <col min="12799" max="12803" width="5.59765625" style="108" bestFit="1" customWidth="1"/>
    <col min="12804" max="12804" width="6.3984375" style="108" bestFit="1" customWidth="1"/>
    <col min="12805" max="12805" width="9.59765625" style="108" bestFit="1" customWidth="1"/>
    <col min="12806" max="12806" width="7.09765625" style="108" bestFit="1" customWidth="1"/>
    <col min="12807" max="12807" width="9.09765625" style="108" bestFit="1" customWidth="1"/>
    <col min="12808" max="12808" width="8.5" style="108" bestFit="1" customWidth="1"/>
    <col min="12809" max="13043" width="10" style="108"/>
    <col min="13044" max="13044" width="3.59765625" style="108" customWidth="1"/>
    <col min="13045" max="13045" width="24.8984375" style="108" bestFit="1" customWidth="1"/>
    <col min="13046" max="13051" width="9" style="108" customWidth="1"/>
    <col min="13052" max="13052" width="8.59765625" style="108" customWidth="1"/>
    <col min="13053" max="13053" width="5.59765625" style="108" bestFit="1" customWidth="1"/>
    <col min="13054" max="13054" width="7" style="108" bestFit="1" customWidth="1"/>
    <col min="13055" max="13059" width="5.59765625" style="108" bestFit="1" customWidth="1"/>
    <col min="13060" max="13060" width="6.3984375" style="108" bestFit="1" customWidth="1"/>
    <col min="13061" max="13061" width="9.59765625" style="108" bestFit="1" customWidth="1"/>
    <col min="13062" max="13062" width="7.09765625" style="108" bestFit="1" customWidth="1"/>
    <col min="13063" max="13063" width="9.09765625" style="108" bestFit="1" customWidth="1"/>
    <col min="13064" max="13064" width="8.5" style="108" bestFit="1" customWidth="1"/>
    <col min="13065" max="13299" width="10" style="108"/>
    <col min="13300" max="13300" width="3.59765625" style="108" customWidth="1"/>
    <col min="13301" max="13301" width="24.8984375" style="108" bestFit="1" customWidth="1"/>
    <col min="13302" max="13307" width="9" style="108" customWidth="1"/>
    <col min="13308" max="13308" width="8.59765625" style="108" customWidth="1"/>
    <col min="13309" max="13309" width="5.59765625" style="108" bestFit="1" customWidth="1"/>
    <col min="13310" max="13310" width="7" style="108" bestFit="1" customWidth="1"/>
    <col min="13311" max="13315" width="5.59765625" style="108" bestFit="1" customWidth="1"/>
    <col min="13316" max="13316" width="6.3984375" style="108" bestFit="1" customWidth="1"/>
    <col min="13317" max="13317" width="9.59765625" style="108" bestFit="1" customWidth="1"/>
    <col min="13318" max="13318" width="7.09765625" style="108" bestFit="1" customWidth="1"/>
    <col min="13319" max="13319" width="9.09765625" style="108" bestFit="1" customWidth="1"/>
    <col min="13320" max="13320" width="8.5" style="108" bestFit="1" customWidth="1"/>
    <col min="13321" max="13555" width="10" style="108"/>
    <col min="13556" max="13556" width="3.59765625" style="108" customWidth="1"/>
    <col min="13557" max="13557" width="24.8984375" style="108" bestFit="1" customWidth="1"/>
    <col min="13558" max="13563" width="9" style="108" customWidth="1"/>
    <col min="13564" max="13564" width="8.59765625" style="108" customWidth="1"/>
    <col min="13565" max="13565" width="5.59765625" style="108" bestFit="1" customWidth="1"/>
    <col min="13566" max="13566" width="7" style="108" bestFit="1" customWidth="1"/>
    <col min="13567" max="13571" width="5.59765625" style="108" bestFit="1" customWidth="1"/>
    <col min="13572" max="13572" width="6.3984375" style="108" bestFit="1" customWidth="1"/>
    <col min="13573" max="13573" width="9.59765625" style="108" bestFit="1" customWidth="1"/>
    <col min="13574" max="13574" width="7.09765625" style="108" bestFit="1" customWidth="1"/>
    <col min="13575" max="13575" width="9.09765625" style="108" bestFit="1" customWidth="1"/>
    <col min="13576" max="13576" width="8.5" style="108" bestFit="1" customWidth="1"/>
    <col min="13577" max="13811" width="10" style="108"/>
    <col min="13812" max="13812" width="3.59765625" style="108" customWidth="1"/>
    <col min="13813" max="13813" width="24.8984375" style="108" bestFit="1" customWidth="1"/>
    <col min="13814" max="13819" width="9" style="108" customWidth="1"/>
    <col min="13820" max="13820" width="8.59765625" style="108" customWidth="1"/>
    <col min="13821" max="13821" width="5.59765625" style="108" bestFit="1" customWidth="1"/>
    <col min="13822" max="13822" width="7" style="108" bestFit="1" customWidth="1"/>
    <col min="13823" max="13827" width="5.59765625" style="108" bestFit="1" customWidth="1"/>
    <col min="13828" max="13828" width="6.3984375" style="108" bestFit="1" customWidth="1"/>
    <col min="13829" max="13829" width="9.59765625" style="108" bestFit="1" customWidth="1"/>
    <col min="13830" max="13830" width="7.09765625" style="108" bestFit="1" customWidth="1"/>
    <col min="13831" max="13831" width="9.09765625" style="108" bestFit="1" customWidth="1"/>
    <col min="13832" max="13832" width="8.5" style="108" bestFit="1" customWidth="1"/>
    <col min="13833" max="14067" width="10" style="108"/>
    <col min="14068" max="14068" width="3.59765625" style="108" customWidth="1"/>
    <col min="14069" max="14069" width="24.8984375" style="108" bestFit="1" customWidth="1"/>
    <col min="14070" max="14075" width="9" style="108" customWidth="1"/>
    <col min="14076" max="14076" width="8.59765625" style="108" customWidth="1"/>
    <col min="14077" max="14077" width="5.59765625" style="108" bestFit="1" customWidth="1"/>
    <col min="14078" max="14078" width="7" style="108" bestFit="1" customWidth="1"/>
    <col min="14079" max="14083" width="5.59765625" style="108" bestFit="1" customWidth="1"/>
    <col min="14084" max="14084" width="6.3984375" style="108" bestFit="1" customWidth="1"/>
    <col min="14085" max="14085" width="9.59765625" style="108" bestFit="1" customWidth="1"/>
    <col min="14086" max="14086" width="7.09765625" style="108" bestFit="1" customWidth="1"/>
    <col min="14087" max="14087" width="9.09765625" style="108" bestFit="1" customWidth="1"/>
    <col min="14088" max="14088" width="8.5" style="108" bestFit="1" customWidth="1"/>
    <col min="14089" max="14323" width="10" style="108"/>
    <col min="14324" max="14324" width="3.59765625" style="108" customWidth="1"/>
    <col min="14325" max="14325" width="24.8984375" style="108" bestFit="1" customWidth="1"/>
    <col min="14326" max="14331" width="9" style="108" customWidth="1"/>
    <col min="14332" max="14332" width="8.59765625" style="108" customWidth="1"/>
    <col min="14333" max="14333" width="5.59765625" style="108" bestFit="1" customWidth="1"/>
    <col min="14334" max="14334" width="7" style="108" bestFit="1" customWidth="1"/>
    <col min="14335" max="14339" width="5.59765625" style="108" bestFit="1" customWidth="1"/>
    <col min="14340" max="14340" width="6.3984375" style="108" bestFit="1" customWidth="1"/>
    <col min="14341" max="14341" width="9.59765625" style="108" bestFit="1" customWidth="1"/>
    <col min="14342" max="14342" width="7.09765625" style="108" bestFit="1" customWidth="1"/>
    <col min="14343" max="14343" width="9.09765625" style="108" bestFit="1" customWidth="1"/>
    <col min="14344" max="14344" width="8.5" style="108" bestFit="1" customWidth="1"/>
    <col min="14345" max="14579" width="10" style="108"/>
    <col min="14580" max="14580" width="3.59765625" style="108" customWidth="1"/>
    <col min="14581" max="14581" width="24.8984375" style="108" bestFit="1" customWidth="1"/>
    <col min="14582" max="14587" width="9" style="108" customWidth="1"/>
    <col min="14588" max="14588" width="8.59765625" style="108" customWidth="1"/>
    <col min="14589" max="14589" width="5.59765625" style="108" bestFit="1" customWidth="1"/>
    <col min="14590" max="14590" width="7" style="108" bestFit="1" customWidth="1"/>
    <col min="14591" max="14595" width="5.59765625" style="108" bestFit="1" customWidth="1"/>
    <col min="14596" max="14596" width="6.3984375" style="108" bestFit="1" customWidth="1"/>
    <col min="14597" max="14597" width="9.59765625" style="108" bestFit="1" customWidth="1"/>
    <col min="14598" max="14598" width="7.09765625" style="108" bestFit="1" customWidth="1"/>
    <col min="14599" max="14599" width="9.09765625" style="108" bestFit="1" customWidth="1"/>
    <col min="14600" max="14600" width="8.5" style="108" bestFit="1" customWidth="1"/>
    <col min="14601" max="14835" width="10" style="108"/>
    <col min="14836" max="14836" width="3.59765625" style="108" customWidth="1"/>
    <col min="14837" max="14837" width="24.8984375" style="108" bestFit="1" customWidth="1"/>
    <col min="14838" max="14843" width="9" style="108" customWidth="1"/>
    <col min="14844" max="14844" width="8.59765625" style="108" customWidth="1"/>
    <col min="14845" max="14845" width="5.59765625" style="108" bestFit="1" customWidth="1"/>
    <col min="14846" max="14846" width="7" style="108" bestFit="1" customWidth="1"/>
    <col min="14847" max="14851" width="5.59765625" style="108" bestFit="1" customWidth="1"/>
    <col min="14852" max="14852" width="6.3984375" style="108" bestFit="1" customWidth="1"/>
    <col min="14853" max="14853" width="9.59765625" style="108" bestFit="1" customWidth="1"/>
    <col min="14854" max="14854" width="7.09765625" style="108" bestFit="1" customWidth="1"/>
    <col min="14855" max="14855" width="9.09765625" style="108" bestFit="1" customWidth="1"/>
    <col min="14856" max="14856" width="8.5" style="108" bestFit="1" customWidth="1"/>
    <col min="14857" max="15091" width="10" style="108"/>
    <col min="15092" max="15092" width="3.59765625" style="108" customWidth="1"/>
    <col min="15093" max="15093" width="24.8984375" style="108" bestFit="1" customWidth="1"/>
    <col min="15094" max="15099" width="9" style="108" customWidth="1"/>
    <col min="15100" max="15100" width="8.59765625" style="108" customWidth="1"/>
    <col min="15101" max="15101" width="5.59765625" style="108" bestFit="1" customWidth="1"/>
    <col min="15102" max="15102" width="7" style="108" bestFit="1" customWidth="1"/>
    <col min="15103" max="15107" width="5.59765625" style="108" bestFit="1" customWidth="1"/>
    <col min="15108" max="15108" width="6.3984375" style="108" bestFit="1" customWidth="1"/>
    <col min="15109" max="15109" width="9.59765625" style="108" bestFit="1" customWidth="1"/>
    <col min="15110" max="15110" width="7.09765625" style="108" bestFit="1" customWidth="1"/>
    <col min="15111" max="15111" width="9.09765625" style="108" bestFit="1" customWidth="1"/>
    <col min="15112" max="15112" width="8.5" style="108" bestFit="1" customWidth="1"/>
    <col min="15113" max="15347" width="10" style="108"/>
    <col min="15348" max="15348" width="3.59765625" style="108" customWidth="1"/>
    <col min="15349" max="15349" width="24.8984375" style="108" bestFit="1" customWidth="1"/>
    <col min="15350" max="15355" width="9" style="108" customWidth="1"/>
    <col min="15356" max="15356" width="8.59765625" style="108" customWidth="1"/>
    <col min="15357" max="15357" width="5.59765625" style="108" bestFit="1" customWidth="1"/>
    <col min="15358" max="15358" width="7" style="108" bestFit="1" customWidth="1"/>
    <col min="15359" max="15363" width="5.59765625" style="108" bestFit="1" customWidth="1"/>
    <col min="15364" max="15364" width="6.3984375" style="108" bestFit="1" customWidth="1"/>
    <col min="15365" max="15365" width="9.59765625" style="108" bestFit="1" customWidth="1"/>
    <col min="15366" max="15366" width="7.09765625" style="108" bestFit="1" customWidth="1"/>
    <col min="15367" max="15367" width="9.09765625" style="108" bestFit="1" customWidth="1"/>
    <col min="15368" max="15368" width="8.5" style="108" bestFit="1" customWidth="1"/>
    <col min="15369" max="15603" width="10" style="108"/>
    <col min="15604" max="15604" width="3.59765625" style="108" customWidth="1"/>
    <col min="15605" max="15605" width="24.8984375" style="108" bestFit="1" customWidth="1"/>
    <col min="15606" max="15611" width="9" style="108" customWidth="1"/>
    <col min="15612" max="15612" width="8.59765625" style="108" customWidth="1"/>
    <col min="15613" max="15613" width="5.59765625" style="108" bestFit="1" customWidth="1"/>
    <col min="15614" max="15614" width="7" style="108" bestFit="1" customWidth="1"/>
    <col min="15615" max="15619" width="5.59765625" style="108" bestFit="1" customWidth="1"/>
    <col min="15620" max="15620" width="6.3984375" style="108" bestFit="1" customWidth="1"/>
    <col min="15621" max="15621" width="9.59765625" style="108" bestFit="1" customWidth="1"/>
    <col min="15622" max="15622" width="7.09765625" style="108" bestFit="1" customWidth="1"/>
    <col min="15623" max="15623" width="9.09765625" style="108" bestFit="1" customWidth="1"/>
    <col min="15624" max="15624" width="8.5" style="108" bestFit="1" customWidth="1"/>
    <col min="15625" max="15859" width="10" style="108"/>
    <col min="15860" max="15860" width="3.59765625" style="108" customWidth="1"/>
    <col min="15861" max="15861" width="24.8984375" style="108" bestFit="1" customWidth="1"/>
    <col min="15862" max="15867" width="9" style="108" customWidth="1"/>
    <col min="15868" max="15868" width="8.59765625" style="108" customWidth="1"/>
    <col min="15869" max="15869" width="5.59765625" style="108" bestFit="1" customWidth="1"/>
    <col min="15870" max="15870" width="7" style="108" bestFit="1" customWidth="1"/>
    <col min="15871" max="15875" width="5.59765625" style="108" bestFit="1" customWidth="1"/>
    <col min="15876" max="15876" width="6.3984375" style="108" bestFit="1" customWidth="1"/>
    <col min="15877" max="15877" width="9.59765625" style="108" bestFit="1" customWidth="1"/>
    <col min="15878" max="15878" width="7.09765625" style="108" bestFit="1" customWidth="1"/>
    <col min="15879" max="15879" width="9.09765625" style="108" bestFit="1" customWidth="1"/>
    <col min="15880" max="15880" width="8.5" style="108" bestFit="1" customWidth="1"/>
    <col min="15881" max="16115" width="10" style="108"/>
    <col min="16116" max="16116" width="3.59765625" style="108" customWidth="1"/>
    <col min="16117" max="16117" width="24.8984375" style="108" bestFit="1" customWidth="1"/>
    <col min="16118" max="16123" width="9" style="108" customWidth="1"/>
    <col min="16124" max="16124" width="8.59765625" style="108" customWidth="1"/>
    <col min="16125" max="16125" width="5.59765625" style="108" bestFit="1" customWidth="1"/>
    <col min="16126" max="16126" width="7" style="108" bestFit="1" customWidth="1"/>
    <col min="16127" max="16131" width="5.59765625" style="108" bestFit="1" customWidth="1"/>
    <col min="16132" max="16132" width="6.3984375" style="108" bestFit="1" customWidth="1"/>
    <col min="16133" max="16133" width="9.59765625" style="108" bestFit="1" customWidth="1"/>
    <col min="16134" max="16134" width="7.09765625" style="108" bestFit="1" customWidth="1"/>
    <col min="16135" max="16135" width="9.09765625" style="108" bestFit="1" customWidth="1"/>
    <col min="16136" max="16136" width="8.5" style="108" bestFit="1" customWidth="1"/>
    <col min="16137" max="16384" width="11" style="108"/>
  </cols>
  <sheetData>
    <row r="1" spans="1:65" ht="13.65" customHeight="1" x14ac:dyDescent="0.25">
      <c r="A1" s="791" t="s">
        <v>28</v>
      </c>
      <c r="B1" s="791"/>
      <c r="C1" s="791"/>
      <c r="D1" s="106"/>
      <c r="E1" s="106"/>
      <c r="F1" s="106"/>
      <c r="G1" s="106"/>
      <c r="H1" s="107"/>
    </row>
    <row r="2" spans="1:65" ht="13.65" customHeight="1" x14ac:dyDescent="0.25">
      <c r="A2" s="792"/>
      <c r="B2" s="792"/>
      <c r="C2" s="792"/>
      <c r="D2" s="109"/>
      <c r="E2" s="109"/>
      <c r="F2" s="109"/>
      <c r="H2" s="79" t="s">
        <v>152</v>
      </c>
    </row>
    <row r="3" spans="1:65" s="81" customFormat="1" ht="13.2" x14ac:dyDescent="0.25">
      <c r="A3" s="70"/>
      <c r="B3" s="780">
        <f>INDICE!A3</f>
        <v>44105</v>
      </c>
      <c r="C3" s="781"/>
      <c r="D3" s="781" t="s">
        <v>116</v>
      </c>
      <c r="E3" s="781"/>
      <c r="F3" s="781" t="s">
        <v>117</v>
      </c>
      <c r="G3" s="781"/>
      <c r="H3" s="78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3.2" x14ac:dyDescent="0.25">
      <c r="A4" s="66"/>
      <c r="B4" s="82" t="s">
        <v>47</v>
      </c>
      <c r="C4" s="82" t="s">
        <v>433</v>
      </c>
      <c r="D4" s="82" t="s">
        <v>47</v>
      </c>
      <c r="E4" s="82" t="s">
        <v>433</v>
      </c>
      <c r="F4" s="82" t="s">
        <v>47</v>
      </c>
      <c r="G4" s="82" t="s">
        <v>433</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3.65" customHeight="1" x14ac:dyDescent="0.25">
      <c r="A5" s="107" t="s">
        <v>184</v>
      </c>
      <c r="B5" s="388">
        <v>374.71637999999996</v>
      </c>
      <c r="C5" s="111">
        <v>-14.228169328029356</v>
      </c>
      <c r="D5" s="110">
        <v>3269.8098800000002</v>
      </c>
      <c r="E5" s="111">
        <v>-21.58929186049766</v>
      </c>
      <c r="F5" s="110">
        <v>4074.9420400000008</v>
      </c>
      <c r="G5" s="111">
        <v>-17.47569084314517</v>
      </c>
      <c r="H5" s="385">
        <v>16.698494128173362</v>
      </c>
    </row>
    <row r="6" spans="1:65" ht="13.65" customHeight="1" x14ac:dyDescent="0.25">
      <c r="A6" s="107" t="s">
        <v>185</v>
      </c>
      <c r="B6" s="389">
        <v>31.810419999999969</v>
      </c>
      <c r="C6" s="113">
        <v>-7.6436701183456455</v>
      </c>
      <c r="D6" s="112">
        <v>273.04833000000002</v>
      </c>
      <c r="E6" s="113">
        <v>-18.326458366205085</v>
      </c>
      <c r="F6" s="112">
        <v>338.59985999999998</v>
      </c>
      <c r="G6" s="656">
        <v>-14.990651603954575</v>
      </c>
      <c r="H6" s="386">
        <v>1.3875308454719326</v>
      </c>
    </row>
    <row r="7" spans="1:65" ht="13.65" customHeight="1" x14ac:dyDescent="0.25">
      <c r="A7" s="107" t="s">
        <v>598</v>
      </c>
      <c r="B7" s="354">
        <v>7.9500000000000005E-3</v>
      </c>
      <c r="C7" s="113">
        <v>-82.884822389666297</v>
      </c>
      <c r="D7" s="96">
        <v>0.59072999999999987</v>
      </c>
      <c r="E7" s="113">
        <v>-13.702832600470421</v>
      </c>
      <c r="F7" s="96">
        <v>0.81197000000000019</v>
      </c>
      <c r="G7" s="113">
        <v>1.3265280654903173</v>
      </c>
      <c r="H7" s="354">
        <v>3.3273298476787479E-3</v>
      </c>
    </row>
    <row r="8" spans="1:65" ht="13.65" customHeight="1" x14ac:dyDescent="0.25">
      <c r="A8" s="381" t="s">
        <v>186</v>
      </c>
      <c r="B8" s="382">
        <v>406.53474999999992</v>
      </c>
      <c r="C8" s="383">
        <v>-13.753799069681341</v>
      </c>
      <c r="D8" s="382">
        <v>3543.4489400000002</v>
      </c>
      <c r="E8" s="383">
        <v>-21.34596395143133</v>
      </c>
      <c r="F8" s="382">
        <v>4414.3538700000008</v>
      </c>
      <c r="G8" s="384">
        <v>-17.287404476249939</v>
      </c>
      <c r="H8" s="384">
        <v>18.089352303492976</v>
      </c>
    </row>
    <row r="9" spans="1:65" ht="13.65" customHeight="1" x14ac:dyDescent="0.25">
      <c r="A9" s="107" t="s">
        <v>172</v>
      </c>
      <c r="B9" s="389">
        <v>1822.1746400000004</v>
      </c>
      <c r="C9" s="113">
        <v>-10.802098013587091</v>
      </c>
      <c r="D9" s="112">
        <v>16175.233479999997</v>
      </c>
      <c r="E9" s="113">
        <v>-17.387772239482889</v>
      </c>
      <c r="F9" s="112">
        <v>19953.897379999999</v>
      </c>
      <c r="G9" s="114">
        <v>-14.724210732431192</v>
      </c>
      <c r="H9" s="386">
        <v>81.76804356071375</v>
      </c>
    </row>
    <row r="10" spans="1:65" ht="13.65" customHeight="1" x14ac:dyDescent="0.25">
      <c r="A10" s="107" t="s">
        <v>599</v>
      </c>
      <c r="B10" s="389">
        <v>1.7131299999999998</v>
      </c>
      <c r="C10" s="113">
        <v>-76.885328627095404</v>
      </c>
      <c r="D10" s="112">
        <v>23.613289999999999</v>
      </c>
      <c r="E10" s="113">
        <v>-66.854683864269958</v>
      </c>
      <c r="F10" s="112">
        <v>34.799759999999992</v>
      </c>
      <c r="G10" s="114">
        <v>-67.969595204683984</v>
      </c>
      <c r="H10" s="494">
        <v>0.14260413579326445</v>
      </c>
    </row>
    <row r="11" spans="1:65" ht="13.65" customHeight="1" x14ac:dyDescent="0.25">
      <c r="A11" s="381" t="s">
        <v>461</v>
      </c>
      <c r="B11" s="382">
        <v>1823.8877700000003</v>
      </c>
      <c r="C11" s="383">
        <v>-11.040981283816786</v>
      </c>
      <c r="D11" s="382">
        <v>16198.846769999998</v>
      </c>
      <c r="E11" s="383">
        <v>-17.567107452965598</v>
      </c>
      <c r="F11" s="382">
        <v>19988.697139999997</v>
      </c>
      <c r="G11" s="384">
        <v>-14.970293939930412</v>
      </c>
      <c r="H11" s="384">
        <v>81.910647696507027</v>
      </c>
    </row>
    <row r="12" spans="1:65" ht="13.65" customHeight="1" x14ac:dyDescent="0.25">
      <c r="A12" s="106" t="s">
        <v>443</v>
      </c>
      <c r="B12" s="116">
        <v>2230.4225200000001</v>
      </c>
      <c r="C12" s="117">
        <v>-11.548086892356279</v>
      </c>
      <c r="D12" s="116">
        <v>19742.295709999999</v>
      </c>
      <c r="E12" s="117">
        <v>-18.271864624785543</v>
      </c>
      <c r="F12" s="116">
        <v>24403.051009999999</v>
      </c>
      <c r="G12" s="117">
        <v>-15.399013744266613</v>
      </c>
      <c r="H12" s="117">
        <v>100</v>
      </c>
    </row>
    <row r="13" spans="1:65" ht="13.65" customHeight="1" x14ac:dyDescent="0.25">
      <c r="A13" s="118" t="s">
        <v>187</v>
      </c>
      <c r="B13" s="119">
        <v>4285.0558499999997</v>
      </c>
      <c r="C13" s="119"/>
      <c r="D13" s="119">
        <v>40301.482279363358</v>
      </c>
      <c r="E13" s="119"/>
      <c r="F13" s="119">
        <v>50020.483145895632</v>
      </c>
      <c r="G13" s="120"/>
      <c r="H13" s="121"/>
    </row>
    <row r="14" spans="1:65" ht="13.65" customHeight="1" x14ac:dyDescent="0.25">
      <c r="A14" s="122" t="s">
        <v>188</v>
      </c>
      <c r="B14" s="390">
        <v>52.051189017758084</v>
      </c>
      <c r="C14" s="123"/>
      <c r="D14" s="123">
        <v>48.986525044288939</v>
      </c>
      <c r="E14" s="123"/>
      <c r="F14" s="123">
        <v>48.786116157301372</v>
      </c>
      <c r="G14" s="124"/>
      <c r="H14" s="387"/>
    </row>
    <row r="15" spans="1:65" ht="13.65" customHeight="1" x14ac:dyDescent="0.25">
      <c r="A15" s="107"/>
      <c r="B15" s="107"/>
      <c r="C15" s="107"/>
      <c r="D15" s="107"/>
      <c r="E15" s="107"/>
      <c r="F15" s="107"/>
      <c r="H15" s="79" t="s">
        <v>223</v>
      </c>
    </row>
    <row r="16" spans="1:65" ht="13.65" customHeight="1" x14ac:dyDescent="0.25">
      <c r="A16" s="101" t="s">
        <v>490</v>
      </c>
      <c r="B16" s="101"/>
      <c r="C16" s="125"/>
      <c r="D16" s="125"/>
      <c r="E16" s="125"/>
      <c r="F16" s="101"/>
      <c r="G16" s="101"/>
      <c r="H16" s="101"/>
    </row>
    <row r="17" spans="1:12" ht="13.65" customHeight="1" x14ac:dyDescent="0.25">
      <c r="A17" s="101" t="s">
        <v>600</v>
      </c>
      <c r="B17" s="101"/>
      <c r="C17" s="125"/>
      <c r="D17" s="125"/>
      <c r="E17" s="125"/>
      <c r="F17" s="101"/>
      <c r="G17" s="101"/>
      <c r="H17" s="101"/>
    </row>
    <row r="18" spans="1:12" ht="13.65" customHeight="1" x14ac:dyDescent="0.25">
      <c r="A18" s="101" t="s">
        <v>601</v>
      </c>
    </row>
    <row r="19" spans="1:12" ht="13.65" customHeight="1" x14ac:dyDescent="0.25">
      <c r="A19" s="133" t="s">
        <v>548</v>
      </c>
      <c r="L19" s="655"/>
    </row>
    <row r="20" spans="1:12" ht="13.65" customHeight="1" x14ac:dyDescent="0.25">
      <c r="A20" s="101"/>
      <c r="L20" s="655"/>
    </row>
  </sheetData>
  <mergeCells count="4">
    <mergeCell ref="A1:C2"/>
    <mergeCell ref="B3:C3"/>
    <mergeCell ref="D3:E3"/>
    <mergeCell ref="F3:H3"/>
  </mergeCells>
  <conditionalFormatting sqref="B7">
    <cfRule type="cellIs" dxfId="133" priority="17" operator="equal">
      <formula>0</formula>
    </cfRule>
    <cfRule type="cellIs" dxfId="132" priority="24" operator="between">
      <formula>0</formula>
      <formula>0.5</formula>
    </cfRule>
    <cfRule type="cellIs" dxfId="131" priority="25" operator="between">
      <formula>0</formula>
      <formula>0.49</formula>
    </cfRule>
  </conditionalFormatting>
  <conditionalFormatting sqref="F7">
    <cfRule type="cellIs" dxfId="130" priority="20" operator="between">
      <formula>0</formula>
      <formula>0.5</formula>
    </cfRule>
    <cfRule type="cellIs" dxfId="129" priority="21" operator="between">
      <formula>0</formula>
      <formula>0.49</formula>
    </cfRule>
  </conditionalFormatting>
  <conditionalFormatting sqref="H7">
    <cfRule type="cellIs" dxfId="128" priority="18" operator="between">
      <formula>0</formula>
      <formula>0.5</formula>
    </cfRule>
    <cfRule type="cellIs" dxfId="127" priority="19" operator="between">
      <formula>0</formula>
      <formula>0.49</formula>
    </cfRule>
  </conditionalFormatting>
  <conditionalFormatting sqref="C7">
    <cfRule type="cellIs" dxfId="126" priority="16" operator="equal">
      <formula>0</formula>
    </cfRule>
  </conditionalFormatting>
  <conditionalFormatting sqref="E7">
    <cfRule type="cellIs" dxfId="125" priority="15" operator="equal">
      <formula>0</formula>
    </cfRule>
  </conditionalFormatting>
  <conditionalFormatting sqref="D7">
    <cfRule type="cellIs" dxfId="124" priority="6" operator="between">
      <formula>0</formula>
      <formula>0.5</formula>
    </cfRule>
    <cfRule type="cellIs" dxfId="123" priority="7" operator="between">
      <formula>0</formula>
      <formula>0.49</formula>
    </cfRule>
  </conditionalFormatting>
  <conditionalFormatting sqref="E11">
    <cfRule type="cellIs" dxfId="122" priority="1" operator="between">
      <formula>-0.04999999</formula>
      <formula>-0.00000001</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3.8" x14ac:dyDescent="0.25"/>
  <cols>
    <col min="1" max="1" width="14.8984375" style="1" customWidth="1"/>
    <col min="2" max="13" width="9.3984375" style="1" customWidth="1"/>
    <col min="14" max="16384" width="11" style="1"/>
  </cols>
  <sheetData>
    <row r="1" spans="1:14" x14ac:dyDescent="0.25">
      <c r="A1" s="793" t="s">
        <v>26</v>
      </c>
      <c r="B1" s="793"/>
      <c r="C1" s="793"/>
      <c r="D1" s="793"/>
      <c r="E1" s="793"/>
      <c r="F1" s="126"/>
      <c r="G1" s="126"/>
      <c r="H1" s="126"/>
      <c r="I1" s="126"/>
      <c r="J1" s="126"/>
      <c r="K1" s="126"/>
      <c r="L1" s="126"/>
      <c r="M1" s="126"/>
      <c r="N1" s="126"/>
    </row>
    <row r="2" spans="1:14" x14ac:dyDescent="0.25">
      <c r="A2" s="793"/>
      <c r="B2" s="794"/>
      <c r="C2" s="794"/>
      <c r="D2" s="794"/>
      <c r="E2" s="794"/>
      <c r="F2" s="126"/>
      <c r="G2" s="126"/>
      <c r="H2" s="126"/>
      <c r="I2" s="126"/>
      <c r="J2" s="126"/>
      <c r="K2" s="126"/>
      <c r="L2" s="126"/>
      <c r="M2" s="127" t="s">
        <v>152</v>
      </c>
      <c r="N2" s="126"/>
    </row>
    <row r="3" spans="1:14" x14ac:dyDescent="0.25">
      <c r="A3" s="545"/>
      <c r="B3" s="145">
        <v>2019</v>
      </c>
      <c r="C3" s="145" t="s">
        <v>525</v>
      </c>
      <c r="D3" s="145">
        <v>2020</v>
      </c>
      <c r="E3" s="145" t="s">
        <v>525</v>
      </c>
      <c r="F3" s="145" t="s">
        <v>525</v>
      </c>
      <c r="G3" s="145" t="s">
        <v>525</v>
      </c>
      <c r="H3" s="145" t="s">
        <v>525</v>
      </c>
      <c r="I3" s="145" t="s">
        <v>525</v>
      </c>
      <c r="J3" s="145" t="s">
        <v>525</v>
      </c>
      <c r="K3" s="145" t="s">
        <v>525</v>
      </c>
      <c r="L3" s="145" t="s">
        <v>525</v>
      </c>
      <c r="M3" s="145" t="s">
        <v>525</v>
      </c>
    </row>
    <row r="4" spans="1:14" x14ac:dyDescent="0.25">
      <c r="A4" s="128"/>
      <c r="B4" s="487">
        <v>43799</v>
      </c>
      <c r="C4" s="487">
        <v>43830</v>
      </c>
      <c r="D4" s="487">
        <v>43861</v>
      </c>
      <c r="E4" s="487">
        <v>43890</v>
      </c>
      <c r="F4" s="487">
        <v>43921</v>
      </c>
      <c r="G4" s="487">
        <v>43951</v>
      </c>
      <c r="H4" s="487">
        <v>43982</v>
      </c>
      <c r="I4" s="487">
        <v>44012</v>
      </c>
      <c r="J4" s="487">
        <v>44043</v>
      </c>
      <c r="K4" s="487">
        <v>44074</v>
      </c>
      <c r="L4" s="487">
        <v>44104</v>
      </c>
      <c r="M4" s="487">
        <v>44135</v>
      </c>
    </row>
    <row r="5" spans="1:14" x14ac:dyDescent="0.25">
      <c r="A5" s="129" t="s">
        <v>189</v>
      </c>
      <c r="B5" s="130">
        <v>14.228099999999992</v>
      </c>
      <c r="C5" s="130">
        <v>12.946509999999991</v>
      </c>
      <c r="D5" s="130">
        <v>16.583779999999976</v>
      </c>
      <c r="E5" s="130">
        <v>16.259679999999989</v>
      </c>
      <c r="F5" s="130">
        <v>11.577449999999994</v>
      </c>
      <c r="G5" s="130">
        <v>3.8984699999999997</v>
      </c>
      <c r="H5" s="130">
        <v>8.2751499999999965</v>
      </c>
      <c r="I5" s="130">
        <v>11.814579999999996</v>
      </c>
      <c r="J5" s="130">
        <v>13.872599999999995</v>
      </c>
      <c r="K5" s="130">
        <v>15.023840000000018</v>
      </c>
      <c r="L5" s="130">
        <v>12.990940000000021</v>
      </c>
      <c r="M5" s="130">
        <v>12.383860000000009</v>
      </c>
    </row>
    <row r="6" spans="1:14" x14ac:dyDescent="0.25">
      <c r="A6" s="131" t="s">
        <v>445</v>
      </c>
      <c r="B6" s="132">
        <v>133.36022000000003</v>
      </c>
      <c r="C6" s="132">
        <v>92.213739999999959</v>
      </c>
      <c r="D6" s="132">
        <v>120.53747000000007</v>
      </c>
      <c r="E6" s="132">
        <v>121.61772999999992</v>
      </c>
      <c r="F6" s="132">
        <v>91.180030000000045</v>
      </c>
      <c r="G6" s="132">
        <v>52.297880000000013</v>
      </c>
      <c r="H6" s="132">
        <v>78.621790000000018</v>
      </c>
      <c r="I6" s="132">
        <v>104.14783999999995</v>
      </c>
      <c r="J6" s="132">
        <v>116.37322999999992</v>
      </c>
      <c r="K6" s="132">
        <v>108.90923000000001</v>
      </c>
      <c r="L6" s="132">
        <v>121.93944999999995</v>
      </c>
      <c r="M6" s="132">
        <v>119.52181999999988</v>
      </c>
    </row>
    <row r="7" spans="1:14" ht="15.75" customHeight="1" x14ac:dyDescent="0.25">
      <c r="A7" s="129"/>
      <c r="B7" s="130"/>
      <c r="C7" s="130"/>
      <c r="D7" s="130"/>
      <c r="E7" s="130"/>
      <c r="F7" s="130"/>
      <c r="G7" s="130"/>
      <c r="H7" s="130"/>
      <c r="I7" s="130"/>
      <c r="J7" s="130"/>
      <c r="K7" s="130"/>
      <c r="L7" s="795" t="s">
        <v>223</v>
      </c>
      <c r="M7" s="795"/>
    </row>
    <row r="8" spans="1:14" x14ac:dyDescent="0.25">
      <c r="A8" s="133" t="s">
        <v>444</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3984375" defaultRowHeight="13.2" x14ac:dyDescent="0.25"/>
  <cols>
    <col min="1" max="1" width="11" style="18" customWidth="1"/>
    <col min="2" max="16384" width="11.3984375" style="18"/>
  </cols>
  <sheetData>
    <row r="1" spans="1:4" s="3" customFormat="1" x14ac:dyDescent="0.25">
      <c r="A1" s="6" t="s">
        <v>523</v>
      </c>
    </row>
    <row r="2" spans="1:4" x14ac:dyDescent="0.25">
      <c r="A2" s="457"/>
      <c r="B2" s="457"/>
      <c r="C2" s="457"/>
      <c r="D2" s="457"/>
    </row>
    <row r="3" spans="1:4" x14ac:dyDescent="0.25">
      <c r="B3" s="666">
        <v>2018</v>
      </c>
      <c r="C3" s="666">
        <v>2019</v>
      </c>
      <c r="D3" s="666">
        <v>2020</v>
      </c>
    </row>
    <row r="4" spans="1:4" x14ac:dyDescent="0.25">
      <c r="A4" s="564" t="s">
        <v>127</v>
      </c>
      <c r="B4" s="585">
        <v>2.6252495904358977</v>
      </c>
      <c r="C4" s="585">
        <v>2.2266097450412476</v>
      </c>
      <c r="D4" s="587">
        <v>0.46688624252397926</v>
      </c>
    </row>
    <row r="5" spans="1:4" x14ac:dyDescent="0.25">
      <c r="A5" s="566" t="s">
        <v>128</v>
      </c>
      <c r="B5" s="585">
        <v>3.0471375064066142</v>
      </c>
      <c r="C5" s="585">
        <v>2.0279312492240029</v>
      </c>
      <c r="D5" s="587">
        <v>0.67014712906058693</v>
      </c>
    </row>
    <row r="6" spans="1:4" x14ac:dyDescent="0.25">
      <c r="A6" s="566" t="s">
        <v>129</v>
      </c>
      <c r="B6" s="585">
        <v>2.6182971666901578</v>
      </c>
      <c r="C6" s="585">
        <v>1.7927887641600198</v>
      </c>
      <c r="D6" s="587">
        <v>-1.216493717785069</v>
      </c>
    </row>
    <row r="7" spans="1:4" x14ac:dyDescent="0.25">
      <c r="A7" s="566" t="s">
        <v>130</v>
      </c>
      <c r="B7" s="585">
        <v>3.1028691553589707</v>
      </c>
      <c r="C7" s="585">
        <v>1.6891188851160357</v>
      </c>
      <c r="D7" s="587">
        <v>-6.4206992296165364</v>
      </c>
    </row>
    <row r="8" spans="1:4" x14ac:dyDescent="0.25">
      <c r="A8" s="566" t="s">
        <v>131</v>
      </c>
      <c r="B8" s="585">
        <v>2.8002822991806728</v>
      </c>
      <c r="C8" s="585">
        <v>1.6557038083541864</v>
      </c>
      <c r="D8" s="585">
        <v>-10.307202571073894</v>
      </c>
    </row>
    <row r="9" spans="1:4" x14ac:dyDescent="0.25">
      <c r="A9" s="566" t="s">
        <v>132</v>
      </c>
      <c r="B9" s="585">
        <v>2.1863853347752089</v>
      </c>
      <c r="C9" s="585">
        <v>1.5658983014904813</v>
      </c>
      <c r="D9" s="587">
        <v>-11.664575195689023</v>
      </c>
    </row>
    <row r="10" spans="1:4" x14ac:dyDescent="0.25">
      <c r="A10" s="566" t="s">
        <v>133</v>
      </c>
      <c r="B10" s="585">
        <v>2.3364477428658161</v>
      </c>
      <c r="C10" s="585">
        <v>1.6684084859167907</v>
      </c>
      <c r="D10" s="587">
        <v>-12.880277939605834</v>
      </c>
    </row>
    <row r="11" spans="1:4" x14ac:dyDescent="0.25">
      <c r="A11" s="566" t="s">
        <v>134</v>
      </c>
      <c r="B11" s="585">
        <v>2.5403953373232637</v>
      </c>
      <c r="C11" s="585">
        <v>1.2608487287533263</v>
      </c>
      <c r="D11" s="587">
        <v>-13.78695707866259</v>
      </c>
    </row>
    <row r="12" spans="1:4" x14ac:dyDescent="0.25">
      <c r="A12" s="566" t="s">
        <v>135</v>
      </c>
      <c r="B12" s="585">
        <v>2.415592757855944</v>
      </c>
      <c r="C12" s="585">
        <v>1.3683527684685173</v>
      </c>
      <c r="D12" s="587">
        <v>-14.240745314237072</v>
      </c>
    </row>
    <row r="13" spans="1:4" x14ac:dyDescent="0.25">
      <c r="A13" s="566" t="s">
        <v>136</v>
      </c>
      <c r="B13" s="585">
        <v>2.3736500324275025</v>
      </c>
      <c r="C13" s="585">
        <v>1.1523452024327587</v>
      </c>
      <c r="D13" s="587">
        <v>-15.399013744266602</v>
      </c>
    </row>
    <row r="14" spans="1:4" x14ac:dyDescent="0.25">
      <c r="A14" s="566" t="s">
        <v>137</v>
      </c>
      <c r="B14" s="585">
        <v>2.3909901877081117</v>
      </c>
      <c r="C14" s="585">
        <v>0.94182781190511955</v>
      </c>
      <c r="D14" s="587" t="s">
        <v>525</v>
      </c>
    </row>
    <row r="15" spans="1:4" x14ac:dyDescent="0.25">
      <c r="A15" s="567" t="s">
        <v>138</v>
      </c>
      <c r="B15" s="463">
        <v>2.5111497093778459</v>
      </c>
      <c r="C15" s="463">
        <v>0.59745107684139154</v>
      </c>
      <c r="D15" s="588" t="s">
        <v>525</v>
      </c>
    </row>
    <row r="16" spans="1:4" x14ac:dyDescent="0.25">
      <c r="D16" s="79" t="s">
        <v>223</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3.65" customHeight="1" x14ac:dyDescent="0.25"/>
  <cols>
    <col min="1" max="1" width="28.3984375" style="108" customWidth="1"/>
    <col min="2" max="7" width="12.09765625" style="108" customWidth="1"/>
    <col min="8" max="11" width="11" style="108"/>
    <col min="12" max="12" width="12.8984375" style="108" customWidth="1"/>
    <col min="13" max="14" width="11.59765625" style="108" customWidth="1"/>
    <col min="15" max="242" width="10" style="108"/>
    <col min="243" max="243" width="3.59765625" style="108" customWidth="1"/>
    <col min="244" max="244" width="24.8984375" style="108" bestFit="1" customWidth="1"/>
    <col min="245" max="250" width="9" style="108" customWidth="1"/>
    <col min="251" max="251" width="8.59765625" style="108" customWidth="1"/>
    <col min="252" max="252" width="5.59765625" style="108" bestFit="1" customWidth="1"/>
    <col min="253" max="253" width="7" style="108" bestFit="1" customWidth="1"/>
    <col min="254" max="258" width="5.59765625" style="108" bestFit="1" customWidth="1"/>
    <col min="259" max="259" width="6.3984375" style="108" bestFit="1" customWidth="1"/>
    <col min="260" max="260" width="9.59765625" style="108" bestFit="1" customWidth="1"/>
    <col min="261" max="261" width="7.09765625" style="108" bestFit="1" customWidth="1"/>
    <col min="262" max="262" width="9.09765625" style="108" bestFit="1" customWidth="1"/>
    <col min="263" max="263" width="8.5" style="108" bestFit="1" customWidth="1"/>
    <col min="264" max="498" width="10" style="108"/>
    <col min="499" max="499" width="3.59765625" style="108" customWidth="1"/>
    <col min="500" max="500" width="24.8984375" style="108" bestFit="1" customWidth="1"/>
    <col min="501" max="506" width="9" style="108" customWidth="1"/>
    <col min="507" max="507" width="8.59765625" style="108" customWidth="1"/>
    <col min="508" max="508" width="5.59765625" style="108" bestFit="1" customWidth="1"/>
    <col min="509" max="509" width="7" style="108" bestFit="1" customWidth="1"/>
    <col min="510" max="514" width="5.59765625" style="108" bestFit="1" customWidth="1"/>
    <col min="515" max="515" width="6.3984375" style="108" bestFit="1" customWidth="1"/>
    <col min="516" max="516" width="9.59765625" style="108" bestFit="1" customWidth="1"/>
    <col min="517" max="517" width="7.09765625" style="108" bestFit="1" customWidth="1"/>
    <col min="518" max="518" width="9.09765625" style="108" bestFit="1" customWidth="1"/>
    <col min="519" max="519" width="8.5" style="108" bestFit="1" customWidth="1"/>
    <col min="520" max="754" width="10" style="108"/>
    <col min="755" max="755" width="3.59765625" style="108" customWidth="1"/>
    <col min="756" max="756" width="24.8984375" style="108" bestFit="1" customWidth="1"/>
    <col min="757" max="762" width="9" style="108" customWidth="1"/>
    <col min="763" max="763" width="8.59765625" style="108" customWidth="1"/>
    <col min="764" max="764" width="5.59765625" style="108" bestFit="1" customWidth="1"/>
    <col min="765" max="765" width="7" style="108" bestFit="1" customWidth="1"/>
    <col min="766" max="770" width="5.59765625" style="108" bestFit="1" customWidth="1"/>
    <col min="771" max="771" width="6.3984375" style="108" bestFit="1" customWidth="1"/>
    <col min="772" max="772" width="9.59765625" style="108" bestFit="1" customWidth="1"/>
    <col min="773" max="773" width="7.09765625" style="108" bestFit="1" customWidth="1"/>
    <col min="774" max="774" width="9.09765625" style="108" bestFit="1" customWidth="1"/>
    <col min="775" max="775" width="8.5" style="108" bestFit="1" customWidth="1"/>
    <col min="776" max="1010" width="10" style="108"/>
    <col min="1011" max="1011" width="3.59765625" style="108" customWidth="1"/>
    <col min="1012" max="1012" width="24.8984375" style="108" bestFit="1" customWidth="1"/>
    <col min="1013" max="1018" width="9" style="108" customWidth="1"/>
    <col min="1019" max="1019" width="8.59765625" style="108" customWidth="1"/>
    <col min="1020" max="1020" width="5.59765625" style="108" bestFit="1" customWidth="1"/>
    <col min="1021" max="1021" width="7" style="108" bestFit="1" customWidth="1"/>
    <col min="1022" max="1026" width="5.59765625" style="108" bestFit="1" customWidth="1"/>
    <col min="1027" max="1027" width="6.3984375" style="108" bestFit="1" customWidth="1"/>
    <col min="1028" max="1028" width="9.59765625" style="108" bestFit="1" customWidth="1"/>
    <col min="1029" max="1029" width="7.09765625" style="108" bestFit="1" customWidth="1"/>
    <col min="1030" max="1030" width="9.09765625" style="108" bestFit="1" customWidth="1"/>
    <col min="1031" max="1031" width="8.5" style="108" bestFit="1" customWidth="1"/>
    <col min="1032" max="1266" width="10" style="108"/>
    <col min="1267" max="1267" width="3.59765625" style="108" customWidth="1"/>
    <col min="1268" max="1268" width="24.8984375" style="108" bestFit="1" customWidth="1"/>
    <col min="1269" max="1274" width="9" style="108" customWidth="1"/>
    <col min="1275" max="1275" width="8.59765625" style="108" customWidth="1"/>
    <col min="1276" max="1276" width="5.59765625" style="108" bestFit="1" customWidth="1"/>
    <col min="1277" max="1277" width="7" style="108" bestFit="1" customWidth="1"/>
    <col min="1278" max="1282" width="5.59765625" style="108" bestFit="1" customWidth="1"/>
    <col min="1283" max="1283" width="6.3984375" style="108" bestFit="1" customWidth="1"/>
    <col min="1284" max="1284" width="9.59765625" style="108" bestFit="1" customWidth="1"/>
    <col min="1285" max="1285" width="7.09765625" style="108" bestFit="1" customWidth="1"/>
    <col min="1286" max="1286" width="9.09765625" style="108" bestFit="1" customWidth="1"/>
    <col min="1287" max="1287" width="8.5" style="108" bestFit="1" customWidth="1"/>
    <col min="1288" max="1522" width="10" style="108"/>
    <col min="1523" max="1523" width="3.59765625" style="108" customWidth="1"/>
    <col min="1524" max="1524" width="24.8984375" style="108" bestFit="1" customWidth="1"/>
    <col min="1525" max="1530" width="9" style="108" customWidth="1"/>
    <col min="1531" max="1531" width="8.59765625" style="108" customWidth="1"/>
    <col min="1532" max="1532" width="5.59765625" style="108" bestFit="1" customWidth="1"/>
    <col min="1533" max="1533" width="7" style="108" bestFit="1" customWidth="1"/>
    <col min="1534" max="1538" width="5.59765625" style="108" bestFit="1" customWidth="1"/>
    <col min="1539" max="1539" width="6.3984375" style="108" bestFit="1" customWidth="1"/>
    <col min="1540" max="1540" width="9.59765625" style="108" bestFit="1" customWidth="1"/>
    <col min="1541" max="1541" width="7.09765625" style="108" bestFit="1" customWidth="1"/>
    <col min="1542" max="1542" width="9.09765625" style="108" bestFit="1" customWidth="1"/>
    <col min="1543" max="1543" width="8.5" style="108" bestFit="1" customWidth="1"/>
    <col min="1544" max="1778" width="10" style="108"/>
    <col min="1779" max="1779" width="3.59765625" style="108" customWidth="1"/>
    <col min="1780" max="1780" width="24.8984375" style="108" bestFit="1" customWidth="1"/>
    <col min="1781" max="1786" width="9" style="108" customWidth="1"/>
    <col min="1787" max="1787" width="8.59765625" style="108" customWidth="1"/>
    <col min="1788" max="1788" width="5.59765625" style="108" bestFit="1" customWidth="1"/>
    <col min="1789" max="1789" width="7" style="108" bestFit="1" customWidth="1"/>
    <col min="1790" max="1794" width="5.59765625" style="108" bestFit="1" customWidth="1"/>
    <col min="1795" max="1795" width="6.3984375" style="108" bestFit="1" customWidth="1"/>
    <col min="1796" max="1796" width="9.59765625" style="108" bestFit="1" customWidth="1"/>
    <col min="1797" max="1797" width="7.09765625" style="108" bestFit="1" customWidth="1"/>
    <col min="1798" max="1798" width="9.09765625" style="108" bestFit="1" customWidth="1"/>
    <col min="1799" max="1799" width="8.5" style="108" bestFit="1" customWidth="1"/>
    <col min="1800" max="2034" width="10" style="108"/>
    <col min="2035" max="2035" width="3.59765625" style="108" customWidth="1"/>
    <col min="2036" max="2036" width="24.8984375" style="108" bestFit="1" customWidth="1"/>
    <col min="2037" max="2042" width="9" style="108" customWidth="1"/>
    <col min="2043" max="2043" width="8.59765625" style="108" customWidth="1"/>
    <col min="2044" max="2044" width="5.59765625" style="108" bestFit="1" customWidth="1"/>
    <col min="2045" max="2045" width="7" style="108" bestFit="1" customWidth="1"/>
    <col min="2046" max="2050" width="5.59765625" style="108" bestFit="1" customWidth="1"/>
    <col min="2051" max="2051" width="6.3984375" style="108" bestFit="1" customWidth="1"/>
    <col min="2052" max="2052" width="9.59765625" style="108" bestFit="1" customWidth="1"/>
    <col min="2053" max="2053" width="7.09765625" style="108" bestFit="1" customWidth="1"/>
    <col min="2054" max="2054" width="9.09765625" style="108" bestFit="1" customWidth="1"/>
    <col min="2055" max="2055" width="8.5" style="108" bestFit="1" customWidth="1"/>
    <col min="2056" max="2290" width="10" style="108"/>
    <col min="2291" max="2291" width="3.59765625" style="108" customWidth="1"/>
    <col min="2292" max="2292" width="24.8984375" style="108" bestFit="1" customWidth="1"/>
    <col min="2293" max="2298" width="9" style="108" customWidth="1"/>
    <col min="2299" max="2299" width="8.59765625" style="108" customWidth="1"/>
    <col min="2300" max="2300" width="5.59765625" style="108" bestFit="1" customWidth="1"/>
    <col min="2301" max="2301" width="7" style="108" bestFit="1" customWidth="1"/>
    <col min="2302" max="2306" width="5.59765625" style="108" bestFit="1" customWidth="1"/>
    <col min="2307" max="2307" width="6.3984375" style="108" bestFit="1" customWidth="1"/>
    <col min="2308" max="2308" width="9.59765625" style="108" bestFit="1" customWidth="1"/>
    <col min="2309" max="2309" width="7.09765625" style="108" bestFit="1" customWidth="1"/>
    <col min="2310" max="2310" width="9.09765625" style="108" bestFit="1" customWidth="1"/>
    <col min="2311" max="2311" width="8.5" style="108" bestFit="1" customWidth="1"/>
    <col min="2312" max="2546" width="10" style="108"/>
    <col min="2547" max="2547" width="3.59765625" style="108" customWidth="1"/>
    <col min="2548" max="2548" width="24.8984375" style="108" bestFit="1" customWidth="1"/>
    <col min="2549" max="2554" width="9" style="108" customWidth="1"/>
    <col min="2555" max="2555" width="8.59765625" style="108" customWidth="1"/>
    <col min="2556" max="2556" width="5.59765625" style="108" bestFit="1" customWidth="1"/>
    <col min="2557" max="2557" width="7" style="108" bestFit="1" customWidth="1"/>
    <col min="2558" max="2562" width="5.59765625" style="108" bestFit="1" customWidth="1"/>
    <col min="2563" max="2563" width="6.3984375" style="108" bestFit="1" customWidth="1"/>
    <col min="2564" max="2564" width="9.59765625" style="108" bestFit="1" customWidth="1"/>
    <col min="2565" max="2565" width="7.09765625" style="108" bestFit="1" customWidth="1"/>
    <col min="2566" max="2566" width="9.09765625" style="108" bestFit="1" customWidth="1"/>
    <col min="2567" max="2567" width="8.5" style="108" bestFit="1" customWidth="1"/>
    <col min="2568" max="2802" width="10" style="108"/>
    <col min="2803" max="2803" width="3.59765625" style="108" customWidth="1"/>
    <col min="2804" max="2804" width="24.8984375" style="108" bestFit="1" customWidth="1"/>
    <col min="2805" max="2810" width="9" style="108" customWidth="1"/>
    <col min="2811" max="2811" width="8.59765625" style="108" customWidth="1"/>
    <col min="2812" max="2812" width="5.59765625" style="108" bestFit="1" customWidth="1"/>
    <col min="2813" max="2813" width="7" style="108" bestFit="1" customWidth="1"/>
    <col min="2814" max="2818" width="5.59765625" style="108" bestFit="1" customWidth="1"/>
    <col min="2819" max="2819" width="6.3984375" style="108" bestFit="1" customWidth="1"/>
    <col min="2820" max="2820" width="9.59765625" style="108" bestFit="1" customWidth="1"/>
    <col min="2821" max="2821" width="7.09765625" style="108" bestFit="1" customWidth="1"/>
    <col min="2822" max="2822" width="9.09765625" style="108" bestFit="1" customWidth="1"/>
    <col min="2823" max="2823" width="8.5" style="108" bestFit="1" customWidth="1"/>
    <col min="2824" max="3058" width="10" style="108"/>
    <col min="3059" max="3059" width="3.59765625" style="108" customWidth="1"/>
    <col min="3060" max="3060" width="24.8984375" style="108" bestFit="1" customWidth="1"/>
    <col min="3061" max="3066" width="9" style="108" customWidth="1"/>
    <col min="3067" max="3067" width="8.59765625" style="108" customWidth="1"/>
    <col min="3068" max="3068" width="5.59765625" style="108" bestFit="1" customWidth="1"/>
    <col min="3069" max="3069" width="7" style="108" bestFit="1" customWidth="1"/>
    <col min="3070" max="3074" width="5.59765625" style="108" bestFit="1" customWidth="1"/>
    <col min="3075" max="3075" width="6.3984375" style="108" bestFit="1" customWidth="1"/>
    <col min="3076" max="3076" width="9.59765625" style="108" bestFit="1" customWidth="1"/>
    <col min="3077" max="3077" width="7.09765625" style="108" bestFit="1" customWidth="1"/>
    <col min="3078" max="3078" width="9.09765625" style="108" bestFit="1" customWidth="1"/>
    <col min="3079" max="3079" width="8.5" style="108" bestFit="1" customWidth="1"/>
    <col min="3080" max="3314" width="10" style="108"/>
    <col min="3315" max="3315" width="3.59765625" style="108" customWidth="1"/>
    <col min="3316" max="3316" width="24.8984375" style="108" bestFit="1" customWidth="1"/>
    <col min="3317" max="3322" width="9" style="108" customWidth="1"/>
    <col min="3323" max="3323" width="8.59765625" style="108" customWidth="1"/>
    <col min="3324" max="3324" width="5.59765625" style="108" bestFit="1" customWidth="1"/>
    <col min="3325" max="3325" width="7" style="108" bestFit="1" customWidth="1"/>
    <col min="3326" max="3330" width="5.59765625" style="108" bestFit="1" customWidth="1"/>
    <col min="3331" max="3331" width="6.3984375" style="108" bestFit="1" customWidth="1"/>
    <col min="3332" max="3332" width="9.59765625" style="108" bestFit="1" customWidth="1"/>
    <col min="3333" max="3333" width="7.09765625" style="108" bestFit="1" customWidth="1"/>
    <col min="3334" max="3334" width="9.09765625" style="108" bestFit="1" customWidth="1"/>
    <col min="3335" max="3335" width="8.5" style="108" bestFit="1" customWidth="1"/>
    <col min="3336" max="3570" width="10" style="108"/>
    <col min="3571" max="3571" width="3.59765625" style="108" customWidth="1"/>
    <col min="3572" max="3572" width="24.8984375" style="108" bestFit="1" customWidth="1"/>
    <col min="3573" max="3578" width="9" style="108" customWidth="1"/>
    <col min="3579" max="3579" width="8.59765625" style="108" customWidth="1"/>
    <col min="3580" max="3580" width="5.59765625" style="108" bestFit="1" customWidth="1"/>
    <col min="3581" max="3581" width="7" style="108" bestFit="1" customWidth="1"/>
    <col min="3582" max="3586" width="5.59765625" style="108" bestFit="1" customWidth="1"/>
    <col min="3587" max="3587" width="6.3984375" style="108" bestFit="1" customWidth="1"/>
    <col min="3588" max="3588" width="9.59765625" style="108" bestFit="1" customWidth="1"/>
    <col min="3589" max="3589" width="7.09765625" style="108" bestFit="1" customWidth="1"/>
    <col min="3590" max="3590" width="9.09765625" style="108" bestFit="1" customWidth="1"/>
    <col min="3591" max="3591" width="8.5" style="108" bestFit="1" customWidth="1"/>
    <col min="3592" max="3826" width="10" style="108"/>
    <col min="3827" max="3827" width="3.59765625" style="108" customWidth="1"/>
    <col min="3828" max="3828" width="24.8984375" style="108" bestFit="1" customWidth="1"/>
    <col min="3829" max="3834" width="9" style="108" customWidth="1"/>
    <col min="3835" max="3835" width="8.59765625" style="108" customWidth="1"/>
    <col min="3836" max="3836" width="5.59765625" style="108" bestFit="1" customWidth="1"/>
    <col min="3837" max="3837" width="7" style="108" bestFit="1" customWidth="1"/>
    <col min="3838" max="3842" width="5.59765625" style="108" bestFit="1" customWidth="1"/>
    <col min="3843" max="3843" width="6.3984375" style="108" bestFit="1" customWidth="1"/>
    <col min="3844" max="3844" width="9.59765625" style="108" bestFit="1" customWidth="1"/>
    <col min="3845" max="3845" width="7.09765625" style="108" bestFit="1" customWidth="1"/>
    <col min="3846" max="3846" width="9.09765625" style="108" bestFit="1" customWidth="1"/>
    <col min="3847" max="3847" width="8.5" style="108" bestFit="1" customWidth="1"/>
    <col min="3848" max="4082" width="10" style="108"/>
    <col min="4083" max="4083" width="3.59765625" style="108" customWidth="1"/>
    <col min="4084" max="4084" width="24.8984375" style="108" bestFit="1" customWidth="1"/>
    <col min="4085" max="4090" width="9" style="108" customWidth="1"/>
    <col min="4091" max="4091" width="8.59765625" style="108" customWidth="1"/>
    <col min="4092" max="4092" width="5.59765625" style="108" bestFit="1" customWidth="1"/>
    <col min="4093" max="4093" width="7" style="108" bestFit="1" customWidth="1"/>
    <col min="4094" max="4098" width="5.59765625" style="108" bestFit="1" customWidth="1"/>
    <col min="4099" max="4099" width="6.3984375" style="108" bestFit="1" customWidth="1"/>
    <col min="4100" max="4100" width="9.59765625" style="108" bestFit="1" customWidth="1"/>
    <col min="4101" max="4101" width="7.09765625" style="108" bestFit="1" customWidth="1"/>
    <col min="4102" max="4102" width="9.09765625" style="108" bestFit="1" customWidth="1"/>
    <col min="4103" max="4103" width="8.5" style="108" bestFit="1" customWidth="1"/>
    <col min="4104" max="4338" width="10" style="108"/>
    <col min="4339" max="4339" width="3.59765625" style="108" customWidth="1"/>
    <col min="4340" max="4340" width="24.8984375" style="108" bestFit="1" customWidth="1"/>
    <col min="4341" max="4346" width="9" style="108" customWidth="1"/>
    <col min="4347" max="4347" width="8.59765625" style="108" customWidth="1"/>
    <col min="4348" max="4348" width="5.59765625" style="108" bestFit="1" customWidth="1"/>
    <col min="4349" max="4349" width="7" style="108" bestFit="1" customWidth="1"/>
    <col min="4350" max="4354" width="5.59765625" style="108" bestFit="1" customWidth="1"/>
    <col min="4355" max="4355" width="6.3984375" style="108" bestFit="1" customWidth="1"/>
    <col min="4356" max="4356" width="9.59765625" style="108" bestFit="1" customWidth="1"/>
    <col min="4357" max="4357" width="7.09765625" style="108" bestFit="1" customWidth="1"/>
    <col min="4358" max="4358" width="9.09765625" style="108" bestFit="1" customWidth="1"/>
    <col min="4359" max="4359" width="8.5" style="108" bestFit="1" customWidth="1"/>
    <col min="4360" max="4594" width="10" style="108"/>
    <col min="4595" max="4595" width="3.59765625" style="108" customWidth="1"/>
    <col min="4596" max="4596" width="24.8984375" style="108" bestFit="1" customWidth="1"/>
    <col min="4597" max="4602" width="9" style="108" customWidth="1"/>
    <col min="4603" max="4603" width="8.59765625" style="108" customWidth="1"/>
    <col min="4604" max="4604" width="5.59765625" style="108" bestFit="1" customWidth="1"/>
    <col min="4605" max="4605" width="7" style="108" bestFit="1" customWidth="1"/>
    <col min="4606" max="4610" width="5.59765625" style="108" bestFit="1" customWidth="1"/>
    <col min="4611" max="4611" width="6.3984375" style="108" bestFit="1" customWidth="1"/>
    <col min="4612" max="4612" width="9.59765625" style="108" bestFit="1" customWidth="1"/>
    <col min="4613" max="4613" width="7.09765625" style="108" bestFit="1" customWidth="1"/>
    <col min="4614" max="4614" width="9.09765625" style="108" bestFit="1" customWidth="1"/>
    <col min="4615" max="4615" width="8.5" style="108" bestFit="1" customWidth="1"/>
    <col min="4616" max="4850" width="10" style="108"/>
    <col min="4851" max="4851" width="3.59765625" style="108" customWidth="1"/>
    <col min="4852" max="4852" width="24.8984375" style="108" bestFit="1" customWidth="1"/>
    <col min="4853" max="4858" width="9" style="108" customWidth="1"/>
    <col min="4859" max="4859" width="8.59765625" style="108" customWidth="1"/>
    <col min="4860" max="4860" width="5.59765625" style="108" bestFit="1" customWidth="1"/>
    <col min="4861" max="4861" width="7" style="108" bestFit="1" customWidth="1"/>
    <col min="4862" max="4866" width="5.59765625" style="108" bestFit="1" customWidth="1"/>
    <col min="4867" max="4867" width="6.3984375" style="108" bestFit="1" customWidth="1"/>
    <col min="4868" max="4868" width="9.59765625" style="108" bestFit="1" customWidth="1"/>
    <col min="4869" max="4869" width="7.09765625" style="108" bestFit="1" customWidth="1"/>
    <col min="4870" max="4870" width="9.09765625" style="108" bestFit="1" customWidth="1"/>
    <col min="4871" max="4871" width="8.5" style="108" bestFit="1" customWidth="1"/>
    <col min="4872" max="5106" width="10" style="108"/>
    <col min="5107" max="5107" width="3.59765625" style="108" customWidth="1"/>
    <col min="5108" max="5108" width="24.8984375" style="108" bestFit="1" customWidth="1"/>
    <col min="5109" max="5114" width="9" style="108" customWidth="1"/>
    <col min="5115" max="5115" width="8.59765625" style="108" customWidth="1"/>
    <col min="5116" max="5116" width="5.59765625" style="108" bestFit="1" customWidth="1"/>
    <col min="5117" max="5117" width="7" style="108" bestFit="1" customWidth="1"/>
    <col min="5118" max="5122" width="5.59765625" style="108" bestFit="1" customWidth="1"/>
    <col min="5123" max="5123" width="6.3984375" style="108" bestFit="1" customWidth="1"/>
    <col min="5124" max="5124" width="9.59765625" style="108" bestFit="1" customWidth="1"/>
    <col min="5125" max="5125" width="7.09765625" style="108" bestFit="1" customWidth="1"/>
    <col min="5126" max="5126" width="9.09765625" style="108" bestFit="1" customWidth="1"/>
    <col min="5127" max="5127" width="8.5" style="108" bestFit="1" customWidth="1"/>
    <col min="5128" max="5362" width="10" style="108"/>
    <col min="5363" max="5363" width="3.59765625" style="108" customWidth="1"/>
    <col min="5364" max="5364" width="24.8984375" style="108" bestFit="1" customWidth="1"/>
    <col min="5365" max="5370" width="9" style="108" customWidth="1"/>
    <col min="5371" max="5371" width="8.59765625" style="108" customWidth="1"/>
    <col min="5372" max="5372" width="5.59765625" style="108" bestFit="1" customWidth="1"/>
    <col min="5373" max="5373" width="7" style="108" bestFit="1" customWidth="1"/>
    <col min="5374" max="5378" width="5.59765625" style="108" bestFit="1" customWidth="1"/>
    <col min="5379" max="5379" width="6.3984375" style="108" bestFit="1" customWidth="1"/>
    <col min="5380" max="5380" width="9.59765625" style="108" bestFit="1" customWidth="1"/>
    <col min="5381" max="5381" width="7.09765625" style="108" bestFit="1" customWidth="1"/>
    <col min="5382" max="5382" width="9.09765625" style="108" bestFit="1" customWidth="1"/>
    <col min="5383" max="5383" width="8.5" style="108" bestFit="1" customWidth="1"/>
    <col min="5384" max="5618" width="10" style="108"/>
    <col min="5619" max="5619" width="3.59765625" style="108" customWidth="1"/>
    <col min="5620" max="5620" width="24.8984375" style="108" bestFit="1" customWidth="1"/>
    <col min="5621" max="5626" width="9" style="108" customWidth="1"/>
    <col min="5627" max="5627" width="8.59765625" style="108" customWidth="1"/>
    <col min="5628" max="5628" width="5.59765625" style="108" bestFit="1" customWidth="1"/>
    <col min="5629" max="5629" width="7" style="108" bestFit="1" customWidth="1"/>
    <col min="5630" max="5634" width="5.59765625" style="108" bestFit="1" customWidth="1"/>
    <col min="5635" max="5635" width="6.3984375" style="108" bestFit="1" customWidth="1"/>
    <col min="5636" max="5636" width="9.59765625" style="108" bestFit="1" customWidth="1"/>
    <col min="5637" max="5637" width="7.09765625" style="108" bestFit="1" customWidth="1"/>
    <col min="5638" max="5638" width="9.09765625" style="108" bestFit="1" customWidth="1"/>
    <col min="5639" max="5639" width="8.5" style="108" bestFit="1" customWidth="1"/>
    <col min="5640" max="5874" width="10" style="108"/>
    <col min="5875" max="5875" width="3.59765625" style="108" customWidth="1"/>
    <col min="5876" max="5876" width="24.8984375" style="108" bestFit="1" customWidth="1"/>
    <col min="5877" max="5882" width="9" style="108" customWidth="1"/>
    <col min="5883" max="5883" width="8.59765625" style="108" customWidth="1"/>
    <col min="5884" max="5884" width="5.59765625" style="108" bestFit="1" customWidth="1"/>
    <col min="5885" max="5885" width="7" style="108" bestFit="1" customWidth="1"/>
    <col min="5886" max="5890" width="5.59765625" style="108" bestFit="1" customWidth="1"/>
    <col min="5891" max="5891" width="6.3984375" style="108" bestFit="1" customWidth="1"/>
    <col min="5892" max="5892" width="9.59765625" style="108" bestFit="1" customWidth="1"/>
    <col min="5893" max="5893" width="7.09765625" style="108" bestFit="1" customWidth="1"/>
    <col min="5894" max="5894" width="9.09765625" style="108" bestFit="1" customWidth="1"/>
    <col min="5895" max="5895" width="8.5" style="108" bestFit="1" customWidth="1"/>
    <col min="5896" max="6130" width="10" style="108"/>
    <col min="6131" max="6131" width="3.59765625" style="108" customWidth="1"/>
    <col min="6132" max="6132" width="24.8984375" style="108" bestFit="1" customWidth="1"/>
    <col min="6133" max="6138" width="9" style="108" customWidth="1"/>
    <col min="6139" max="6139" width="8.59765625" style="108" customWidth="1"/>
    <col min="6140" max="6140" width="5.59765625" style="108" bestFit="1" customWidth="1"/>
    <col min="6141" max="6141" width="7" style="108" bestFit="1" customWidth="1"/>
    <col min="6142" max="6146" width="5.59765625" style="108" bestFit="1" customWidth="1"/>
    <col min="6147" max="6147" width="6.3984375" style="108" bestFit="1" customWidth="1"/>
    <col min="6148" max="6148" width="9.59765625" style="108" bestFit="1" customWidth="1"/>
    <col min="6149" max="6149" width="7.09765625" style="108" bestFit="1" customWidth="1"/>
    <col min="6150" max="6150" width="9.09765625" style="108" bestFit="1" customWidth="1"/>
    <col min="6151" max="6151" width="8.5" style="108" bestFit="1" customWidth="1"/>
    <col min="6152" max="6386" width="10" style="108"/>
    <col min="6387" max="6387" width="3.59765625" style="108" customWidth="1"/>
    <col min="6388" max="6388" width="24.8984375" style="108" bestFit="1" customWidth="1"/>
    <col min="6389" max="6394" width="9" style="108" customWidth="1"/>
    <col min="6395" max="6395" width="8.59765625" style="108" customWidth="1"/>
    <col min="6396" max="6396" width="5.59765625" style="108" bestFit="1" customWidth="1"/>
    <col min="6397" max="6397" width="7" style="108" bestFit="1" customWidth="1"/>
    <col min="6398" max="6402" width="5.59765625" style="108" bestFit="1" customWidth="1"/>
    <col min="6403" max="6403" width="6.3984375" style="108" bestFit="1" customWidth="1"/>
    <col min="6404" max="6404" width="9.59765625" style="108" bestFit="1" customWidth="1"/>
    <col min="6405" max="6405" width="7.09765625" style="108" bestFit="1" customWidth="1"/>
    <col min="6406" max="6406" width="9.09765625" style="108" bestFit="1" customWidth="1"/>
    <col min="6407" max="6407" width="8.5" style="108" bestFit="1" customWidth="1"/>
    <col min="6408" max="6642" width="10" style="108"/>
    <col min="6643" max="6643" width="3.59765625" style="108" customWidth="1"/>
    <col min="6644" max="6644" width="24.8984375" style="108" bestFit="1" customWidth="1"/>
    <col min="6645" max="6650" width="9" style="108" customWidth="1"/>
    <col min="6651" max="6651" width="8.59765625" style="108" customWidth="1"/>
    <col min="6652" max="6652" width="5.59765625" style="108" bestFit="1" customWidth="1"/>
    <col min="6653" max="6653" width="7" style="108" bestFit="1" customWidth="1"/>
    <col min="6654" max="6658" width="5.59765625" style="108" bestFit="1" customWidth="1"/>
    <col min="6659" max="6659" width="6.3984375" style="108" bestFit="1" customWidth="1"/>
    <col min="6660" max="6660" width="9.59765625" style="108" bestFit="1" customWidth="1"/>
    <col min="6661" max="6661" width="7.09765625" style="108" bestFit="1" customWidth="1"/>
    <col min="6662" max="6662" width="9.09765625" style="108" bestFit="1" customWidth="1"/>
    <col min="6663" max="6663" width="8.5" style="108" bestFit="1" customWidth="1"/>
    <col min="6664" max="6898" width="10" style="108"/>
    <col min="6899" max="6899" width="3.59765625" style="108" customWidth="1"/>
    <col min="6900" max="6900" width="24.8984375" style="108" bestFit="1" customWidth="1"/>
    <col min="6901" max="6906" width="9" style="108" customWidth="1"/>
    <col min="6907" max="6907" width="8.59765625" style="108" customWidth="1"/>
    <col min="6908" max="6908" width="5.59765625" style="108" bestFit="1" customWidth="1"/>
    <col min="6909" max="6909" width="7" style="108" bestFit="1" customWidth="1"/>
    <col min="6910" max="6914" width="5.59765625" style="108" bestFit="1" customWidth="1"/>
    <col min="6915" max="6915" width="6.3984375" style="108" bestFit="1" customWidth="1"/>
    <col min="6916" max="6916" width="9.59765625" style="108" bestFit="1" customWidth="1"/>
    <col min="6917" max="6917" width="7.09765625" style="108" bestFit="1" customWidth="1"/>
    <col min="6918" max="6918" width="9.09765625" style="108" bestFit="1" customWidth="1"/>
    <col min="6919" max="6919" width="8.5" style="108" bestFit="1" customWidth="1"/>
    <col min="6920" max="7154" width="10" style="108"/>
    <col min="7155" max="7155" width="3.59765625" style="108" customWidth="1"/>
    <col min="7156" max="7156" width="24.8984375" style="108" bestFit="1" customWidth="1"/>
    <col min="7157" max="7162" width="9" style="108" customWidth="1"/>
    <col min="7163" max="7163" width="8.59765625" style="108" customWidth="1"/>
    <col min="7164" max="7164" width="5.59765625" style="108" bestFit="1" customWidth="1"/>
    <col min="7165" max="7165" width="7" style="108" bestFit="1" customWidth="1"/>
    <col min="7166" max="7170" width="5.59765625" style="108" bestFit="1" customWidth="1"/>
    <col min="7171" max="7171" width="6.3984375" style="108" bestFit="1" customWidth="1"/>
    <col min="7172" max="7172" width="9.59765625" style="108" bestFit="1" customWidth="1"/>
    <col min="7173" max="7173" width="7.09765625" style="108" bestFit="1" customWidth="1"/>
    <col min="7174" max="7174" width="9.09765625" style="108" bestFit="1" customWidth="1"/>
    <col min="7175" max="7175" width="8.5" style="108" bestFit="1" customWidth="1"/>
    <col min="7176" max="7410" width="10" style="108"/>
    <col min="7411" max="7411" width="3.59765625" style="108" customWidth="1"/>
    <col min="7412" max="7412" width="24.8984375" style="108" bestFit="1" customWidth="1"/>
    <col min="7413" max="7418" width="9" style="108" customWidth="1"/>
    <col min="7419" max="7419" width="8.59765625" style="108" customWidth="1"/>
    <col min="7420" max="7420" width="5.59765625" style="108" bestFit="1" customWidth="1"/>
    <col min="7421" max="7421" width="7" style="108" bestFit="1" customWidth="1"/>
    <col min="7422" max="7426" width="5.59765625" style="108" bestFit="1" customWidth="1"/>
    <col min="7427" max="7427" width="6.3984375" style="108" bestFit="1" customWidth="1"/>
    <col min="7428" max="7428" width="9.59765625" style="108" bestFit="1" customWidth="1"/>
    <col min="7429" max="7429" width="7.09765625" style="108" bestFit="1" customWidth="1"/>
    <col min="7430" max="7430" width="9.09765625" style="108" bestFit="1" customWidth="1"/>
    <col min="7431" max="7431" width="8.5" style="108" bestFit="1" customWidth="1"/>
    <col min="7432" max="7666" width="10" style="108"/>
    <col min="7667" max="7667" width="3.59765625" style="108" customWidth="1"/>
    <col min="7668" max="7668" width="24.8984375" style="108" bestFit="1" customWidth="1"/>
    <col min="7669" max="7674" width="9" style="108" customWidth="1"/>
    <col min="7675" max="7675" width="8.59765625" style="108" customWidth="1"/>
    <col min="7676" max="7676" width="5.59765625" style="108" bestFit="1" customWidth="1"/>
    <col min="7677" max="7677" width="7" style="108" bestFit="1" customWidth="1"/>
    <col min="7678" max="7682" width="5.59765625" style="108" bestFit="1" customWidth="1"/>
    <col min="7683" max="7683" width="6.3984375" style="108" bestFit="1" customWidth="1"/>
    <col min="7684" max="7684" width="9.59765625" style="108" bestFit="1" customWidth="1"/>
    <col min="7685" max="7685" width="7.09765625" style="108" bestFit="1" customWidth="1"/>
    <col min="7686" max="7686" width="9.09765625" style="108" bestFit="1" customWidth="1"/>
    <col min="7687" max="7687" width="8.5" style="108" bestFit="1" customWidth="1"/>
    <col min="7688" max="7922" width="10" style="108"/>
    <col min="7923" max="7923" width="3.59765625" style="108" customWidth="1"/>
    <col min="7924" max="7924" width="24.8984375" style="108" bestFit="1" customWidth="1"/>
    <col min="7925" max="7930" width="9" style="108" customWidth="1"/>
    <col min="7931" max="7931" width="8.59765625" style="108" customWidth="1"/>
    <col min="7932" max="7932" width="5.59765625" style="108" bestFit="1" customWidth="1"/>
    <col min="7933" max="7933" width="7" style="108" bestFit="1" customWidth="1"/>
    <col min="7934" max="7938" width="5.59765625" style="108" bestFit="1" customWidth="1"/>
    <col min="7939" max="7939" width="6.3984375" style="108" bestFit="1" customWidth="1"/>
    <col min="7940" max="7940" width="9.59765625" style="108" bestFit="1" customWidth="1"/>
    <col min="7941" max="7941" width="7.09765625" style="108" bestFit="1" customWidth="1"/>
    <col min="7942" max="7942" width="9.09765625" style="108" bestFit="1" customWidth="1"/>
    <col min="7943" max="7943" width="8.5" style="108" bestFit="1" customWidth="1"/>
    <col min="7944" max="8178" width="10" style="108"/>
    <col min="8179" max="8179" width="3.59765625" style="108" customWidth="1"/>
    <col min="8180" max="8180" width="24.8984375" style="108" bestFit="1" customWidth="1"/>
    <col min="8181" max="8186" width="9" style="108" customWidth="1"/>
    <col min="8187" max="8187" width="8.59765625" style="108" customWidth="1"/>
    <col min="8188" max="8188" width="5.59765625" style="108" bestFit="1" customWidth="1"/>
    <col min="8189" max="8189" width="7" style="108" bestFit="1" customWidth="1"/>
    <col min="8190" max="8194" width="5.59765625" style="108" bestFit="1" customWidth="1"/>
    <col min="8195" max="8195" width="6.3984375" style="108" bestFit="1" customWidth="1"/>
    <col min="8196" max="8196" width="9.59765625" style="108" bestFit="1" customWidth="1"/>
    <col min="8197" max="8197" width="7.09765625" style="108" bestFit="1" customWidth="1"/>
    <col min="8198" max="8198" width="9.09765625" style="108" bestFit="1" customWidth="1"/>
    <col min="8199" max="8199" width="8.5" style="108" bestFit="1" customWidth="1"/>
    <col min="8200" max="8434" width="10" style="108"/>
    <col min="8435" max="8435" width="3.59765625" style="108" customWidth="1"/>
    <col min="8436" max="8436" width="24.8984375" style="108" bestFit="1" customWidth="1"/>
    <col min="8437" max="8442" width="9" style="108" customWidth="1"/>
    <col min="8443" max="8443" width="8.59765625" style="108" customWidth="1"/>
    <col min="8444" max="8444" width="5.59765625" style="108" bestFit="1" customWidth="1"/>
    <col min="8445" max="8445" width="7" style="108" bestFit="1" customWidth="1"/>
    <col min="8446" max="8450" width="5.59765625" style="108" bestFit="1" customWidth="1"/>
    <col min="8451" max="8451" width="6.3984375" style="108" bestFit="1" customWidth="1"/>
    <col min="8452" max="8452" width="9.59765625" style="108" bestFit="1" customWidth="1"/>
    <col min="8453" max="8453" width="7.09765625" style="108" bestFit="1" customWidth="1"/>
    <col min="8454" max="8454" width="9.09765625" style="108" bestFit="1" customWidth="1"/>
    <col min="8455" max="8455" width="8.5" style="108" bestFit="1" customWidth="1"/>
    <col min="8456" max="8690" width="10" style="108"/>
    <col min="8691" max="8691" width="3.59765625" style="108" customWidth="1"/>
    <col min="8692" max="8692" width="24.8984375" style="108" bestFit="1" customWidth="1"/>
    <col min="8693" max="8698" width="9" style="108" customWidth="1"/>
    <col min="8699" max="8699" width="8.59765625" style="108" customWidth="1"/>
    <col min="8700" max="8700" width="5.59765625" style="108" bestFit="1" customWidth="1"/>
    <col min="8701" max="8701" width="7" style="108" bestFit="1" customWidth="1"/>
    <col min="8702" max="8706" width="5.59765625" style="108" bestFit="1" customWidth="1"/>
    <col min="8707" max="8707" width="6.3984375" style="108" bestFit="1" customWidth="1"/>
    <col min="8708" max="8708" width="9.59765625" style="108" bestFit="1" customWidth="1"/>
    <col min="8709" max="8709" width="7.09765625" style="108" bestFit="1" customWidth="1"/>
    <col min="8710" max="8710" width="9.09765625" style="108" bestFit="1" customWidth="1"/>
    <col min="8711" max="8711" width="8.5" style="108" bestFit="1" customWidth="1"/>
    <col min="8712" max="8946" width="10" style="108"/>
    <col min="8947" max="8947" width="3.59765625" style="108" customWidth="1"/>
    <col min="8948" max="8948" width="24.8984375" style="108" bestFit="1" customWidth="1"/>
    <col min="8949" max="8954" width="9" style="108" customWidth="1"/>
    <col min="8955" max="8955" width="8.59765625" style="108" customWidth="1"/>
    <col min="8956" max="8956" width="5.59765625" style="108" bestFit="1" customWidth="1"/>
    <col min="8957" max="8957" width="7" style="108" bestFit="1" customWidth="1"/>
    <col min="8958" max="8962" width="5.59765625" style="108" bestFit="1" customWidth="1"/>
    <col min="8963" max="8963" width="6.3984375" style="108" bestFit="1" customWidth="1"/>
    <col min="8964" max="8964" width="9.59765625" style="108" bestFit="1" customWidth="1"/>
    <col min="8965" max="8965" width="7.09765625" style="108" bestFit="1" customWidth="1"/>
    <col min="8966" max="8966" width="9.09765625" style="108" bestFit="1" customWidth="1"/>
    <col min="8967" max="8967" width="8.5" style="108" bestFit="1" customWidth="1"/>
    <col min="8968" max="9202" width="10" style="108"/>
    <col min="9203" max="9203" width="3.59765625" style="108" customWidth="1"/>
    <col min="9204" max="9204" width="24.8984375" style="108" bestFit="1" customWidth="1"/>
    <col min="9205" max="9210" width="9" style="108" customWidth="1"/>
    <col min="9211" max="9211" width="8.59765625" style="108" customWidth="1"/>
    <col min="9212" max="9212" width="5.59765625" style="108" bestFit="1" customWidth="1"/>
    <col min="9213" max="9213" width="7" style="108" bestFit="1" customWidth="1"/>
    <col min="9214" max="9218" width="5.59765625" style="108" bestFit="1" customWidth="1"/>
    <col min="9219" max="9219" width="6.3984375" style="108" bestFit="1" customWidth="1"/>
    <col min="9220" max="9220" width="9.59765625" style="108" bestFit="1" customWidth="1"/>
    <col min="9221" max="9221" width="7.09765625" style="108" bestFit="1" customWidth="1"/>
    <col min="9222" max="9222" width="9.09765625" style="108" bestFit="1" customWidth="1"/>
    <col min="9223" max="9223" width="8.5" style="108" bestFit="1" customWidth="1"/>
    <col min="9224" max="9458" width="10" style="108"/>
    <col min="9459" max="9459" width="3.59765625" style="108" customWidth="1"/>
    <col min="9460" max="9460" width="24.8984375" style="108" bestFit="1" customWidth="1"/>
    <col min="9461" max="9466" width="9" style="108" customWidth="1"/>
    <col min="9467" max="9467" width="8.59765625" style="108" customWidth="1"/>
    <col min="9468" max="9468" width="5.59765625" style="108" bestFit="1" customWidth="1"/>
    <col min="9469" max="9469" width="7" style="108" bestFit="1" customWidth="1"/>
    <col min="9470" max="9474" width="5.59765625" style="108" bestFit="1" customWidth="1"/>
    <col min="9475" max="9475" width="6.3984375" style="108" bestFit="1" customWidth="1"/>
    <col min="9476" max="9476" width="9.59765625" style="108" bestFit="1" customWidth="1"/>
    <col min="9477" max="9477" width="7.09765625" style="108" bestFit="1" customWidth="1"/>
    <col min="9478" max="9478" width="9.09765625" style="108" bestFit="1" customWidth="1"/>
    <col min="9479" max="9479" width="8.5" style="108" bestFit="1" customWidth="1"/>
    <col min="9480" max="9714" width="10" style="108"/>
    <col min="9715" max="9715" width="3.59765625" style="108" customWidth="1"/>
    <col min="9716" max="9716" width="24.8984375" style="108" bestFit="1" customWidth="1"/>
    <col min="9717" max="9722" width="9" style="108" customWidth="1"/>
    <col min="9723" max="9723" width="8.59765625" style="108" customWidth="1"/>
    <col min="9724" max="9724" width="5.59765625" style="108" bestFit="1" customWidth="1"/>
    <col min="9725" max="9725" width="7" style="108" bestFit="1" customWidth="1"/>
    <col min="9726" max="9730" width="5.59765625" style="108" bestFit="1" customWidth="1"/>
    <col min="9731" max="9731" width="6.3984375" style="108" bestFit="1" customWidth="1"/>
    <col min="9732" max="9732" width="9.59765625" style="108" bestFit="1" customWidth="1"/>
    <col min="9733" max="9733" width="7.09765625" style="108" bestFit="1" customWidth="1"/>
    <col min="9734" max="9734" width="9.09765625" style="108" bestFit="1" customWidth="1"/>
    <col min="9735" max="9735" width="8.5" style="108" bestFit="1" customWidth="1"/>
    <col min="9736" max="9970" width="10" style="108"/>
    <col min="9971" max="9971" width="3.59765625" style="108" customWidth="1"/>
    <col min="9972" max="9972" width="24.8984375" style="108" bestFit="1" customWidth="1"/>
    <col min="9973" max="9978" width="9" style="108" customWidth="1"/>
    <col min="9979" max="9979" width="8.59765625" style="108" customWidth="1"/>
    <col min="9980" max="9980" width="5.59765625" style="108" bestFit="1" customWidth="1"/>
    <col min="9981" max="9981" width="7" style="108" bestFit="1" customWidth="1"/>
    <col min="9982" max="9986" width="5.59765625" style="108" bestFit="1" customWidth="1"/>
    <col min="9987" max="9987" width="6.3984375" style="108" bestFit="1" customWidth="1"/>
    <col min="9988" max="9988" width="9.59765625" style="108" bestFit="1" customWidth="1"/>
    <col min="9989" max="9989" width="7.09765625" style="108" bestFit="1" customWidth="1"/>
    <col min="9990" max="9990" width="9.09765625" style="108" bestFit="1" customWidth="1"/>
    <col min="9991" max="9991" width="8.5" style="108" bestFit="1" customWidth="1"/>
    <col min="9992" max="10226" width="10" style="108"/>
    <col min="10227" max="10227" width="3.59765625" style="108" customWidth="1"/>
    <col min="10228" max="10228" width="24.8984375" style="108" bestFit="1" customWidth="1"/>
    <col min="10229" max="10234" width="9" style="108" customWidth="1"/>
    <col min="10235" max="10235" width="8.59765625" style="108" customWidth="1"/>
    <col min="10236" max="10236" width="5.59765625" style="108" bestFit="1" customWidth="1"/>
    <col min="10237" max="10237" width="7" style="108" bestFit="1" customWidth="1"/>
    <col min="10238" max="10242" width="5.59765625" style="108" bestFit="1" customWidth="1"/>
    <col min="10243" max="10243" width="6.3984375" style="108" bestFit="1" customWidth="1"/>
    <col min="10244" max="10244" width="9.59765625" style="108" bestFit="1" customWidth="1"/>
    <col min="10245" max="10245" width="7.09765625" style="108" bestFit="1" customWidth="1"/>
    <col min="10246" max="10246" width="9.09765625" style="108" bestFit="1" customWidth="1"/>
    <col min="10247" max="10247" width="8.5" style="108" bestFit="1" customWidth="1"/>
    <col min="10248" max="10482" width="10" style="108"/>
    <col min="10483" max="10483" width="3.59765625" style="108" customWidth="1"/>
    <col min="10484" max="10484" width="24.8984375" style="108" bestFit="1" customWidth="1"/>
    <col min="10485" max="10490" width="9" style="108" customWidth="1"/>
    <col min="10491" max="10491" width="8.59765625" style="108" customWidth="1"/>
    <col min="10492" max="10492" width="5.59765625" style="108" bestFit="1" customWidth="1"/>
    <col min="10493" max="10493" width="7" style="108" bestFit="1" customWidth="1"/>
    <col min="10494" max="10498" width="5.59765625" style="108" bestFit="1" customWidth="1"/>
    <col min="10499" max="10499" width="6.3984375" style="108" bestFit="1" customWidth="1"/>
    <col min="10500" max="10500" width="9.59765625" style="108" bestFit="1" customWidth="1"/>
    <col min="10501" max="10501" width="7.09765625" style="108" bestFit="1" customWidth="1"/>
    <col min="10502" max="10502" width="9.09765625" style="108" bestFit="1" customWidth="1"/>
    <col min="10503" max="10503" width="8.5" style="108" bestFit="1" customWidth="1"/>
    <col min="10504" max="10738" width="10" style="108"/>
    <col min="10739" max="10739" width="3.59765625" style="108" customWidth="1"/>
    <col min="10740" max="10740" width="24.8984375" style="108" bestFit="1" customWidth="1"/>
    <col min="10741" max="10746" width="9" style="108" customWidth="1"/>
    <col min="10747" max="10747" width="8.59765625" style="108" customWidth="1"/>
    <col min="10748" max="10748" width="5.59765625" style="108" bestFit="1" customWidth="1"/>
    <col min="10749" max="10749" width="7" style="108" bestFit="1" customWidth="1"/>
    <col min="10750" max="10754" width="5.59765625" style="108" bestFit="1" customWidth="1"/>
    <col min="10755" max="10755" width="6.3984375" style="108" bestFit="1" customWidth="1"/>
    <col min="10756" max="10756" width="9.59765625" style="108" bestFit="1" customWidth="1"/>
    <col min="10757" max="10757" width="7.09765625" style="108" bestFit="1" customWidth="1"/>
    <col min="10758" max="10758" width="9.09765625" style="108" bestFit="1" customWidth="1"/>
    <col min="10759" max="10759" width="8.5" style="108" bestFit="1" customWidth="1"/>
    <col min="10760" max="10994" width="10" style="108"/>
    <col min="10995" max="10995" width="3.59765625" style="108" customWidth="1"/>
    <col min="10996" max="10996" width="24.8984375" style="108" bestFit="1" customWidth="1"/>
    <col min="10997" max="11002" width="9" style="108" customWidth="1"/>
    <col min="11003" max="11003" width="8.59765625" style="108" customWidth="1"/>
    <col min="11004" max="11004" width="5.59765625" style="108" bestFit="1" customWidth="1"/>
    <col min="11005" max="11005" width="7" style="108" bestFit="1" customWidth="1"/>
    <col min="11006" max="11010" width="5.59765625" style="108" bestFit="1" customWidth="1"/>
    <col min="11011" max="11011" width="6.3984375" style="108" bestFit="1" customWidth="1"/>
    <col min="11012" max="11012" width="9.59765625" style="108" bestFit="1" customWidth="1"/>
    <col min="11013" max="11013" width="7.09765625" style="108" bestFit="1" customWidth="1"/>
    <col min="11014" max="11014" width="9.09765625" style="108" bestFit="1" customWidth="1"/>
    <col min="11015" max="11015" width="8.5" style="108" bestFit="1" customWidth="1"/>
    <col min="11016" max="11250" width="10" style="108"/>
    <col min="11251" max="11251" width="3.59765625" style="108" customWidth="1"/>
    <col min="11252" max="11252" width="24.8984375" style="108" bestFit="1" customWidth="1"/>
    <col min="11253" max="11258" width="9" style="108" customWidth="1"/>
    <col min="11259" max="11259" width="8.59765625" style="108" customWidth="1"/>
    <col min="11260" max="11260" width="5.59765625" style="108" bestFit="1" customWidth="1"/>
    <col min="11261" max="11261" width="7" style="108" bestFit="1" customWidth="1"/>
    <col min="11262" max="11266" width="5.59765625" style="108" bestFit="1" customWidth="1"/>
    <col min="11267" max="11267" width="6.3984375" style="108" bestFit="1" customWidth="1"/>
    <col min="11268" max="11268" width="9.59765625" style="108" bestFit="1" customWidth="1"/>
    <col min="11269" max="11269" width="7.09765625" style="108" bestFit="1" customWidth="1"/>
    <col min="11270" max="11270" width="9.09765625" style="108" bestFit="1" customWidth="1"/>
    <col min="11271" max="11271" width="8.5" style="108" bestFit="1" customWidth="1"/>
    <col min="11272" max="11506" width="10" style="108"/>
    <col min="11507" max="11507" width="3.59765625" style="108" customWidth="1"/>
    <col min="11508" max="11508" width="24.8984375" style="108" bestFit="1" customWidth="1"/>
    <col min="11509" max="11514" width="9" style="108" customWidth="1"/>
    <col min="11515" max="11515" width="8.59765625" style="108" customWidth="1"/>
    <col min="11516" max="11516" width="5.59765625" style="108" bestFit="1" customWidth="1"/>
    <col min="11517" max="11517" width="7" style="108" bestFit="1" customWidth="1"/>
    <col min="11518" max="11522" width="5.59765625" style="108" bestFit="1" customWidth="1"/>
    <col min="11523" max="11523" width="6.3984375" style="108" bestFit="1" customWidth="1"/>
    <col min="11524" max="11524" width="9.59765625" style="108" bestFit="1" customWidth="1"/>
    <col min="11525" max="11525" width="7.09765625" style="108" bestFit="1" customWidth="1"/>
    <col min="11526" max="11526" width="9.09765625" style="108" bestFit="1" customWidth="1"/>
    <col min="11527" max="11527" width="8.5" style="108" bestFit="1" customWidth="1"/>
    <col min="11528" max="11762" width="10" style="108"/>
    <col min="11763" max="11763" width="3.59765625" style="108" customWidth="1"/>
    <col min="11764" max="11764" width="24.8984375" style="108" bestFit="1" customWidth="1"/>
    <col min="11765" max="11770" width="9" style="108" customWidth="1"/>
    <col min="11771" max="11771" width="8.59765625" style="108" customWidth="1"/>
    <col min="11772" max="11772" width="5.59765625" style="108" bestFit="1" customWidth="1"/>
    <col min="11773" max="11773" width="7" style="108" bestFit="1" customWidth="1"/>
    <col min="11774" max="11778" width="5.59765625" style="108" bestFit="1" customWidth="1"/>
    <col min="11779" max="11779" width="6.3984375" style="108" bestFit="1" customWidth="1"/>
    <col min="11780" max="11780" width="9.59765625" style="108" bestFit="1" customWidth="1"/>
    <col min="11781" max="11781" width="7.09765625" style="108" bestFit="1" customWidth="1"/>
    <col min="11782" max="11782" width="9.09765625" style="108" bestFit="1" customWidth="1"/>
    <col min="11783" max="11783" width="8.5" style="108" bestFit="1" customWidth="1"/>
    <col min="11784" max="12018" width="10" style="108"/>
    <col min="12019" max="12019" width="3.59765625" style="108" customWidth="1"/>
    <col min="12020" max="12020" width="24.8984375" style="108" bestFit="1" customWidth="1"/>
    <col min="12021" max="12026" width="9" style="108" customWidth="1"/>
    <col min="12027" max="12027" width="8.59765625" style="108" customWidth="1"/>
    <col min="12028" max="12028" width="5.59765625" style="108" bestFit="1" customWidth="1"/>
    <col min="12029" max="12029" width="7" style="108" bestFit="1" customWidth="1"/>
    <col min="12030" max="12034" width="5.59765625" style="108" bestFit="1" customWidth="1"/>
    <col min="12035" max="12035" width="6.3984375" style="108" bestFit="1" customWidth="1"/>
    <col min="12036" max="12036" width="9.59765625" style="108" bestFit="1" customWidth="1"/>
    <col min="12037" max="12037" width="7.09765625" style="108" bestFit="1" customWidth="1"/>
    <col min="12038" max="12038" width="9.09765625" style="108" bestFit="1" customWidth="1"/>
    <col min="12039" max="12039" width="8.5" style="108" bestFit="1" customWidth="1"/>
    <col min="12040" max="12274" width="10" style="108"/>
    <col min="12275" max="12275" width="3.59765625" style="108" customWidth="1"/>
    <col min="12276" max="12276" width="24.8984375" style="108" bestFit="1" customWidth="1"/>
    <col min="12277" max="12282" width="9" style="108" customWidth="1"/>
    <col min="12283" max="12283" width="8.59765625" style="108" customWidth="1"/>
    <col min="12284" max="12284" width="5.59765625" style="108" bestFit="1" customWidth="1"/>
    <col min="12285" max="12285" width="7" style="108" bestFit="1" customWidth="1"/>
    <col min="12286" max="12290" width="5.59765625" style="108" bestFit="1" customWidth="1"/>
    <col min="12291" max="12291" width="6.3984375" style="108" bestFit="1" customWidth="1"/>
    <col min="12292" max="12292" width="9.59765625" style="108" bestFit="1" customWidth="1"/>
    <col min="12293" max="12293" width="7.09765625" style="108" bestFit="1" customWidth="1"/>
    <col min="12294" max="12294" width="9.09765625" style="108" bestFit="1" customWidth="1"/>
    <col min="12295" max="12295" width="8.5" style="108" bestFit="1" customWidth="1"/>
    <col min="12296" max="12530" width="10" style="108"/>
    <col min="12531" max="12531" width="3.59765625" style="108" customWidth="1"/>
    <col min="12532" max="12532" width="24.8984375" style="108" bestFit="1" customWidth="1"/>
    <col min="12533" max="12538" width="9" style="108" customWidth="1"/>
    <col min="12539" max="12539" width="8.59765625" style="108" customWidth="1"/>
    <col min="12540" max="12540" width="5.59765625" style="108" bestFit="1" customWidth="1"/>
    <col min="12541" max="12541" width="7" style="108" bestFit="1" customWidth="1"/>
    <col min="12542" max="12546" width="5.59765625" style="108" bestFit="1" customWidth="1"/>
    <col min="12547" max="12547" width="6.3984375" style="108" bestFit="1" customWidth="1"/>
    <col min="12548" max="12548" width="9.59765625" style="108" bestFit="1" customWidth="1"/>
    <col min="12549" max="12549" width="7.09765625" style="108" bestFit="1" customWidth="1"/>
    <col min="12550" max="12550" width="9.09765625" style="108" bestFit="1" customWidth="1"/>
    <col min="12551" max="12551" width="8.5" style="108" bestFit="1" customWidth="1"/>
    <col min="12552" max="12786" width="10" style="108"/>
    <col min="12787" max="12787" width="3.59765625" style="108" customWidth="1"/>
    <col min="12788" max="12788" width="24.8984375" style="108" bestFit="1" customWidth="1"/>
    <col min="12789" max="12794" width="9" style="108" customWidth="1"/>
    <col min="12795" max="12795" width="8.59765625" style="108" customWidth="1"/>
    <col min="12796" max="12796" width="5.59765625" style="108" bestFit="1" customWidth="1"/>
    <col min="12797" max="12797" width="7" style="108" bestFit="1" customWidth="1"/>
    <col min="12798" max="12802" width="5.59765625" style="108" bestFit="1" customWidth="1"/>
    <col min="12803" max="12803" width="6.3984375" style="108" bestFit="1" customWidth="1"/>
    <col min="12804" max="12804" width="9.59765625" style="108" bestFit="1" customWidth="1"/>
    <col min="12805" max="12805" width="7.09765625" style="108" bestFit="1" customWidth="1"/>
    <col min="12806" max="12806" width="9.09765625" style="108" bestFit="1" customWidth="1"/>
    <col min="12807" max="12807" width="8.5" style="108" bestFit="1" customWidth="1"/>
    <col min="12808" max="13042" width="10" style="108"/>
    <col min="13043" max="13043" width="3.59765625" style="108" customWidth="1"/>
    <col min="13044" max="13044" width="24.8984375" style="108" bestFit="1" customWidth="1"/>
    <col min="13045" max="13050" width="9" style="108" customWidth="1"/>
    <col min="13051" max="13051" width="8.59765625" style="108" customWidth="1"/>
    <col min="13052" max="13052" width="5.59765625" style="108" bestFit="1" customWidth="1"/>
    <col min="13053" max="13053" width="7" style="108" bestFit="1" customWidth="1"/>
    <col min="13054" max="13058" width="5.59765625" style="108" bestFit="1" customWidth="1"/>
    <col min="13059" max="13059" width="6.3984375" style="108" bestFit="1" customWidth="1"/>
    <col min="13060" max="13060" width="9.59765625" style="108" bestFit="1" customWidth="1"/>
    <col min="13061" max="13061" width="7.09765625" style="108" bestFit="1" customWidth="1"/>
    <col min="13062" max="13062" width="9.09765625" style="108" bestFit="1" customWidth="1"/>
    <col min="13063" max="13063" width="8.5" style="108" bestFit="1" customWidth="1"/>
    <col min="13064" max="13298" width="10" style="108"/>
    <col min="13299" max="13299" width="3.59765625" style="108" customWidth="1"/>
    <col min="13300" max="13300" width="24.8984375" style="108" bestFit="1" customWidth="1"/>
    <col min="13301" max="13306" width="9" style="108" customWidth="1"/>
    <col min="13307" max="13307" width="8.59765625" style="108" customWidth="1"/>
    <col min="13308" max="13308" width="5.59765625" style="108" bestFit="1" customWidth="1"/>
    <col min="13309" max="13309" width="7" style="108" bestFit="1" customWidth="1"/>
    <col min="13310" max="13314" width="5.59765625" style="108" bestFit="1" customWidth="1"/>
    <col min="13315" max="13315" width="6.3984375" style="108" bestFit="1" customWidth="1"/>
    <col min="13316" max="13316" width="9.59765625" style="108" bestFit="1" customWidth="1"/>
    <col min="13317" max="13317" width="7.09765625" style="108" bestFit="1" customWidth="1"/>
    <col min="13318" max="13318" width="9.09765625" style="108" bestFit="1" customWidth="1"/>
    <col min="13319" max="13319" width="8.5" style="108" bestFit="1" customWidth="1"/>
    <col min="13320" max="13554" width="10" style="108"/>
    <col min="13555" max="13555" width="3.59765625" style="108" customWidth="1"/>
    <col min="13556" max="13556" width="24.8984375" style="108" bestFit="1" customWidth="1"/>
    <col min="13557" max="13562" width="9" style="108" customWidth="1"/>
    <col min="13563" max="13563" width="8.59765625" style="108" customWidth="1"/>
    <col min="13564" max="13564" width="5.59765625" style="108" bestFit="1" customWidth="1"/>
    <col min="13565" max="13565" width="7" style="108" bestFit="1" customWidth="1"/>
    <col min="13566" max="13570" width="5.59765625" style="108" bestFit="1" customWidth="1"/>
    <col min="13571" max="13571" width="6.3984375" style="108" bestFit="1" customWidth="1"/>
    <col min="13572" max="13572" width="9.59765625" style="108" bestFit="1" customWidth="1"/>
    <col min="13573" max="13573" width="7.09765625" style="108" bestFit="1" customWidth="1"/>
    <col min="13574" max="13574" width="9.09765625" style="108" bestFit="1" customWidth="1"/>
    <col min="13575" max="13575" width="8.5" style="108" bestFit="1" customWidth="1"/>
    <col min="13576" max="13810" width="10" style="108"/>
    <col min="13811" max="13811" width="3.59765625" style="108" customWidth="1"/>
    <col min="13812" max="13812" width="24.8984375" style="108" bestFit="1" customWidth="1"/>
    <col min="13813" max="13818" width="9" style="108" customWidth="1"/>
    <col min="13819" max="13819" width="8.59765625" style="108" customWidth="1"/>
    <col min="13820" max="13820" width="5.59765625" style="108" bestFit="1" customWidth="1"/>
    <col min="13821" max="13821" width="7" style="108" bestFit="1" customWidth="1"/>
    <col min="13822" max="13826" width="5.59765625" style="108" bestFit="1" customWidth="1"/>
    <col min="13827" max="13827" width="6.3984375" style="108" bestFit="1" customWidth="1"/>
    <col min="13828" max="13828" width="9.59765625" style="108" bestFit="1" customWidth="1"/>
    <col min="13829" max="13829" width="7.09765625" style="108" bestFit="1" customWidth="1"/>
    <col min="13830" max="13830" width="9.09765625" style="108" bestFit="1" customWidth="1"/>
    <col min="13831" max="13831" width="8.5" style="108" bestFit="1" customWidth="1"/>
    <col min="13832" max="14066" width="10" style="108"/>
    <col min="14067" max="14067" width="3.59765625" style="108" customWidth="1"/>
    <col min="14068" max="14068" width="24.8984375" style="108" bestFit="1" customWidth="1"/>
    <col min="14069" max="14074" width="9" style="108" customWidth="1"/>
    <col min="14075" max="14075" width="8.59765625" style="108" customWidth="1"/>
    <col min="14076" max="14076" width="5.59765625" style="108" bestFit="1" customWidth="1"/>
    <col min="14077" max="14077" width="7" style="108" bestFit="1" customWidth="1"/>
    <col min="14078" max="14082" width="5.59765625" style="108" bestFit="1" customWidth="1"/>
    <col min="14083" max="14083" width="6.3984375" style="108" bestFit="1" customWidth="1"/>
    <col min="14084" max="14084" width="9.59765625" style="108" bestFit="1" customWidth="1"/>
    <col min="14085" max="14085" width="7.09765625" style="108" bestFit="1" customWidth="1"/>
    <col min="14086" max="14086" width="9.09765625" style="108" bestFit="1" customWidth="1"/>
    <col min="14087" max="14087" width="8.5" style="108" bestFit="1" customWidth="1"/>
    <col min="14088" max="14322" width="10" style="108"/>
    <col min="14323" max="14323" width="3.59765625" style="108" customWidth="1"/>
    <col min="14324" max="14324" width="24.8984375" style="108" bestFit="1" customWidth="1"/>
    <col min="14325" max="14330" width="9" style="108" customWidth="1"/>
    <col min="14331" max="14331" width="8.59765625" style="108" customWidth="1"/>
    <col min="14332" max="14332" width="5.59765625" style="108" bestFit="1" customWidth="1"/>
    <col min="14333" max="14333" width="7" style="108" bestFit="1" customWidth="1"/>
    <col min="14334" max="14338" width="5.59765625" style="108" bestFit="1" customWidth="1"/>
    <col min="14339" max="14339" width="6.3984375" style="108" bestFit="1" customWidth="1"/>
    <col min="14340" max="14340" width="9.59765625" style="108" bestFit="1" customWidth="1"/>
    <col min="14341" max="14341" width="7.09765625" style="108" bestFit="1" customWidth="1"/>
    <col min="14342" max="14342" width="9.09765625" style="108" bestFit="1" customWidth="1"/>
    <col min="14343" max="14343" width="8.5" style="108" bestFit="1" customWidth="1"/>
    <col min="14344" max="14578" width="10" style="108"/>
    <col min="14579" max="14579" width="3.59765625" style="108" customWidth="1"/>
    <col min="14580" max="14580" width="24.8984375" style="108" bestFit="1" customWidth="1"/>
    <col min="14581" max="14586" width="9" style="108" customWidth="1"/>
    <col min="14587" max="14587" width="8.59765625" style="108" customWidth="1"/>
    <col min="14588" max="14588" width="5.59765625" style="108" bestFit="1" customWidth="1"/>
    <col min="14589" max="14589" width="7" style="108" bestFit="1" customWidth="1"/>
    <col min="14590" max="14594" width="5.59765625" style="108" bestFit="1" customWidth="1"/>
    <col min="14595" max="14595" width="6.3984375" style="108" bestFit="1" customWidth="1"/>
    <col min="14596" max="14596" width="9.59765625" style="108" bestFit="1" customWidth="1"/>
    <col min="14597" max="14597" width="7.09765625" style="108" bestFit="1" customWidth="1"/>
    <col min="14598" max="14598" width="9.09765625" style="108" bestFit="1" customWidth="1"/>
    <col min="14599" max="14599" width="8.5" style="108" bestFit="1" customWidth="1"/>
    <col min="14600" max="14834" width="10" style="108"/>
    <col min="14835" max="14835" width="3.59765625" style="108" customWidth="1"/>
    <col min="14836" max="14836" width="24.8984375" style="108" bestFit="1" customWidth="1"/>
    <col min="14837" max="14842" width="9" style="108" customWidth="1"/>
    <col min="14843" max="14843" width="8.59765625" style="108" customWidth="1"/>
    <col min="14844" max="14844" width="5.59765625" style="108" bestFit="1" customWidth="1"/>
    <col min="14845" max="14845" width="7" style="108" bestFit="1" customWidth="1"/>
    <col min="14846" max="14850" width="5.59765625" style="108" bestFit="1" customWidth="1"/>
    <col min="14851" max="14851" width="6.3984375" style="108" bestFit="1" customWidth="1"/>
    <col min="14852" max="14852" width="9.59765625" style="108" bestFit="1" customWidth="1"/>
    <col min="14853" max="14853" width="7.09765625" style="108" bestFit="1" customWidth="1"/>
    <col min="14854" max="14854" width="9.09765625" style="108" bestFit="1" customWidth="1"/>
    <col min="14855" max="14855" width="8.5" style="108" bestFit="1" customWidth="1"/>
    <col min="14856" max="15090" width="10" style="108"/>
    <col min="15091" max="15091" width="3.59765625" style="108" customWidth="1"/>
    <col min="15092" max="15092" width="24.8984375" style="108" bestFit="1" customWidth="1"/>
    <col min="15093" max="15098" width="9" style="108" customWidth="1"/>
    <col min="15099" max="15099" width="8.59765625" style="108" customWidth="1"/>
    <col min="15100" max="15100" width="5.59765625" style="108" bestFit="1" customWidth="1"/>
    <col min="15101" max="15101" width="7" style="108" bestFit="1" customWidth="1"/>
    <col min="15102" max="15106" width="5.59765625" style="108" bestFit="1" customWidth="1"/>
    <col min="15107" max="15107" width="6.3984375" style="108" bestFit="1" customWidth="1"/>
    <col min="15108" max="15108" width="9.59765625" style="108" bestFit="1" customWidth="1"/>
    <col min="15109" max="15109" width="7.09765625" style="108" bestFit="1" customWidth="1"/>
    <col min="15110" max="15110" width="9.09765625" style="108" bestFit="1" customWidth="1"/>
    <col min="15111" max="15111" width="8.5" style="108" bestFit="1" customWidth="1"/>
    <col min="15112" max="15346" width="10" style="108"/>
    <col min="15347" max="15347" width="3.59765625" style="108" customWidth="1"/>
    <col min="15348" max="15348" width="24.8984375" style="108" bestFit="1" customWidth="1"/>
    <col min="15349" max="15354" width="9" style="108" customWidth="1"/>
    <col min="15355" max="15355" width="8.59765625" style="108" customWidth="1"/>
    <col min="15356" max="15356" width="5.59765625" style="108" bestFit="1" customWidth="1"/>
    <col min="15357" max="15357" width="7" style="108" bestFit="1" customWidth="1"/>
    <col min="15358" max="15362" width="5.59765625" style="108" bestFit="1" customWidth="1"/>
    <col min="15363" max="15363" width="6.3984375" style="108" bestFit="1" customWidth="1"/>
    <col min="15364" max="15364" width="9.59765625" style="108" bestFit="1" customWidth="1"/>
    <col min="15365" max="15365" width="7.09765625" style="108" bestFit="1" customWidth="1"/>
    <col min="15366" max="15366" width="9.09765625" style="108" bestFit="1" customWidth="1"/>
    <col min="15367" max="15367" width="8.5" style="108" bestFit="1" customWidth="1"/>
    <col min="15368" max="15602" width="10" style="108"/>
    <col min="15603" max="15603" width="3.59765625" style="108" customWidth="1"/>
    <col min="15604" max="15604" width="24.8984375" style="108" bestFit="1" customWidth="1"/>
    <col min="15605" max="15610" width="9" style="108" customWidth="1"/>
    <col min="15611" max="15611" width="8.59765625" style="108" customWidth="1"/>
    <col min="15612" max="15612" width="5.59765625" style="108" bestFit="1" customWidth="1"/>
    <col min="15613" max="15613" width="7" style="108" bestFit="1" customWidth="1"/>
    <col min="15614" max="15618" width="5.59765625" style="108" bestFit="1" customWidth="1"/>
    <col min="15619" max="15619" width="6.3984375" style="108" bestFit="1" customWidth="1"/>
    <col min="15620" max="15620" width="9.59765625" style="108" bestFit="1" customWidth="1"/>
    <col min="15621" max="15621" width="7.09765625" style="108" bestFit="1" customWidth="1"/>
    <col min="15622" max="15622" width="9.09765625" style="108" bestFit="1" customWidth="1"/>
    <col min="15623" max="15623" width="8.5" style="108" bestFit="1" customWidth="1"/>
    <col min="15624" max="15858" width="10" style="108"/>
    <col min="15859" max="15859" width="3.59765625" style="108" customWidth="1"/>
    <col min="15860" max="15860" width="24.8984375" style="108" bestFit="1" customWidth="1"/>
    <col min="15861" max="15866" width="9" style="108" customWidth="1"/>
    <col min="15867" max="15867" width="8.59765625" style="108" customWidth="1"/>
    <col min="15868" max="15868" width="5.59765625" style="108" bestFit="1" customWidth="1"/>
    <col min="15869" max="15869" width="7" style="108" bestFit="1" customWidth="1"/>
    <col min="15870" max="15874" width="5.59765625" style="108" bestFit="1" customWidth="1"/>
    <col min="15875" max="15875" width="6.3984375" style="108" bestFit="1" customWidth="1"/>
    <col min="15876" max="15876" width="9.59765625" style="108" bestFit="1" customWidth="1"/>
    <col min="15877" max="15877" width="7.09765625" style="108" bestFit="1" customWidth="1"/>
    <col min="15878" max="15878" width="9.09765625" style="108" bestFit="1" customWidth="1"/>
    <col min="15879" max="15879" width="8.5" style="108" bestFit="1" customWidth="1"/>
    <col min="15880" max="16114" width="10" style="108"/>
    <col min="16115" max="16115" width="3.59765625" style="108" customWidth="1"/>
    <col min="16116" max="16116" width="24.8984375" style="108" bestFit="1" customWidth="1"/>
    <col min="16117" max="16122" width="9" style="108" customWidth="1"/>
    <col min="16123" max="16123" width="8.59765625" style="108" customWidth="1"/>
    <col min="16124" max="16124" width="5.59765625" style="108" bestFit="1" customWidth="1"/>
    <col min="16125" max="16125" width="7" style="108" bestFit="1" customWidth="1"/>
    <col min="16126" max="16130" width="5.59765625" style="108" bestFit="1" customWidth="1"/>
    <col min="16131" max="16131" width="6.3984375" style="108" bestFit="1" customWidth="1"/>
    <col min="16132" max="16132" width="9.59765625" style="108" bestFit="1" customWidth="1"/>
    <col min="16133" max="16133" width="7.09765625" style="108" bestFit="1" customWidth="1"/>
    <col min="16134" max="16134" width="9.09765625" style="108" bestFit="1" customWidth="1"/>
    <col min="16135" max="16135" width="8.5" style="108" bestFit="1" customWidth="1"/>
    <col min="16136" max="16384" width="11" style="108"/>
  </cols>
  <sheetData>
    <row r="1" spans="1:13" ht="13.65" customHeight="1" x14ac:dyDescent="0.25">
      <c r="A1" s="791" t="s">
        <v>33</v>
      </c>
      <c r="B1" s="791"/>
      <c r="C1" s="791"/>
      <c r="D1" s="106"/>
      <c r="E1" s="106"/>
      <c r="F1" s="106"/>
      <c r="G1" s="106"/>
    </row>
    <row r="2" spans="1:13" ht="13.65" customHeight="1" x14ac:dyDescent="0.25">
      <c r="A2" s="792"/>
      <c r="B2" s="792"/>
      <c r="C2" s="792"/>
      <c r="D2" s="109"/>
      <c r="E2" s="109"/>
      <c r="F2" s="109"/>
      <c r="G2" s="79" t="s">
        <v>152</v>
      </c>
    </row>
    <row r="3" spans="1:13" ht="13.65" customHeight="1" x14ac:dyDescent="0.25">
      <c r="A3" s="134"/>
      <c r="B3" s="796">
        <f>INDICE!A3</f>
        <v>44105</v>
      </c>
      <c r="C3" s="797"/>
      <c r="D3" s="797" t="s">
        <v>116</v>
      </c>
      <c r="E3" s="797"/>
      <c r="F3" s="797" t="s">
        <v>117</v>
      </c>
      <c r="G3" s="797"/>
    </row>
    <row r="4" spans="1:13" ht="30.6" customHeight="1" x14ac:dyDescent="0.25">
      <c r="A4" s="122"/>
      <c r="B4" s="135" t="s">
        <v>190</v>
      </c>
      <c r="C4" s="136" t="s">
        <v>191</v>
      </c>
      <c r="D4" s="135" t="s">
        <v>190</v>
      </c>
      <c r="E4" s="136" t="s">
        <v>191</v>
      </c>
      <c r="F4" s="135" t="s">
        <v>190</v>
      </c>
      <c r="G4" s="136" t="s">
        <v>191</v>
      </c>
    </row>
    <row r="5" spans="1:13" ht="13.65" customHeight="1" x14ac:dyDescent="0.25">
      <c r="A5" s="107" t="s">
        <v>192</v>
      </c>
      <c r="B5" s="112">
        <v>377.39170999999976</v>
      </c>
      <c r="C5" s="115">
        <v>29.143039999999992</v>
      </c>
      <c r="D5" s="112">
        <v>3314.7670999999982</v>
      </c>
      <c r="E5" s="112">
        <v>228.68183999999997</v>
      </c>
      <c r="F5" s="112">
        <v>4137.2385700000004</v>
      </c>
      <c r="G5" s="112">
        <v>277.11529999999999</v>
      </c>
      <c r="L5" s="137"/>
      <c r="M5" s="137"/>
    </row>
    <row r="6" spans="1:13" ht="13.65" customHeight="1" x14ac:dyDescent="0.25">
      <c r="A6" s="107" t="s">
        <v>193</v>
      </c>
      <c r="B6" s="112">
        <v>1328.6135400000005</v>
      </c>
      <c r="C6" s="112">
        <v>495.27423000000033</v>
      </c>
      <c r="D6" s="112">
        <v>11810.719299999999</v>
      </c>
      <c r="E6" s="112">
        <v>4388.1274700000004</v>
      </c>
      <c r="F6" s="112">
        <v>14698.510579999998</v>
      </c>
      <c r="G6" s="112">
        <v>5290.1865600000001</v>
      </c>
      <c r="L6" s="137"/>
      <c r="M6" s="137"/>
    </row>
    <row r="7" spans="1:13" ht="13.65" customHeight="1" x14ac:dyDescent="0.25">
      <c r="A7" s="833" t="s">
        <v>187</v>
      </c>
      <c r="B7" s="834">
        <v>1706.0052500000002</v>
      </c>
      <c r="C7" s="834">
        <v>524.41727000000037</v>
      </c>
      <c r="D7" s="834">
        <v>15125.486399999998</v>
      </c>
      <c r="E7" s="834">
        <v>4616.8093100000006</v>
      </c>
      <c r="F7" s="834">
        <v>18835.74915</v>
      </c>
      <c r="G7" s="834">
        <v>5567.3018600000005</v>
      </c>
    </row>
    <row r="8" spans="1:13" ht="13.65" customHeight="1" x14ac:dyDescent="0.25">
      <c r="G8" s="79" t="s">
        <v>223</v>
      </c>
    </row>
    <row r="9" spans="1:13" ht="13.65" customHeight="1" x14ac:dyDescent="0.25">
      <c r="A9" s="101" t="s">
        <v>446</v>
      </c>
    </row>
    <row r="10" spans="1:13" ht="13.65" customHeight="1" x14ac:dyDescent="0.25">
      <c r="A10" s="101" t="s">
        <v>224</v>
      </c>
    </row>
    <row r="14" spans="1:13" ht="13.65" customHeight="1" x14ac:dyDescent="0.25">
      <c r="B14" s="497"/>
      <c r="D14" s="497"/>
      <c r="F14" s="497"/>
    </row>
    <row r="15" spans="1:13" ht="13.65" customHeight="1" x14ac:dyDescent="0.25">
      <c r="B15" s="497"/>
      <c r="D15" s="497"/>
      <c r="F15" s="497"/>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J47"/>
  <sheetViews>
    <sheetView zoomScaleNormal="100" zoomScaleSheetLayoutView="100" workbookViewId="0"/>
  </sheetViews>
  <sheetFormatPr baseColWidth="10" defaultRowHeight="13.2" x14ac:dyDescent="0.25"/>
  <cols>
    <col min="1" max="1" width="16.5" style="3" customWidth="1"/>
    <col min="2" max="2" width="6.5" style="3" customWidth="1"/>
    <col min="3" max="3" width="7.5" style="3" customWidth="1"/>
    <col min="4" max="4" width="8.59765625" style="3" customWidth="1"/>
    <col min="5" max="5" width="12.59765625" style="3" customWidth="1"/>
    <col min="6" max="6" width="0.5" style="3" customWidth="1"/>
    <col min="7" max="7" width="7.3984375" style="3" customWidth="1"/>
    <col min="8" max="9" width="9" style="3" customWidth="1"/>
    <col min="10" max="10" width="9.3984375" style="3" customWidth="1"/>
    <col min="11" max="11" width="8.5" style="3" customWidth="1"/>
    <col min="12" max="12" width="11" style="3"/>
    <col min="13" max="13" width="10.3984375" style="3" customWidth="1"/>
    <col min="14" max="14" width="11.8984375" style="3" customWidth="1"/>
    <col min="15" max="250" width="11" style="3"/>
    <col min="251" max="251" width="14.5" style="3" customWidth="1"/>
    <col min="252" max="252" width="9.59765625" style="3" customWidth="1"/>
    <col min="253" max="253" width="6.09765625" style="3" bestFit="1" customWidth="1"/>
    <col min="254" max="254" width="7.59765625" style="3" bestFit="1" customWidth="1"/>
    <col min="255" max="255" width="5.59765625" style="3" customWidth="1"/>
    <col min="256" max="256" width="6.59765625" style="3" bestFit="1" customWidth="1"/>
    <col min="257" max="257" width="7.59765625" style="3" bestFit="1" customWidth="1"/>
    <col min="258" max="258" width="11.09765625" style="3" bestFit="1" customWidth="1"/>
    <col min="259" max="259" width="5.59765625" style="3" customWidth="1"/>
    <col min="260" max="260" width="7.59765625" style="3" bestFit="1" customWidth="1"/>
    <col min="261" max="261" width="10.5" style="3" bestFit="1" customWidth="1"/>
    <col min="262" max="262" width="6.5" style="3" customWidth="1"/>
    <col min="263" max="264" width="8" style="3" bestFit="1" customWidth="1"/>
    <col min="265" max="265" width="8.09765625" style="3" customWidth="1"/>
    <col min="266" max="266" width="10.8984375" style="3" bestFit="1" customWidth="1"/>
    <col min="267" max="267" width="7.5" style="3" customWidth="1"/>
    <col min="268" max="268" width="11" style="3"/>
    <col min="269" max="269" width="9.09765625" style="3" customWidth="1"/>
    <col min="270" max="270" width="10.5" style="3" bestFit="1" customWidth="1"/>
    <col min="271" max="506" width="11" style="3"/>
    <col min="507" max="507" width="14.5" style="3" customWidth="1"/>
    <col min="508" max="508" width="9.59765625" style="3" customWidth="1"/>
    <col min="509" max="509" width="6.09765625" style="3" bestFit="1" customWidth="1"/>
    <col min="510" max="510" width="7.59765625" style="3" bestFit="1" customWidth="1"/>
    <col min="511" max="511" width="5.59765625" style="3" customWidth="1"/>
    <col min="512" max="512" width="6.59765625" style="3" bestFit="1" customWidth="1"/>
    <col min="513" max="513" width="7.59765625" style="3" bestFit="1" customWidth="1"/>
    <col min="514" max="514" width="11.09765625" style="3" bestFit="1" customWidth="1"/>
    <col min="515" max="515" width="5.59765625" style="3" customWidth="1"/>
    <col min="516" max="516" width="7.59765625" style="3" bestFit="1" customWidth="1"/>
    <col min="517" max="517" width="10.5" style="3" bestFit="1" customWidth="1"/>
    <col min="518" max="518" width="6.5" style="3" customWidth="1"/>
    <col min="519" max="520" width="8" style="3" bestFit="1" customWidth="1"/>
    <col min="521" max="521" width="8.09765625" style="3" customWidth="1"/>
    <col min="522" max="522" width="10.8984375" style="3" bestFit="1" customWidth="1"/>
    <col min="523" max="523" width="7.5" style="3" customWidth="1"/>
    <col min="524" max="524" width="11" style="3"/>
    <col min="525" max="525" width="9.09765625" style="3" customWidth="1"/>
    <col min="526" max="526" width="10.5" style="3" bestFit="1" customWidth="1"/>
    <col min="527" max="762" width="11" style="3"/>
    <col min="763" max="763" width="14.5" style="3" customWidth="1"/>
    <col min="764" max="764" width="9.59765625" style="3" customWidth="1"/>
    <col min="765" max="765" width="6.09765625" style="3" bestFit="1" customWidth="1"/>
    <col min="766" max="766" width="7.59765625" style="3" bestFit="1" customWidth="1"/>
    <col min="767" max="767" width="5.59765625" style="3" customWidth="1"/>
    <col min="768" max="768" width="6.59765625" style="3" bestFit="1" customWidth="1"/>
    <col min="769" max="769" width="7.59765625" style="3" bestFit="1" customWidth="1"/>
    <col min="770" max="770" width="11.09765625" style="3" bestFit="1" customWidth="1"/>
    <col min="771" max="771" width="5.59765625" style="3" customWidth="1"/>
    <col min="772" max="772" width="7.59765625" style="3" bestFit="1" customWidth="1"/>
    <col min="773" max="773" width="10.5" style="3" bestFit="1" customWidth="1"/>
    <col min="774" max="774" width="6.5" style="3" customWidth="1"/>
    <col min="775" max="776" width="8" style="3" bestFit="1" customWidth="1"/>
    <col min="777" max="777" width="8.09765625" style="3" customWidth="1"/>
    <col min="778" max="778" width="10.8984375" style="3" bestFit="1" customWidth="1"/>
    <col min="779" max="779" width="7.5" style="3" customWidth="1"/>
    <col min="780" max="780" width="11" style="3"/>
    <col min="781" max="781" width="9.09765625" style="3" customWidth="1"/>
    <col min="782" max="782" width="10.5" style="3" bestFit="1" customWidth="1"/>
    <col min="783" max="1018" width="11" style="3"/>
    <col min="1019" max="1019" width="14.5" style="3" customWidth="1"/>
    <col min="1020" max="1020" width="9.59765625" style="3" customWidth="1"/>
    <col min="1021" max="1021" width="6.09765625" style="3" bestFit="1" customWidth="1"/>
    <col min="1022" max="1022" width="7.59765625" style="3" bestFit="1" customWidth="1"/>
    <col min="1023" max="1023" width="5.59765625" style="3" customWidth="1"/>
    <col min="1024" max="1024" width="6.59765625" style="3" bestFit="1" customWidth="1"/>
    <col min="1025" max="1025" width="7.59765625" style="3" bestFit="1" customWidth="1"/>
    <col min="1026" max="1026" width="11.09765625" style="3" bestFit="1" customWidth="1"/>
    <col min="1027" max="1027" width="5.59765625" style="3" customWidth="1"/>
    <col min="1028" max="1028" width="7.59765625" style="3" bestFit="1" customWidth="1"/>
    <col min="1029" max="1029" width="10.5" style="3" bestFit="1" customWidth="1"/>
    <col min="1030" max="1030" width="6.5" style="3" customWidth="1"/>
    <col min="1031" max="1032" width="8" style="3" bestFit="1" customWidth="1"/>
    <col min="1033" max="1033" width="8.09765625" style="3" customWidth="1"/>
    <col min="1034" max="1034" width="10.8984375" style="3" bestFit="1" customWidth="1"/>
    <col min="1035" max="1035" width="7.5" style="3" customWidth="1"/>
    <col min="1036" max="1036" width="11" style="3"/>
    <col min="1037" max="1037" width="9.09765625" style="3" customWidth="1"/>
    <col min="1038" max="1038" width="10.5" style="3" bestFit="1" customWidth="1"/>
    <col min="1039" max="1274" width="11" style="3"/>
    <col min="1275" max="1275" width="14.5" style="3" customWidth="1"/>
    <col min="1276" max="1276" width="9.59765625" style="3" customWidth="1"/>
    <col min="1277" max="1277" width="6.09765625" style="3" bestFit="1" customWidth="1"/>
    <col min="1278" max="1278" width="7.59765625" style="3" bestFit="1" customWidth="1"/>
    <col min="1279" max="1279" width="5.59765625" style="3" customWidth="1"/>
    <col min="1280" max="1280" width="6.59765625" style="3" bestFit="1" customWidth="1"/>
    <col min="1281" max="1281" width="7.59765625" style="3" bestFit="1" customWidth="1"/>
    <col min="1282" max="1282" width="11.09765625" style="3" bestFit="1" customWidth="1"/>
    <col min="1283" max="1283" width="5.59765625" style="3" customWidth="1"/>
    <col min="1284" max="1284" width="7.59765625" style="3" bestFit="1" customWidth="1"/>
    <col min="1285" max="1285" width="10.5" style="3" bestFit="1" customWidth="1"/>
    <col min="1286" max="1286" width="6.5" style="3" customWidth="1"/>
    <col min="1287" max="1288" width="8" style="3" bestFit="1" customWidth="1"/>
    <col min="1289" max="1289" width="8.09765625" style="3" customWidth="1"/>
    <col min="1290" max="1290" width="10.8984375" style="3" bestFit="1" customWidth="1"/>
    <col min="1291" max="1291" width="7.5" style="3" customWidth="1"/>
    <col min="1292" max="1292" width="11" style="3"/>
    <col min="1293" max="1293" width="9.09765625" style="3" customWidth="1"/>
    <col min="1294" max="1294" width="10.5" style="3" bestFit="1" customWidth="1"/>
    <col min="1295" max="1530" width="11" style="3"/>
    <col min="1531" max="1531" width="14.5" style="3" customWidth="1"/>
    <col min="1532" max="1532" width="9.59765625" style="3" customWidth="1"/>
    <col min="1533" max="1533" width="6.09765625" style="3" bestFit="1" customWidth="1"/>
    <col min="1534" max="1534" width="7.59765625" style="3" bestFit="1" customWidth="1"/>
    <col min="1535" max="1535" width="5.59765625" style="3" customWidth="1"/>
    <col min="1536" max="1536" width="6.59765625" style="3" bestFit="1" customWidth="1"/>
    <col min="1537" max="1537" width="7.59765625" style="3" bestFit="1" customWidth="1"/>
    <col min="1538" max="1538" width="11.09765625" style="3" bestFit="1" customWidth="1"/>
    <col min="1539" max="1539" width="5.59765625" style="3" customWidth="1"/>
    <col min="1540" max="1540" width="7.59765625" style="3" bestFit="1" customWidth="1"/>
    <col min="1541" max="1541" width="10.5" style="3" bestFit="1" customWidth="1"/>
    <col min="1542" max="1542" width="6.5" style="3" customWidth="1"/>
    <col min="1543" max="1544" width="8" style="3" bestFit="1" customWidth="1"/>
    <col min="1545" max="1545" width="8.09765625" style="3" customWidth="1"/>
    <col min="1546" max="1546" width="10.8984375" style="3" bestFit="1" customWidth="1"/>
    <col min="1547" max="1547" width="7.5" style="3" customWidth="1"/>
    <col min="1548" max="1548" width="11" style="3"/>
    <col min="1549" max="1549" width="9.09765625" style="3" customWidth="1"/>
    <col min="1550" max="1550" width="10.5" style="3" bestFit="1" customWidth="1"/>
    <col min="1551" max="1786" width="11" style="3"/>
    <col min="1787" max="1787" width="14.5" style="3" customWidth="1"/>
    <col min="1788" max="1788" width="9.59765625" style="3" customWidth="1"/>
    <col min="1789" max="1789" width="6.09765625" style="3" bestFit="1" customWidth="1"/>
    <col min="1790" max="1790" width="7.59765625" style="3" bestFit="1" customWidth="1"/>
    <col min="1791" max="1791" width="5.59765625" style="3" customWidth="1"/>
    <col min="1792" max="1792" width="6.59765625" style="3" bestFit="1" customWidth="1"/>
    <col min="1793" max="1793" width="7.59765625" style="3" bestFit="1" customWidth="1"/>
    <col min="1794" max="1794" width="11.09765625" style="3" bestFit="1" customWidth="1"/>
    <col min="1795" max="1795" width="5.59765625" style="3" customWidth="1"/>
    <col min="1796" max="1796" width="7.59765625" style="3" bestFit="1" customWidth="1"/>
    <col min="1797" max="1797" width="10.5" style="3" bestFit="1" customWidth="1"/>
    <col min="1798" max="1798" width="6.5" style="3" customWidth="1"/>
    <col min="1799" max="1800" width="8" style="3" bestFit="1" customWidth="1"/>
    <col min="1801" max="1801" width="8.09765625" style="3" customWidth="1"/>
    <col min="1802" max="1802" width="10.8984375" style="3" bestFit="1" customWidth="1"/>
    <col min="1803" max="1803" width="7.5" style="3" customWidth="1"/>
    <col min="1804" max="1804" width="11" style="3"/>
    <col min="1805" max="1805" width="9.09765625" style="3" customWidth="1"/>
    <col min="1806" max="1806" width="10.5" style="3" bestFit="1" customWidth="1"/>
    <col min="1807" max="2042" width="11" style="3"/>
    <col min="2043" max="2043" width="14.5" style="3" customWidth="1"/>
    <col min="2044" max="2044" width="9.59765625" style="3" customWidth="1"/>
    <col min="2045" max="2045" width="6.09765625" style="3" bestFit="1" customWidth="1"/>
    <col min="2046" max="2046" width="7.59765625" style="3" bestFit="1" customWidth="1"/>
    <col min="2047" max="2047" width="5.59765625" style="3" customWidth="1"/>
    <col min="2048" max="2048" width="6.59765625" style="3" bestFit="1" customWidth="1"/>
    <col min="2049" max="2049" width="7.59765625" style="3" bestFit="1" customWidth="1"/>
    <col min="2050" max="2050" width="11.09765625" style="3" bestFit="1" customWidth="1"/>
    <col min="2051" max="2051" width="5.59765625" style="3" customWidth="1"/>
    <col min="2052" max="2052" width="7.59765625" style="3" bestFit="1" customWidth="1"/>
    <col min="2053" max="2053" width="10.5" style="3" bestFit="1" customWidth="1"/>
    <col min="2054" max="2054" width="6.5" style="3" customWidth="1"/>
    <col min="2055" max="2056" width="8" style="3" bestFit="1" customWidth="1"/>
    <col min="2057" max="2057" width="8.09765625" style="3" customWidth="1"/>
    <col min="2058" max="2058" width="10.8984375" style="3" bestFit="1" customWidth="1"/>
    <col min="2059" max="2059" width="7.5" style="3" customWidth="1"/>
    <col min="2060" max="2060" width="11" style="3"/>
    <col min="2061" max="2061" width="9.09765625" style="3" customWidth="1"/>
    <col min="2062" max="2062" width="10.5" style="3" bestFit="1" customWidth="1"/>
    <col min="2063" max="2298" width="11" style="3"/>
    <col min="2299" max="2299" width="14.5" style="3" customWidth="1"/>
    <col min="2300" max="2300" width="9.59765625" style="3" customWidth="1"/>
    <col min="2301" max="2301" width="6.09765625" style="3" bestFit="1" customWidth="1"/>
    <col min="2302" max="2302" width="7.59765625" style="3" bestFit="1" customWidth="1"/>
    <col min="2303" max="2303" width="5.59765625" style="3" customWidth="1"/>
    <col min="2304" max="2304" width="6.59765625" style="3" bestFit="1" customWidth="1"/>
    <col min="2305" max="2305" width="7.59765625" style="3" bestFit="1" customWidth="1"/>
    <col min="2306" max="2306" width="11.09765625" style="3" bestFit="1" customWidth="1"/>
    <col min="2307" max="2307" width="5.59765625" style="3" customWidth="1"/>
    <col min="2308" max="2308" width="7.59765625" style="3" bestFit="1" customWidth="1"/>
    <col min="2309" max="2309" width="10.5" style="3" bestFit="1" customWidth="1"/>
    <col min="2310" max="2310" width="6.5" style="3" customWidth="1"/>
    <col min="2311" max="2312" width="8" style="3" bestFit="1" customWidth="1"/>
    <col min="2313" max="2313" width="8.09765625" style="3" customWidth="1"/>
    <col min="2314" max="2314" width="10.8984375" style="3" bestFit="1" customWidth="1"/>
    <col min="2315" max="2315" width="7.5" style="3" customWidth="1"/>
    <col min="2316" max="2316" width="11" style="3"/>
    <col min="2317" max="2317" width="9.09765625" style="3" customWidth="1"/>
    <col min="2318" max="2318" width="10.5" style="3" bestFit="1" customWidth="1"/>
    <col min="2319" max="2554" width="11" style="3"/>
    <col min="2555" max="2555" width="14.5" style="3" customWidth="1"/>
    <col min="2556" max="2556" width="9.59765625" style="3" customWidth="1"/>
    <col min="2557" max="2557" width="6.09765625" style="3" bestFit="1" customWidth="1"/>
    <col min="2558" max="2558" width="7.59765625" style="3" bestFit="1" customWidth="1"/>
    <col min="2559" max="2559" width="5.59765625" style="3" customWidth="1"/>
    <col min="2560" max="2560" width="6.59765625" style="3" bestFit="1" customWidth="1"/>
    <col min="2561" max="2561" width="7.59765625" style="3" bestFit="1" customWidth="1"/>
    <col min="2562" max="2562" width="11.09765625" style="3" bestFit="1" customWidth="1"/>
    <col min="2563" max="2563" width="5.59765625" style="3" customWidth="1"/>
    <col min="2564" max="2564" width="7.59765625" style="3" bestFit="1" customWidth="1"/>
    <col min="2565" max="2565" width="10.5" style="3" bestFit="1" customWidth="1"/>
    <col min="2566" max="2566" width="6.5" style="3" customWidth="1"/>
    <col min="2567" max="2568" width="8" style="3" bestFit="1" customWidth="1"/>
    <col min="2569" max="2569" width="8.09765625" style="3" customWidth="1"/>
    <col min="2570" max="2570" width="10.8984375" style="3" bestFit="1" customWidth="1"/>
    <col min="2571" max="2571" width="7.5" style="3" customWidth="1"/>
    <col min="2572" max="2572" width="11" style="3"/>
    <col min="2573" max="2573" width="9.09765625" style="3" customWidth="1"/>
    <col min="2574" max="2574" width="10.5" style="3" bestFit="1" customWidth="1"/>
    <col min="2575" max="2810" width="11" style="3"/>
    <col min="2811" max="2811" width="14.5" style="3" customWidth="1"/>
    <col min="2812" max="2812" width="9.59765625" style="3" customWidth="1"/>
    <col min="2813" max="2813" width="6.09765625" style="3" bestFit="1" customWidth="1"/>
    <col min="2814" max="2814" width="7.59765625" style="3" bestFit="1" customWidth="1"/>
    <col min="2815" max="2815" width="5.59765625" style="3" customWidth="1"/>
    <col min="2816" max="2816" width="6.59765625" style="3" bestFit="1" customWidth="1"/>
    <col min="2817" max="2817" width="7.59765625" style="3" bestFit="1" customWidth="1"/>
    <col min="2818" max="2818" width="11.09765625" style="3" bestFit="1" customWidth="1"/>
    <col min="2819" max="2819" width="5.59765625" style="3" customWidth="1"/>
    <col min="2820" max="2820" width="7.59765625" style="3" bestFit="1" customWidth="1"/>
    <col min="2821" max="2821" width="10.5" style="3" bestFit="1" customWidth="1"/>
    <col min="2822" max="2822" width="6.5" style="3" customWidth="1"/>
    <col min="2823" max="2824" width="8" style="3" bestFit="1" customWidth="1"/>
    <col min="2825" max="2825" width="8.09765625" style="3" customWidth="1"/>
    <col min="2826" max="2826" width="10.8984375" style="3" bestFit="1" customWidth="1"/>
    <col min="2827" max="2827" width="7.5" style="3" customWidth="1"/>
    <col min="2828" max="2828" width="11" style="3"/>
    <col min="2829" max="2829" width="9.09765625" style="3" customWidth="1"/>
    <col min="2830" max="2830" width="10.5" style="3" bestFit="1" customWidth="1"/>
    <col min="2831" max="3066" width="11" style="3"/>
    <col min="3067" max="3067" width="14.5" style="3" customWidth="1"/>
    <col min="3068" max="3068" width="9.59765625" style="3" customWidth="1"/>
    <col min="3069" max="3069" width="6.09765625" style="3" bestFit="1" customWidth="1"/>
    <col min="3070" max="3070" width="7.59765625" style="3" bestFit="1" customWidth="1"/>
    <col min="3071" max="3071" width="5.59765625" style="3" customWidth="1"/>
    <col min="3072" max="3072" width="6.59765625" style="3" bestFit="1" customWidth="1"/>
    <col min="3073" max="3073" width="7.59765625" style="3" bestFit="1" customWidth="1"/>
    <col min="3074" max="3074" width="11.09765625" style="3" bestFit="1" customWidth="1"/>
    <col min="3075" max="3075" width="5.59765625" style="3" customWidth="1"/>
    <col min="3076" max="3076" width="7.59765625" style="3" bestFit="1" customWidth="1"/>
    <col min="3077" max="3077" width="10.5" style="3" bestFit="1" customWidth="1"/>
    <col min="3078" max="3078" width="6.5" style="3" customWidth="1"/>
    <col min="3079" max="3080" width="8" style="3" bestFit="1" customWidth="1"/>
    <col min="3081" max="3081" width="8.09765625" style="3" customWidth="1"/>
    <col min="3082" max="3082" width="10.8984375" style="3" bestFit="1" customWidth="1"/>
    <col min="3083" max="3083" width="7.5" style="3" customWidth="1"/>
    <col min="3084" max="3084" width="11" style="3"/>
    <col min="3085" max="3085" width="9.09765625" style="3" customWidth="1"/>
    <col min="3086" max="3086" width="10.5" style="3" bestFit="1" customWidth="1"/>
    <col min="3087" max="3322" width="11" style="3"/>
    <col min="3323" max="3323" width="14.5" style="3" customWidth="1"/>
    <col min="3324" max="3324" width="9.59765625" style="3" customWidth="1"/>
    <col min="3325" max="3325" width="6.09765625" style="3" bestFit="1" customWidth="1"/>
    <col min="3326" max="3326" width="7.59765625" style="3" bestFit="1" customWidth="1"/>
    <col min="3327" max="3327" width="5.59765625" style="3" customWidth="1"/>
    <col min="3328" max="3328" width="6.59765625" style="3" bestFit="1" customWidth="1"/>
    <col min="3329" max="3329" width="7.59765625" style="3" bestFit="1" customWidth="1"/>
    <col min="3330" max="3330" width="11.09765625" style="3" bestFit="1" customWidth="1"/>
    <col min="3331" max="3331" width="5.59765625" style="3" customWidth="1"/>
    <col min="3332" max="3332" width="7.59765625" style="3" bestFit="1" customWidth="1"/>
    <col min="3333" max="3333" width="10.5" style="3" bestFit="1" customWidth="1"/>
    <col min="3334" max="3334" width="6.5" style="3" customWidth="1"/>
    <col min="3335" max="3336" width="8" style="3" bestFit="1" customWidth="1"/>
    <col min="3337" max="3337" width="8.09765625" style="3" customWidth="1"/>
    <col min="3338" max="3338" width="10.8984375" style="3" bestFit="1" customWidth="1"/>
    <col min="3339" max="3339" width="7.5" style="3" customWidth="1"/>
    <col min="3340" max="3340" width="11" style="3"/>
    <col min="3341" max="3341" width="9.09765625" style="3" customWidth="1"/>
    <col min="3342" max="3342" width="10.5" style="3" bestFit="1" customWidth="1"/>
    <col min="3343" max="3578" width="11" style="3"/>
    <col min="3579" max="3579" width="14.5" style="3" customWidth="1"/>
    <col min="3580" max="3580" width="9.59765625" style="3" customWidth="1"/>
    <col min="3581" max="3581" width="6.09765625" style="3" bestFit="1" customWidth="1"/>
    <col min="3582" max="3582" width="7.59765625" style="3" bestFit="1" customWidth="1"/>
    <col min="3583" max="3583" width="5.59765625" style="3" customWidth="1"/>
    <col min="3584" max="3584" width="6.59765625" style="3" bestFit="1" customWidth="1"/>
    <col min="3585" max="3585" width="7.59765625" style="3" bestFit="1" customWidth="1"/>
    <col min="3586" max="3586" width="11.09765625" style="3" bestFit="1" customWidth="1"/>
    <col min="3587" max="3587" width="5.59765625" style="3" customWidth="1"/>
    <col min="3588" max="3588" width="7.59765625" style="3" bestFit="1" customWidth="1"/>
    <col min="3589" max="3589" width="10.5" style="3" bestFit="1" customWidth="1"/>
    <col min="3590" max="3590" width="6.5" style="3" customWidth="1"/>
    <col min="3591" max="3592" width="8" style="3" bestFit="1" customWidth="1"/>
    <col min="3593" max="3593" width="8.09765625" style="3" customWidth="1"/>
    <col min="3594" max="3594" width="10.8984375" style="3" bestFit="1" customWidth="1"/>
    <col min="3595" max="3595" width="7.5" style="3" customWidth="1"/>
    <col min="3596" max="3596" width="11" style="3"/>
    <col min="3597" max="3597" width="9.09765625" style="3" customWidth="1"/>
    <col min="3598" max="3598" width="10.5" style="3" bestFit="1" customWidth="1"/>
    <col min="3599" max="3834" width="11" style="3"/>
    <col min="3835" max="3835" width="14.5" style="3" customWidth="1"/>
    <col min="3836" max="3836" width="9.59765625" style="3" customWidth="1"/>
    <col min="3837" max="3837" width="6.09765625" style="3" bestFit="1" customWidth="1"/>
    <col min="3838" max="3838" width="7.59765625" style="3" bestFit="1" customWidth="1"/>
    <col min="3839" max="3839" width="5.59765625" style="3" customWidth="1"/>
    <col min="3840" max="3840" width="6.59765625" style="3" bestFit="1" customWidth="1"/>
    <col min="3841" max="3841" width="7.59765625" style="3" bestFit="1" customWidth="1"/>
    <col min="3842" max="3842" width="11.09765625" style="3" bestFit="1" customWidth="1"/>
    <col min="3843" max="3843" width="5.59765625" style="3" customWidth="1"/>
    <col min="3844" max="3844" width="7.59765625" style="3" bestFit="1" customWidth="1"/>
    <col min="3845" max="3845" width="10.5" style="3" bestFit="1" customWidth="1"/>
    <col min="3846" max="3846" width="6.5" style="3" customWidth="1"/>
    <col min="3847" max="3848" width="8" style="3" bestFit="1" customWidth="1"/>
    <col min="3849" max="3849" width="8.09765625" style="3" customWidth="1"/>
    <col min="3850" max="3850" width="10.8984375" style="3" bestFit="1" customWidth="1"/>
    <col min="3851" max="3851" width="7.5" style="3" customWidth="1"/>
    <col min="3852" max="3852" width="11" style="3"/>
    <col min="3853" max="3853" width="9.09765625" style="3" customWidth="1"/>
    <col min="3854" max="3854" width="10.5" style="3" bestFit="1" customWidth="1"/>
    <col min="3855" max="4090" width="11" style="3"/>
    <col min="4091" max="4091" width="14.5" style="3" customWidth="1"/>
    <col min="4092" max="4092" width="9.59765625" style="3" customWidth="1"/>
    <col min="4093" max="4093" width="6.09765625" style="3" bestFit="1" customWidth="1"/>
    <col min="4094" max="4094" width="7.59765625" style="3" bestFit="1" customWidth="1"/>
    <col min="4095" max="4095" width="5.59765625" style="3" customWidth="1"/>
    <col min="4096" max="4096" width="6.59765625" style="3" bestFit="1" customWidth="1"/>
    <col min="4097" max="4097" width="7.59765625" style="3" bestFit="1" customWidth="1"/>
    <col min="4098" max="4098" width="11.09765625" style="3" bestFit="1" customWidth="1"/>
    <col min="4099" max="4099" width="5.59765625" style="3" customWidth="1"/>
    <col min="4100" max="4100" width="7.59765625" style="3" bestFit="1" customWidth="1"/>
    <col min="4101" max="4101" width="10.5" style="3" bestFit="1" customWidth="1"/>
    <col min="4102" max="4102" width="6.5" style="3" customWidth="1"/>
    <col min="4103" max="4104" width="8" style="3" bestFit="1" customWidth="1"/>
    <col min="4105" max="4105" width="8.09765625" style="3" customWidth="1"/>
    <col min="4106" max="4106" width="10.8984375" style="3" bestFit="1" customWidth="1"/>
    <col min="4107" max="4107" width="7.5" style="3" customWidth="1"/>
    <col min="4108" max="4108" width="11" style="3"/>
    <col min="4109" max="4109" width="9.09765625" style="3" customWidth="1"/>
    <col min="4110" max="4110" width="10.5" style="3" bestFit="1" customWidth="1"/>
    <col min="4111" max="4346" width="11" style="3"/>
    <col min="4347" max="4347" width="14.5" style="3" customWidth="1"/>
    <col min="4348" max="4348" width="9.59765625" style="3" customWidth="1"/>
    <col min="4349" max="4349" width="6.09765625" style="3" bestFit="1" customWidth="1"/>
    <col min="4350" max="4350" width="7.59765625" style="3" bestFit="1" customWidth="1"/>
    <col min="4351" max="4351" width="5.59765625" style="3" customWidth="1"/>
    <col min="4352" max="4352" width="6.59765625" style="3" bestFit="1" customWidth="1"/>
    <col min="4353" max="4353" width="7.59765625" style="3" bestFit="1" customWidth="1"/>
    <col min="4354" max="4354" width="11.09765625" style="3" bestFit="1" customWidth="1"/>
    <col min="4355" max="4355" width="5.59765625" style="3" customWidth="1"/>
    <col min="4356" max="4356" width="7.59765625" style="3" bestFit="1" customWidth="1"/>
    <col min="4357" max="4357" width="10.5" style="3" bestFit="1" customWidth="1"/>
    <col min="4358" max="4358" width="6.5" style="3" customWidth="1"/>
    <col min="4359" max="4360" width="8" style="3" bestFit="1" customWidth="1"/>
    <col min="4361" max="4361" width="8.09765625" style="3" customWidth="1"/>
    <col min="4362" max="4362" width="10.8984375" style="3" bestFit="1" customWidth="1"/>
    <col min="4363" max="4363" width="7.5" style="3" customWidth="1"/>
    <col min="4364" max="4364" width="11" style="3"/>
    <col min="4365" max="4365" width="9.09765625" style="3" customWidth="1"/>
    <col min="4366" max="4366" width="10.5" style="3" bestFit="1" customWidth="1"/>
    <col min="4367" max="4602" width="11" style="3"/>
    <col min="4603" max="4603" width="14.5" style="3" customWidth="1"/>
    <col min="4604" max="4604" width="9.59765625" style="3" customWidth="1"/>
    <col min="4605" max="4605" width="6.09765625" style="3" bestFit="1" customWidth="1"/>
    <col min="4606" max="4606" width="7.59765625" style="3" bestFit="1" customWidth="1"/>
    <col min="4607" max="4607" width="5.59765625" style="3" customWidth="1"/>
    <col min="4608" max="4608" width="6.59765625" style="3" bestFit="1" customWidth="1"/>
    <col min="4609" max="4609" width="7.59765625" style="3" bestFit="1" customWidth="1"/>
    <col min="4610" max="4610" width="11.09765625" style="3" bestFit="1" customWidth="1"/>
    <col min="4611" max="4611" width="5.59765625" style="3" customWidth="1"/>
    <col min="4612" max="4612" width="7.59765625" style="3" bestFit="1" customWidth="1"/>
    <col min="4613" max="4613" width="10.5" style="3" bestFit="1" customWidth="1"/>
    <col min="4614" max="4614" width="6.5" style="3" customWidth="1"/>
    <col min="4615" max="4616" width="8" style="3" bestFit="1" customWidth="1"/>
    <col min="4617" max="4617" width="8.09765625" style="3" customWidth="1"/>
    <col min="4618" max="4618" width="10.8984375" style="3" bestFit="1" customWidth="1"/>
    <col min="4619" max="4619" width="7.5" style="3" customWidth="1"/>
    <col min="4620" max="4620" width="11" style="3"/>
    <col min="4621" max="4621" width="9.09765625" style="3" customWidth="1"/>
    <col min="4622" max="4622" width="10.5" style="3" bestFit="1" customWidth="1"/>
    <col min="4623" max="4858" width="11" style="3"/>
    <col min="4859" max="4859" width="14.5" style="3" customWidth="1"/>
    <col min="4860" max="4860" width="9.59765625" style="3" customWidth="1"/>
    <col min="4861" max="4861" width="6.09765625" style="3" bestFit="1" customWidth="1"/>
    <col min="4862" max="4862" width="7.59765625" style="3" bestFit="1" customWidth="1"/>
    <col min="4863" max="4863" width="5.59765625" style="3" customWidth="1"/>
    <col min="4864" max="4864" width="6.59765625" style="3" bestFit="1" customWidth="1"/>
    <col min="4865" max="4865" width="7.59765625" style="3" bestFit="1" customWidth="1"/>
    <col min="4866" max="4866" width="11.09765625" style="3" bestFit="1" customWidth="1"/>
    <col min="4867" max="4867" width="5.59765625" style="3" customWidth="1"/>
    <col min="4868" max="4868" width="7.59765625" style="3" bestFit="1" customWidth="1"/>
    <col min="4869" max="4869" width="10.5" style="3" bestFit="1" customWidth="1"/>
    <col min="4870" max="4870" width="6.5" style="3" customWidth="1"/>
    <col min="4871" max="4872" width="8" style="3" bestFit="1" customWidth="1"/>
    <col min="4873" max="4873" width="8.09765625" style="3" customWidth="1"/>
    <col min="4874" max="4874" width="10.8984375" style="3" bestFit="1" customWidth="1"/>
    <col min="4875" max="4875" width="7.5" style="3" customWidth="1"/>
    <col min="4876" max="4876" width="11" style="3"/>
    <col min="4877" max="4877" width="9.09765625" style="3" customWidth="1"/>
    <col min="4878" max="4878" width="10.5" style="3" bestFit="1" customWidth="1"/>
    <col min="4879" max="5114" width="11" style="3"/>
    <col min="5115" max="5115" width="14.5" style="3" customWidth="1"/>
    <col min="5116" max="5116" width="9.59765625" style="3" customWidth="1"/>
    <col min="5117" max="5117" width="6.09765625" style="3" bestFit="1" customWidth="1"/>
    <col min="5118" max="5118" width="7.59765625" style="3" bestFit="1" customWidth="1"/>
    <col min="5119" max="5119" width="5.59765625" style="3" customWidth="1"/>
    <col min="5120" max="5120" width="6.59765625" style="3" bestFit="1" customWidth="1"/>
    <col min="5121" max="5121" width="7.59765625" style="3" bestFit="1" customWidth="1"/>
    <col min="5122" max="5122" width="11.09765625" style="3" bestFit="1" customWidth="1"/>
    <col min="5123" max="5123" width="5.59765625" style="3" customWidth="1"/>
    <col min="5124" max="5124" width="7.59765625" style="3" bestFit="1" customWidth="1"/>
    <col min="5125" max="5125" width="10.5" style="3" bestFit="1" customWidth="1"/>
    <col min="5126" max="5126" width="6.5" style="3" customWidth="1"/>
    <col min="5127" max="5128" width="8" style="3" bestFit="1" customWidth="1"/>
    <col min="5129" max="5129" width="8.09765625" style="3" customWidth="1"/>
    <col min="5130" max="5130" width="10.8984375" style="3" bestFit="1" customWidth="1"/>
    <col min="5131" max="5131" width="7.5" style="3" customWidth="1"/>
    <col min="5132" max="5132" width="11" style="3"/>
    <col min="5133" max="5133" width="9.09765625" style="3" customWidth="1"/>
    <col min="5134" max="5134" width="10.5" style="3" bestFit="1" customWidth="1"/>
    <col min="5135" max="5370" width="11" style="3"/>
    <col min="5371" max="5371" width="14.5" style="3" customWidth="1"/>
    <col min="5372" max="5372" width="9.59765625" style="3" customWidth="1"/>
    <col min="5373" max="5373" width="6.09765625" style="3" bestFit="1" customWidth="1"/>
    <col min="5374" max="5374" width="7.59765625" style="3" bestFit="1" customWidth="1"/>
    <col min="5375" max="5375" width="5.59765625" style="3" customWidth="1"/>
    <col min="5376" max="5376" width="6.59765625" style="3" bestFit="1" customWidth="1"/>
    <col min="5377" max="5377" width="7.59765625" style="3" bestFit="1" customWidth="1"/>
    <col min="5378" max="5378" width="11.09765625" style="3" bestFit="1" customWidth="1"/>
    <col min="5379" max="5379" width="5.59765625" style="3" customWidth="1"/>
    <col min="5380" max="5380" width="7.59765625" style="3" bestFit="1" customWidth="1"/>
    <col min="5381" max="5381" width="10.5" style="3" bestFit="1" customWidth="1"/>
    <col min="5382" max="5382" width="6.5" style="3" customWidth="1"/>
    <col min="5383" max="5384" width="8" style="3" bestFit="1" customWidth="1"/>
    <col min="5385" max="5385" width="8.09765625" style="3" customWidth="1"/>
    <col min="5386" max="5386" width="10.8984375" style="3" bestFit="1" customWidth="1"/>
    <col min="5387" max="5387" width="7.5" style="3" customWidth="1"/>
    <col min="5388" max="5388" width="11" style="3"/>
    <col min="5389" max="5389" width="9.09765625" style="3" customWidth="1"/>
    <col min="5390" max="5390" width="10.5" style="3" bestFit="1" customWidth="1"/>
    <col min="5391" max="5626" width="11" style="3"/>
    <col min="5627" max="5627" width="14.5" style="3" customWidth="1"/>
    <col min="5628" max="5628" width="9.59765625" style="3" customWidth="1"/>
    <col min="5629" max="5629" width="6.09765625" style="3" bestFit="1" customWidth="1"/>
    <col min="5630" max="5630" width="7.59765625" style="3" bestFit="1" customWidth="1"/>
    <col min="5631" max="5631" width="5.59765625" style="3" customWidth="1"/>
    <col min="5632" max="5632" width="6.59765625" style="3" bestFit="1" customWidth="1"/>
    <col min="5633" max="5633" width="7.59765625" style="3" bestFit="1" customWidth="1"/>
    <col min="5634" max="5634" width="11.09765625" style="3" bestFit="1" customWidth="1"/>
    <col min="5635" max="5635" width="5.59765625" style="3" customWidth="1"/>
    <col min="5636" max="5636" width="7.59765625" style="3" bestFit="1" customWidth="1"/>
    <col min="5637" max="5637" width="10.5" style="3" bestFit="1" customWidth="1"/>
    <col min="5638" max="5638" width="6.5" style="3" customWidth="1"/>
    <col min="5639" max="5640" width="8" style="3" bestFit="1" customWidth="1"/>
    <col min="5641" max="5641" width="8.09765625" style="3" customWidth="1"/>
    <col min="5642" max="5642" width="10.8984375" style="3" bestFit="1" customWidth="1"/>
    <col min="5643" max="5643" width="7.5" style="3" customWidth="1"/>
    <col min="5644" max="5644" width="11" style="3"/>
    <col min="5645" max="5645" width="9.09765625" style="3" customWidth="1"/>
    <col min="5646" max="5646" width="10.5" style="3" bestFit="1" customWidth="1"/>
    <col min="5647" max="5882" width="11" style="3"/>
    <col min="5883" max="5883" width="14.5" style="3" customWidth="1"/>
    <col min="5884" max="5884" width="9.59765625" style="3" customWidth="1"/>
    <col min="5885" max="5885" width="6.09765625" style="3" bestFit="1" customWidth="1"/>
    <col min="5886" max="5886" width="7.59765625" style="3" bestFit="1" customWidth="1"/>
    <col min="5887" max="5887" width="5.59765625" style="3" customWidth="1"/>
    <col min="5888" max="5888" width="6.59765625" style="3" bestFit="1" customWidth="1"/>
    <col min="5889" max="5889" width="7.59765625" style="3" bestFit="1" customWidth="1"/>
    <col min="5890" max="5890" width="11.09765625" style="3" bestFit="1" customWidth="1"/>
    <col min="5891" max="5891" width="5.59765625" style="3" customWidth="1"/>
    <col min="5892" max="5892" width="7.59765625" style="3" bestFit="1" customWidth="1"/>
    <col min="5893" max="5893" width="10.5" style="3" bestFit="1" customWidth="1"/>
    <col min="5894" max="5894" width="6.5" style="3" customWidth="1"/>
    <col min="5895" max="5896" width="8" style="3" bestFit="1" customWidth="1"/>
    <col min="5897" max="5897" width="8.09765625" style="3" customWidth="1"/>
    <col min="5898" max="5898" width="10.8984375" style="3" bestFit="1" customWidth="1"/>
    <col min="5899" max="5899" width="7.5" style="3" customWidth="1"/>
    <col min="5900" max="5900" width="11" style="3"/>
    <col min="5901" max="5901" width="9.09765625" style="3" customWidth="1"/>
    <col min="5902" max="5902" width="10.5" style="3" bestFit="1" customWidth="1"/>
    <col min="5903" max="6138" width="11" style="3"/>
    <col min="6139" max="6139" width="14.5" style="3" customWidth="1"/>
    <col min="6140" max="6140" width="9.59765625" style="3" customWidth="1"/>
    <col min="6141" max="6141" width="6.09765625" style="3" bestFit="1" customWidth="1"/>
    <col min="6142" max="6142" width="7.59765625" style="3" bestFit="1" customWidth="1"/>
    <col min="6143" max="6143" width="5.59765625" style="3" customWidth="1"/>
    <col min="6144" max="6144" width="6.59765625" style="3" bestFit="1" customWidth="1"/>
    <col min="6145" max="6145" width="7.59765625" style="3" bestFit="1" customWidth="1"/>
    <col min="6146" max="6146" width="11.09765625" style="3" bestFit="1" customWidth="1"/>
    <col min="6147" max="6147" width="5.59765625" style="3" customWidth="1"/>
    <col min="6148" max="6148" width="7.59765625" style="3" bestFit="1" customWidth="1"/>
    <col min="6149" max="6149" width="10.5" style="3" bestFit="1" customWidth="1"/>
    <col min="6150" max="6150" width="6.5" style="3" customWidth="1"/>
    <col min="6151" max="6152" width="8" style="3" bestFit="1" customWidth="1"/>
    <col min="6153" max="6153" width="8.09765625" style="3" customWidth="1"/>
    <col min="6154" max="6154" width="10.8984375" style="3" bestFit="1" customWidth="1"/>
    <col min="6155" max="6155" width="7.5" style="3" customWidth="1"/>
    <col min="6156" max="6156" width="11" style="3"/>
    <col min="6157" max="6157" width="9.09765625" style="3" customWidth="1"/>
    <col min="6158" max="6158" width="10.5" style="3" bestFit="1" customWidth="1"/>
    <col min="6159" max="6394" width="11" style="3"/>
    <col min="6395" max="6395" width="14.5" style="3" customWidth="1"/>
    <col min="6396" max="6396" width="9.59765625" style="3" customWidth="1"/>
    <col min="6397" max="6397" width="6.09765625" style="3" bestFit="1" customWidth="1"/>
    <col min="6398" max="6398" width="7.59765625" style="3" bestFit="1" customWidth="1"/>
    <col min="6399" max="6399" width="5.59765625" style="3" customWidth="1"/>
    <col min="6400" max="6400" width="6.59765625" style="3" bestFit="1" customWidth="1"/>
    <col min="6401" max="6401" width="7.59765625" style="3" bestFit="1" customWidth="1"/>
    <col min="6402" max="6402" width="11.09765625" style="3" bestFit="1" customWidth="1"/>
    <col min="6403" max="6403" width="5.59765625" style="3" customWidth="1"/>
    <col min="6404" max="6404" width="7.59765625" style="3" bestFit="1" customWidth="1"/>
    <col min="6405" max="6405" width="10.5" style="3" bestFit="1" customWidth="1"/>
    <col min="6406" max="6406" width="6.5" style="3" customWidth="1"/>
    <col min="6407" max="6408" width="8" style="3" bestFit="1" customWidth="1"/>
    <col min="6409" max="6409" width="8.09765625" style="3" customWidth="1"/>
    <col min="6410" max="6410" width="10.8984375" style="3" bestFit="1" customWidth="1"/>
    <col min="6411" max="6411" width="7.5" style="3" customWidth="1"/>
    <col min="6412" max="6412" width="11" style="3"/>
    <col min="6413" max="6413" width="9.09765625" style="3" customWidth="1"/>
    <col min="6414" max="6414" width="10.5" style="3" bestFit="1" customWidth="1"/>
    <col min="6415" max="6650" width="11" style="3"/>
    <col min="6651" max="6651" width="14.5" style="3" customWidth="1"/>
    <col min="6652" max="6652" width="9.59765625" style="3" customWidth="1"/>
    <col min="6653" max="6653" width="6.09765625" style="3" bestFit="1" customWidth="1"/>
    <col min="6654" max="6654" width="7.59765625" style="3" bestFit="1" customWidth="1"/>
    <col min="6655" max="6655" width="5.59765625" style="3" customWidth="1"/>
    <col min="6656" max="6656" width="6.59765625" style="3" bestFit="1" customWidth="1"/>
    <col min="6657" max="6657" width="7.59765625" style="3" bestFit="1" customWidth="1"/>
    <col min="6658" max="6658" width="11.09765625" style="3" bestFit="1" customWidth="1"/>
    <col min="6659" max="6659" width="5.59765625" style="3" customWidth="1"/>
    <col min="6660" max="6660" width="7.59765625" style="3" bestFit="1" customWidth="1"/>
    <col min="6661" max="6661" width="10.5" style="3" bestFit="1" customWidth="1"/>
    <col min="6662" max="6662" width="6.5" style="3" customWidth="1"/>
    <col min="6663" max="6664" width="8" style="3" bestFit="1" customWidth="1"/>
    <col min="6665" max="6665" width="8.09765625" style="3" customWidth="1"/>
    <col min="6666" max="6666" width="10.8984375" style="3" bestFit="1" customWidth="1"/>
    <col min="6667" max="6667" width="7.5" style="3" customWidth="1"/>
    <col min="6668" max="6668" width="11" style="3"/>
    <col min="6669" max="6669" width="9.09765625" style="3" customWidth="1"/>
    <col min="6670" max="6670" width="10.5" style="3" bestFit="1" customWidth="1"/>
    <col min="6671" max="6906" width="11" style="3"/>
    <col min="6907" max="6907" width="14.5" style="3" customWidth="1"/>
    <col min="6908" max="6908" width="9.59765625" style="3" customWidth="1"/>
    <col min="6909" max="6909" width="6.09765625" style="3" bestFit="1" customWidth="1"/>
    <col min="6910" max="6910" width="7.59765625" style="3" bestFit="1" customWidth="1"/>
    <col min="6911" max="6911" width="5.59765625" style="3" customWidth="1"/>
    <col min="6912" max="6912" width="6.59765625" style="3" bestFit="1" customWidth="1"/>
    <col min="6913" max="6913" width="7.59765625" style="3" bestFit="1" customWidth="1"/>
    <col min="6914" max="6914" width="11.09765625" style="3" bestFit="1" customWidth="1"/>
    <col min="6915" max="6915" width="5.59765625" style="3" customWidth="1"/>
    <col min="6916" max="6916" width="7.59765625" style="3" bestFit="1" customWidth="1"/>
    <col min="6917" max="6917" width="10.5" style="3" bestFit="1" customWidth="1"/>
    <col min="6918" max="6918" width="6.5" style="3" customWidth="1"/>
    <col min="6919" max="6920" width="8" style="3" bestFit="1" customWidth="1"/>
    <col min="6921" max="6921" width="8.09765625" style="3" customWidth="1"/>
    <col min="6922" max="6922" width="10.8984375" style="3" bestFit="1" customWidth="1"/>
    <col min="6923" max="6923" width="7.5" style="3" customWidth="1"/>
    <col min="6924" max="6924" width="11" style="3"/>
    <col min="6925" max="6925" width="9.09765625" style="3" customWidth="1"/>
    <col min="6926" max="6926" width="10.5" style="3" bestFit="1" customWidth="1"/>
    <col min="6927" max="7162" width="11" style="3"/>
    <col min="7163" max="7163" width="14.5" style="3" customWidth="1"/>
    <col min="7164" max="7164" width="9.59765625" style="3" customWidth="1"/>
    <col min="7165" max="7165" width="6.09765625" style="3" bestFit="1" customWidth="1"/>
    <col min="7166" max="7166" width="7.59765625" style="3" bestFit="1" customWidth="1"/>
    <col min="7167" max="7167" width="5.59765625" style="3" customWidth="1"/>
    <col min="7168" max="7168" width="6.59765625" style="3" bestFit="1" customWidth="1"/>
    <col min="7169" max="7169" width="7.59765625" style="3" bestFit="1" customWidth="1"/>
    <col min="7170" max="7170" width="11.09765625" style="3" bestFit="1" customWidth="1"/>
    <col min="7171" max="7171" width="5.59765625" style="3" customWidth="1"/>
    <col min="7172" max="7172" width="7.59765625" style="3" bestFit="1" customWidth="1"/>
    <col min="7173" max="7173" width="10.5" style="3" bestFit="1" customWidth="1"/>
    <col min="7174" max="7174" width="6.5" style="3" customWidth="1"/>
    <col min="7175" max="7176" width="8" style="3" bestFit="1" customWidth="1"/>
    <col min="7177" max="7177" width="8.09765625" style="3" customWidth="1"/>
    <col min="7178" max="7178" width="10.8984375" style="3" bestFit="1" customWidth="1"/>
    <col min="7179" max="7179" width="7.5" style="3" customWidth="1"/>
    <col min="7180" max="7180" width="11" style="3"/>
    <col min="7181" max="7181" width="9.09765625" style="3" customWidth="1"/>
    <col min="7182" max="7182" width="10.5" style="3" bestFit="1" customWidth="1"/>
    <col min="7183" max="7418" width="11" style="3"/>
    <col min="7419" max="7419" width="14.5" style="3" customWidth="1"/>
    <col min="7420" max="7420" width="9.59765625" style="3" customWidth="1"/>
    <col min="7421" max="7421" width="6.09765625" style="3" bestFit="1" customWidth="1"/>
    <col min="7422" max="7422" width="7.59765625" style="3" bestFit="1" customWidth="1"/>
    <col min="7423" max="7423" width="5.59765625" style="3" customWidth="1"/>
    <col min="7424" max="7424" width="6.59765625" style="3" bestFit="1" customWidth="1"/>
    <col min="7425" max="7425" width="7.59765625" style="3" bestFit="1" customWidth="1"/>
    <col min="7426" max="7426" width="11.09765625" style="3" bestFit="1" customWidth="1"/>
    <col min="7427" max="7427" width="5.59765625" style="3" customWidth="1"/>
    <col min="7428" max="7428" width="7.59765625" style="3" bestFit="1" customWidth="1"/>
    <col min="7429" max="7429" width="10.5" style="3" bestFit="1" customWidth="1"/>
    <col min="7430" max="7430" width="6.5" style="3" customWidth="1"/>
    <col min="7431" max="7432" width="8" style="3" bestFit="1" customWidth="1"/>
    <col min="7433" max="7433" width="8.09765625" style="3" customWidth="1"/>
    <col min="7434" max="7434" width="10.8984375" style="3" bestFit="1" customWidth="1"/>
    <col min="7435" max="7435" width="7.5" style="3" customWidth="1"/>
    <col min="7436" max="7436" width="11" style="3"/>
    <col min="7437" max="7437" width="9.09765625" style="3" customWidth="1"/>
    <col min="7438" max="7438" width="10.5" style="3" bestFit="1" customWidth="1"/>
    <col min="7439" max="7674" width="11" style="3"/>
    <col min="7675" max="7675" width="14.5" style="3" customWidth="1"/>
    <col min="7676" max="7676" width="9.59765625" style="3" customWidth="1"/>
    <col min="7677" max="7677" width="6.09765625" style="3" bestFit="1" customWidth="1"/>
    <col min="7678" max="7678" width="7.59765625" style="3" bestFit="1" customWidth="1"/>
    <col min="7679" max="7679" width="5.59765625" style="3" customWidth="1"/>
    <col min="7680" max="7680" width="6.59765625" style="3" bestFit="1" customWidth="1"/>
    <col min="7681" max="7681" width="7.59765625" style="3" bestFit="1" customWidth="1"/>
    <col min="7682" max="7682" width="11.09765625" style="3" bestFit="1" customWidth="1"/>
    <col min="7683" max="7683" width="5.59765625" style="3" customWidth="1"/>
    <col min="7684" max="7684" width="7.59765625" style="3" bestFit="1" customWidth="1"/>
    <col min="7685" max="7685" width="10.5" style="3" bestFit="1" customWidth="1"/>
    <col min="7686" max="7686" width="6.5" style="3" customWidth="1"/>
    <col min="7687" max="7688" width="8" style="3" bestFit="1" customWidth="1"/>
    <col min="7689" max="7689" width="8.09765625" style="3" customWidth="1"/>
    <col min="7690" max="7690" width="10.8984375" style="3" bestFit="1" customWidth="1"/>
    <col min="7691" max="7691" width="7.5" style="3" customWidth="1"/>
    <col min="7692" max="7692" width="11" style="3"/>
    <col min="7693" max="7693" width="9.09765625" style="3" customWidth="1"/>
    <col min="7694" max="7694" width="10.5" style="3" bestFit="1" customWidth="1"/>
    <col min="7695" max="7930" width="11" style="3"/>
    <col min="7931" max="7931" width="14.5" style="3" customWidth="1"/>
    <col min="7932" max="7932" width="9.59765625" style="3" customWidth="1"/>
    <col min="7933" max="7933" width="6.09765625" style="3" bestFit="1" customWidth="1"/>
    <col min="7934" max="7934" width="7.59765625" style="3" bestFit="1" customWidth="1"/>
    <col min="7935" max="7935" width="5.59765625" style="3" customWidth="1"/>
    <col min="7936" max="7936" width="6.59765625" style="3" bestFit="1" customWidth="1"/>
    <col min="7937" max="7937" width="7.59765625" style="3" bestFit="1" customWidth="1"/>
    <col min="7938" max="7938" width="11.09765625" style="3" bestFit="1" customWidth="1"/>
    <col min="7939" max="7939" width="5.59765625" style="3" customWidth="1"/>
    <col min="7940" max="7940" width="7.59765625" style="3" bestFit="1" customWidth="1"/>
    <col min="7941" max="7941" width="10.5" style="3" bestFit="1" customWidth="1"/>
    <col min="7942" max="7942" width="6.5" style="3" customWidth="1"/>
    <col min="7943" max="7944" width="8" style="3" bestFit="1" customWidth="1"/>
    <col min="7945" max="7945" width="8.09765625" style="3" customWidth="1"/>
    <col min="7946" max="7946" width="10.8984375" style="3" bestFit="1" customWidth="1"/>
    <col min="7947" max="7947" width="7.5" style="3" customWidth="1"/>
    <col min="7948" max="7948" width="11" style="3"/>
    <col min="7949" max="7949" width="9.09765625" style="3" customWidth="1"/>
    <col min="7950" max="7950" width="10.5" style="3" bestFit="1" customWidth="1"/>
    <col min="7951" max="8186" width="11" style="3"/>
    <col min="8187" max="8187" width="14.5" style="3" customWidth="1"/>
    <col min="8188" max="8188" width="9.59765625" style="3" customWidth="1"/>
    <col min="8189" max="8189" width="6.09765625" style="3" bestFit="1" customWidth="1"/>
    <col min="8190" max="8190" width="7.59765625" style="3" bestFit="1" customWidth="1"/>
    <col min="8191" max="8191" width="5.59765625" style="3" customWidth="1"/>
    <col min="8192" max="8192" width="6.59765625" style="3" bestFit="1" customWidth="1"/>
    <col min="8193" max="8193" width="7.59765625" style="3" bestFit="1" customWidth="1"/>
    <col min="8194" max="8194" width="11.09765625" style="3" bestFit="1" customWidth="1"/>
    <col min="8195" max="8195" width="5.59765625" style="3" customWidth="1"/>
    <col min="8196" max="8196" width="7.59765625" style="3" bestFit="1" customWidth="1"/>
    <col min="8197" max="8197" width="10.5" style="3" bestFit="1" customWidth="1"/>
    <col min="8198" max="8198" width="6.5" style="3" customWidth="1"/>
    <col min="8199" max="8200" width="8" style="3" bestFit="1" customWidth="1"/>
    <col min="8201" max="8201" width="8.09765625" style="3" customWidth="1"/>
    <col min="8202" max="8202" width="10.8984375" style="3" bestFit="1" customWidth="1"/>
    <col min="8203" max="8203" width="7.5" style="3" customWidth="1"/>
    <col min="8204" max="8204" width="11" style="3"/>
    <col min="8205" max="8205" width="9.09765625" style="3" customWidth="1"/>
    <col min="8206" max="8206" width="10.5" style="3" bestFit="1" customWidth="1"/>
    <col min="8207" max="8442" width="11" style="3"/>
    <col min="8443" max="8443" width="14.5" style="3" customWidth="1"/>
    <col min="8444" max="8444" width="9.59765625" style="3" customWidth="1"/>
    <col min="8445" max="8445" width="6.09765625" style="3" bestFit="1" customWidth="1"/>
    <col min="8446" max="8446" width="7.59765625" style="3" bestFit="1" customWidth="1"/>
    <col min="8447" max="8447" width="5.59765625" style="3" customWidth="1"/>
    <col min="8448" max="8448" width="6.59765625" style="3" bestFit="1" customWidth="1"/>
    <col min="8449" max="8449" width="7.59765625" style="3" bestFit="1" customWidth="1"/>
    <col min="8450" max="8450" width="11.09765625" style="3" bestFit="1" customWidth="1"/>
    <col min="8451" max="8451" width="5.59765625" style="3" customWidth="1"/>
    <col min="8452" max="8452" width="7.59765625" style="3" bestFit="1" customWidth="1"/>
    <col min="8453" max="8453" width="10.5" style="3" bestFit="1" customWidth="1"/>
    <col min="8454" max="8454" width="6.5" style="3" customWidth="1"/>
    <col min="8455" max="8456" width="8" style="3" bestFit="1" customWidth="1"/>
    <col min="8457" max="8457" width="8.09765625" style="3" customWidth="1"/>
    <col min="8458" max="8458" width="10.8984375" style="3" bestFit="1" customWidth="1"/>
    <col min="8459" max="8459" width="7.5" style="3" customWidth="1"/>
    <col min="8460" max="8460" width="11" style="3"/>
    <col min="8461" max="8461" width="9.09765625" style="3" customWidth="1"/>
    <col min="8462" max="8462" width="10.5" style="3" bestFit="1" customWidth="1"/>
    <col min="8463" max="8698" width="11" style="3"/>
    <col min="8699" max="8699" width="14.5" style="3" customWidth="1"/>
    <col min="8700" max="8700" width="9.59765625" style="3" customWidth="1"/>
    <col min="8701" max="8701" width="6.09765625" style="3" bestFit="1" customWidth="1"/>
    <col min="8702" max="8702" width="7.59765625" style="3" bestFit="1" customWidth="1"/>
    <col min="8703" max="8703" width="5.59765625" style="3" customWidth="1"/>
    <col min="8704" max="8704" width="6.59765625" style="3" bestFit="1" customWidth="1"/>
    <col min="8705" max="8705" width="7.59765625" style="3" bestFit="1" customWidth="1"/>
    <col min="8706" max="8706" width="11.09765625" style="3" bestFit="1" customWidth="1"/>
    <col min="8707" max="8707" width="5.59765625" style="3" customWidth="1"/>
    <col min="8708" max="8708" width="7.59765625" style="3" bestFit="1" customWidth="1"/>
    <col min="8709" max="8709" width="10.5" style="3" bestFit="1" customWidth="1"/>
    <col min="8710" max="8710" width="6.5" style="3" customWidth="1"/>
    <col min="8711" max="8712" width="8" style="3" bestFit="1" customWidth="1"/>
    <col min="8713" max="8713" width="8.09765625" style="3" customWidth="1"/>
    <col min="8714" max="8714" width="10.8984375" style="3" bestFit="1" customWidth="1"/>
    <col min="8715" max="8715" width="7.5" style="3" customWidth="1"/>
    <col min="8716" max="8716" width="11" style="3"/>
    <col min="8717" max="8717" width="9.09765625" style="3" customWidth="1"/>
    <col min="8718" max="8718" width="10.5" style="3" bestFit="1" customWidth="1"/>
    <col min="8719" max="8954" width="11" style="3"/>
    <col min="8955" max="8955" width="14.5" style="3" customWidth="1"/>
    <col min="8956" max="8956" width="9.59765625" style="3" customWidth="1"/>
    <col min="8957" max="8957" width="6.09765625" style="3" bestFit="1" customWidth="1"/>
    <col min="8958" max="8958" width="7.59765625" style="3" bestFit="1" customWidth="1"/>
    <col min="8959" max="8959" width="5.59765625" style="3" customWidth="1"/>
    <col min="8960" max="8960" width="6.59765625" style="3" bestFit="1" customWidth="1"/>
    <col min="8961" max="8961" width="7.59765625" style="3" bestFit="1" customWidth="1"/>
    <col min="8962" max="8962" width="11.09765625" style="3" bestFit="1" customWidth="1"/>
    <col min="8963" max="8963" width="5.59765625" style="3" customWidth="1"/>
    <col min="8964" max="8964" width="7.59765625" style="3" bestFit="1" customWidth="1"/>
    <col min="8965" max="8965" width="10.5" style="3" bestFit="1" customWidth="1"/>
    <col min="8966" max="8966" width="6.5" style="3" customWidth="1"/>
    <col min="8967" max="8968" width="8" style="3" bestFit="1" customWidth="1"/>
    <col min="8969" max="8969" width="8.09765625" style="3" customWidth="1"/>
    <col min="8970" max="8970" width="10.8984375" style="3" bestFit="1" customWidth="1"/>
    <col min="8971" max="8971" width="7.5" style="3" customWidth="1"/>
    <col min="8972" max="8972" width="11" style="3"/>
    <col min="8973" max="8973" width="9.09765625" style="3" customWidth="1"/>
    <col min="8974" max="8974" width="10.5" style="3" bestFit="1" customWidth="1"/>
    <col min="8975" max="9210" width="11" style="3"/>
    <col min="9211" max="9211" width="14.5" style="3" customWidth="1"/>
    <col min="9212" max="9212" width="9.59765625" style="3" customWidth="1"/>
    <col min="9213" max="9213" width="6.09765625" style="3" bestFit="1" customWidth="1"/>
    <col min="9214" max="9214" width="7.59765625" style="3" bestFit="1" customWidth="1"/>
    <col min="9215" max="9215" width="5.59765625" style="3" customWidth="1"/>
    <col min="9216" max="9216" width="6.59765625" style="3" bestFit="1" customWidth="1"/>
    <col min="9217" max="9217" width="7.59765625" style="3" bestFit="1" customWidth="1"/>
    <col min="9218" max="9218" width="11.09765625" style="3" bestFit="1" customWidth="1"/>
    <col min="9219" max="9219" width="5.59765625" style="3" customWidth="1"/>
    <col min="9220" max="9220" width="7.59765625" style="3" bestFit="1" customWidth="1"/>
    <col min="9221" max="9221" width="10.5" style="3" bestFit="1" customWidth="1"/>
    <col min="9222" max="9222" width="6.5" style="3" customWidth="1"/>
    <col min="9223" max="9224" width="8" style="3" bestFit="1" customWidth="1"/>
    <col min="9225" max="9225" width="8.09765625" style="3" customWidth="1"/>
    <col min="9226" max="9226" width="10.8984375" style="3" bestFit="1" customWidth="1"/>
    <col min="9227" max="9227" width="7.5" style="3" customWidth="1"/>
    <col min="9228" max="9228" width="11" style="3"/>
    <col min="9229" max="9229" width="9.09765625" style="3" customWidth="1"/>
    <col min="9230" max="9230" width="10.5" style="3" bestFit="1" customWidth="1"/>
    <col min="9231" max="9466" width="11" style="3"/>
    <col min="9467" max="9467" width="14.5" style="3" customWidth="1"/>
    <col min="9468" max="9468" width="9.59765625" style="3" customWidth="1"/>
    <col min="9469" max="9469" width="6.09765625" style="3" bestFit="1" customWidth="1"/>
    <col min="9470" max="9470" width="7.59765625" style="3" bestFit="1" customWidth="1"/>
    <col min="9471" max="9471" width="5.59765625" style="3" customWidth="1"/>
    <col min="9472" max="9472" width="6.59765625" style="3" bestFit="1" customWidth="1"/>
    <col min="9473" max="9473" width="7.59765625" style="3" bestFit="1" customWidth="1"/>
    <col min="9474" max="9474" width="11.09765625" style="3" bestFit="1" customWidth="1"/>
    <col min="9475" max="9475" width="5.59765625" style="3" customWidth="1"/>
    <col min="9476" max="9476" width="7.59765625" style="3" bestFit="1" customWidth="1"/>
    <col min="9477" max="9477" width="10.5" style="3" bestFit="1" customWidth="1"/>
    <col min="9478" max="9478" width="6.5" style="3" customWidth="1"/>
    <col min="9479" max="9480" width="8" style="3" bestFit="1" customWidth="1"/>
    <col min="9481" max="9481" width="8.09765625" style="3" customWidth="1"/>
    <col min="9482" max="9482" width="10.8984375" style="3" bestFit="1" customWidth="1"/>
    <col min="9483" max="9483" width="7.5" style="3" customWidth="1"/>
    <col min="9484" max="9484" width="11" style="3"/>
    <col min="9485" max="9485" width="9.09765625" style="3" customWidth="1"/>
    <col min="9486" max="9486" width="10.5" style="3" bestFit="1" customWidth="1"/>
    <col min="9487" max="9722" width="11" style="3"/>
    <col min="9723" max="9723" width="14.5" style="3" customWidth="1"/>
    <col min="9724" max="9724" width="9.59765625" style="3" customWidth="1"/>
    <col min="9725" max="9725" width="6.09765625" style="3" bestFit="1" customWidth="1"/>
    <col min="9726" max="9726" width="7.59765625" style="3" bestFit="1" customWidth="1"/>
    <col min="9727" max="9727" width="5.59765625" style="3" customWidth="1"/>
    <col min="9728" max="9728" width="6.59765625" style="3" bestFit="1" customWidth="1"/>
    <col min="9729" max="9729" width="7.59765625" style="3" bestFit="1" customWidth="1"/>
    <col min="9730" max="9730" width="11.09765625" style="3" bestFit="1" customWidth="1"/>
    <col min="9731" max="9731" width="5.59765625" style="3" customWidth="1"/>
    <col min="9732" max="9732" width="7.59765625" style="3" bestFit="1" customWidth="1"/>
    <col min="9733" max="9733" width="10.5" style="3" bestFit="1" customWidth="1"/>
    <col min="9734" max="9734" width="6.5" style="3" customWidth="1"/>
    <col min="9735" max="9736" width="8" style="3" bestFit="1" customWidth="1"/>
    <col min="9737" max="9737" width="8.09765625" style="3" customWidth="1"/>
    <col min="9738" max="9738" width="10.8984375" style="3" bestFit="1" customWidth="1"/>
    <col min="9739" max="9739" width="7.5" style="3" customWidth="1"/>
    <col min="9740" max="9740" width="11" style="3"/>
    <col min="9741" max="9741" width="9.09765625" style="3" customWidth="1"/>
    <col min="9742" max="9742" width="10.5" style="3" bestFit="1" customWidth="1"/>
    <col min="9743" max="9978" width="11" style="3"/>
    <col min="9979" max="9979" width="14.5" style="3" customWidth="1"/>
    <col min="9980" max="9980" width="9.59765625" style="3" customWidth="1"/>
    <col min="9981" max="9981" width="6.09765625" style="3" bestFit="1" customWidth="1"/>
    <col min="9982" max="9982" width="7.59765625" style="3" bestFit="1" customWidth="1"/>
    <col min="9983" max="9983" width="5.59765625" style="3" customWidth="1"/>
    <col min="9984" max="9984" width="6.59765625" style="3" bestFit="1" customWidth="1"/>
    <col min="9985" max="9985" width="7.59765625" style="3" bestFit="1" customWidth="1"/>
    <col min="9986" max="9986" width="11.09765625" style="3" bestFit="1" customWidth="1"/>
    <col min="9987" max="9987" width="5.59765625" style="3" customWidth="1"/>
    <col min="9988" max="9988" width="7.59765625" style="3" bestFit="1" customWidth="1"/>
    <col min="9989" max="9989" width="10.5" style="3" bestFit="1" customWidth="1"/>
    <col min="9990" max="9990" width="6.5" style="3" customWidth="1"/>
    <col min="9991" max="9992" width="8" style="3" bestFit="1" customWidth="1"/>
    <col min="9993" max="9993" width="8.09765625" style="3" customWidth="1"/>
    <col min="9994" max="9994" width="10.8984375" style="3" bestFit="1" customWidth="1"/>
    <col min="9995" max="9995" width="7.5" style="3" customWidth="1"/>
    <col min="9996" max="9996" width="11" style="3"/>
    <col min="9997" max="9997" width="9.09765625" style="3" customWidth="1"/>
    <col min="9998" max="9998" width="10.5" style="3" bestFit="1" customWidth="1"/>
    <col min="9999" max="10234" width="11" style="3"/>
    <col min="10235" max="10235" width="14.5" style="3" customWidth="1"/>
    <col min="10236" max="10236" width="9.59765625" style="3" customWidth="1"/>
    <col min="10237" max="10237" width="6.09765625" style="3" bestFit="1" customWidth="1"/>
    <col min="10238" max="10238" width="7.59765625" style="3" bestFit="1" customWidth="1"/>
    <col min="10239" max="10239" width="5.59765625" style="3" customWidth="1"/>
    <col min="10240" max="10240" width="6.59765625" style="3" bestFit="1" customWidth="1"/>
    <col min="10241" max="10241" width="7.59765625" style="3" bestFit="1" customWidth="1"/>
    <col min="10242" max="10242" width="11.09765625" style="3" bestFit="1" customWidth="1"/>
    <col min="10243" max="10243" width="5.59765625" style="3" customWidth="1"/>
    <col min="10244" max="10244" width="7.59765625" style="3" bestFit="1" customWidth="1"/>
    <col min="10245" max="10245" width="10.5" style="3" bestFit="1" customWidth="1"/>
    <col min="10246" max="10246" width="6.5" style="3" customWidth="1"/>
    <col min="10247" max="10248" width="8" style="3" bestFit="1" customWidth="1"/>
    <col min="10249" max="10249" width="8.09765625" style="3" customWidth="1"/>
    <col min="10250" max="10250" width="10.8984375" style="3" bestFit="1" customWidth="1"/>
    <col min="10251" max="10251" width="7.5" style="3" customWidth="1"/>
    <col min="10252" max="10252" width="11" style="3"/>
    <col min="10253" max="10253" width="9.09765625" style="3" customWidth="1"/>
    <col min="10254" max="10254" width="10.5" style="3" bestFit="1" customWidth="1"/>
    <col min="10255" max="10490" width="11" style="3"/>
    <col min="10491" max="10491" width="14.5" style="3" customWidth="1"/>
    <col min="10492" max="10492" width="9.59765625" style="3" customWidth="1"/>
    <col min="10493" max="10493" width="6.09765625" style="3" bestFit="1" customWidth="1"/>
    <col min="10494" max="10494" width="7.59765625" style="3" bestFit="1" customWidth="1"/>
    <col min="10495" max="10495" width="5.59765625" style="3" customWidth="1"/>
    <col min="10496" max="10496" width="6.59765625" style="3" bestFit="1" customWidth="1"/>
    <col min="10497" max="10497" width="7.59765625" style="3" bestFit="1" customWidth="1"/>
    <col min="10498" max="10498" width="11.09765625" style="3" bestFit="1" customWidth="1"/>
    <col min="10499" max="10499" width="5.59765625" style="3" customWidth="1"/>
    <col min="10500" max="10500" width="7.59765625" style="3" bestFit="1" customWidth="1"/>
    <col min="10501" max="10501" width="10.5" style="3" bestFit="1" customWidth="1"/>
    <col min="10502" max="10502" width="6.5" style="3" customWidth="1"/>
    <col min="10503" max="10504" width="8" style="3" bestFit="1" customWidth="1"/>
    <col min="10505" max="10505" width="8.09765625" style="3" customWidth="1"/>
    <col min="10506" max="10506" width="10.8984375" style="3" bestFit="1" customWidth="1"/>
    <col min="10507" max="10507" width="7.5" style="3" customWidth="1"/>
    <col min="10508" max="10508" width="11" style="3"/>
    <col min="10509" max="10509" width="9.09765625" style="3" customWidth="1"/>
    <col min="10510" max="10510" width="10.5" style="3" bestFit="1" customWidth="1"/>
    <col min="10511" max="10746" width="11" style="3"/>
    <col min="10747" max="10747" width="14.5" style="3" customWidth="1"/>
    <col min="10748" max="10748" width="9.59765625" style="3" customWidth="1"/>
    <col min="10749" max="10749" width="6.09765625" style="3" bestFit="1" customWidth="1"/>
    <col min="10750" max="10750" width="7.59765625" style="3" bestFit="1" customWidth="1"/>
    <col min="10751" max="10751" width="5.59765625" style="3" customWidth="1"/>
    <col min="10752" max="10752" width="6.59765625" style="3" bestFit="1" customWidth="1"/>
    <col min="10753" max="10753" width="7.59765625" style="3" bestFit="1" customWidth="1"/>
    <col min="10754" max="10754" width="11.09765625" style="3" bestFit="1" customWidth="1"/>
    <col min="10755" max="10755" width="5.59765625" style="3" customWidth="1"/>
    <col min="10756" max="10756" width="7.59765625" style="3" bestFit="1" customWidth="1"/>
    <col min="10757" max="10757" width="10.5" style="3" bestFit="1" customWidth="1"/>
    <col min="10758" max="10758" width="6.5" style="3" customWidth="1"/>
    <col min="10759" max="10760" width="8" style="3" bestFit="1" customWidth="1"/>
    <col min="10761" max="10761" width="8.09765625" style="3" customWidth="1"/>
    <col min="10762" max="10762" width="10.8984375" style="3" bestFit="1" customWidth="1"/>
    <col min="10763" max="10763" width="7.5" style="3" customWidth="1"/>
    <col min="10764" max="10764" width="11" style="3"/>
    <col min="10765" max="10765" width="9.09765625" style="3" customWidth="1"/>
    <col min="10766" max="10766" width="10.5" style="3" bestFit="1" customWidth="1"/>
    <col min="10767" max="11002" width="11" style="3"/>
    <col min="11003" max="11003" width="14.5" style="3" customWidth="1"/>
    <col min="11004" max="11004" width="9.59765625" style="3" customWidth="1"/>
    <col min="11005" max="11005" width="6.09765625" style="3" bestFit="1" customWidth="1"/>
    <col min="11006" max="11006" width="7.59765625" style="3" bestFit="1" customWidth="1"/>
    <col min="11007" max="11007" width="5.59765625" style="3" customWidth="1"/>
    <col min="11008" max="11008" width="6.59765625" style="3" bestFit="1" customWidth="1"/>
    <col min="11009" max="11009" width="7.59765625" style="3" bestFit="1" customWidth="1"/>
    <col min="11010" max="11010" width="11.09765625" style="3" bestFit="1" customWidth="1"/>
    <col min="11011" max="11011" width="5.59765625" style="3" customWidth="1"/>
    <col min="11012" max="11012" width="7.59765625" style="3" bestFit="1" customWidth="1"/>
    <col min="11013" max="11013" width="10.5" style="3" bestFit="1" customWidth="1"/>
    <col min="11014" max="11014" width="6.5" style="3" customWidth="1"/>
    <col min="11015" max="11016" width="8" style="3" bestFit="1" customWidth="1"/>
    <col min="11017" max="11017" width="8.09765625" style="3" customWidth="1"/>
    <col min="11018" max="11018" width="10.8984375" style="3" bestFit="1" customWidth="1"/>
    <col min="11019" max="11019" width="7.5" style="3" customWidth="1"/>
    <col min="11020" max="11020" width="11" style="3"/>
    <col min="11021" max="11021" width="9.09765625" style="3" customWidth="1"/>
    <col min="11022" max="11022" width="10.5" style="3" bestFit="1" customWidth="1"/>
    <col min="11023" max="11258" width="11" style="3"/>
    <col min="11259" max="11259" width="14.5" style="3" customWidth="1"/>
    <col min="11260" max="11260" width="9.59765625" style="3" customWidth="1"/>
    <col min="11261" max="11261" width="6.09765625" style="3" bestFit="1" customWidth="1"/>
    <col min="11262" max="11262" width="7.59765625" style="3" bestFit="1" customWidth="1"/>
    <col min="11263" max="11263" width="5.59765625" style="3" customWidth="1"/>
    <col min="11264" max="11264" width="6.59765625" style="3" bestFit="1" customWidth="1"/>
    <col min="11265" max="11265" width="7.59765625" style="3" bestFit="1" customWidth="1"/>
    <col min="11266" max="11266" width="11.09765625" style="3" bestFit="1" customWidth="1"/>
    <col min="11267" max="11267" width="5.59765625" style="3" customWidth="1"/>
    <col min="11268" max="11268" width="7.59765625" style="3" bestFit="1" customWidth="1"/>
    <col min="11269" max="11269" width="10.5" style="3" bestFit="1" customWidth="1"/>
    <col min="11270" max="11270" width="6.5" style="3" customWidth="1"/>
    <col min="11271" max="11272" width="8" style="3" bestFit="1" customWidth="1"/>
    <col min="11273" max="11273" width="8.09765625" style="3" customWidth="1"/>
    <col min="11274" max="11274" width="10.8984375" style="3" bestFit="1" customWidth="1"/>
    <col min="11275" max="11275" width="7.5" style="3" customWidth="1"/>
    <col min="11276" max="11276" width="11" style="3"/>
    <col min="11277" max="11277" width="9.09765625" style="3" customWidth="1"/>
    <col min="11278" max="11278" width="10.5" style="3" bestFit="1" customWidth="1"/>
    <col min="11279" max="11514" width="11" style="3"/>
    <col min="11515" max="11515" width="14.5" style="3" customWidth="1"/>
    <col min="11516" max="11516" width="9.59765625" style="3" customWidth="1"/>
    <col min="11517" max="11517" width="6.09765625" style="3" bestFit="1" customWidth="1"/>
    <col min="11518" max="11518" width="7.59765625" style="3" bestFit="1" customWidth="1"/>
    <col min="11519" max="11519" width="5.59765625" style="3" customWidth="1"/>
    <col min="11520" max="11520" width="6.59765625" style="3" bestFit="1" customWidth="1"/>
    <col min="11521" max="11521" width="7.59765625" style="3" bestFit="1" customWidth="1"/>
    <col min="11522" max="11522" width="11.09765625" style="3" bestFit="1" customWidth="1"/>
    <col min="11523" max="11523" width="5.59765625" style="3" customWidth="1"/>
    <col min="11524" max="11524" width="7.59765625" style="3" bestFit="1" customWidth="1"/>
    <col min="11525" max="11525" width="10.5" style="3" bestFit="1" customWidth="1"/>
    <col min="11526" max="11526" width="6.5" style="3" customWidth="1"/>
    <col min="11527" max="11528" width="8" style="3" bestFit="1" customWidth="1"/>
    <col min="11529" max="11529" width="8.09765625" style="3" customWidth="1"/>
    <col min="11530" max="11530" width="10.8984375" style="3" bestFit="1" customWidth="1"/>
    <col min="11531" max="11531" width="7.5" style="3" customWidth="1"/>
    <col min="11532" max="11532" width="11" style="3"/>
    <col min="11533" max="11533" width="9.09765625" style="3" customWidth="1"/>
    <col min="11534" max="11534" width="10.5" style="3" bestFit="1" customWidth="1"/>
    <col min="11535" max="11770" width="11" style="3"/>
    <col min="11771" max="11771" width="14.5" style="3" customWidth="1"/>
    <col min="11772" max="11772" width="9.59765625" style="3" customWidth="1"/>
    <col min="11773" max="11773" width="6.09765625" style="3" bestFit="1" customWidth="1"/>
    <col min="11774" max="11774" width="7.59765625" style="3" bestFit="1" customWidth="1"/>
    <col min="11775" max="11775" width="5.59765625" style="3" customWidth="1"/>
    <col min="11776" max="11776" width="6.59765625" style="3" bestFit="1" customWidth="1"/>
    <col min="11777" max="11777" width="7.59765625" style="3" bestFit="1" customWidth="1"/>
    <col min="11778" max="11778" width="11.09765625" style="3" bestFit="1" customWidth="1"/>
    <col min="11779" max="11779" width="5.59765625" style="3" customWidth="1"/>
    <col min="11780" max="11780" width="7.59765625" style="3" bestFit="1" customWidth="1"/>
    <col min="11781" max="11781" width="10.5" style="3" bestFit="1" customWidth="1"/>
    <col min="11782" max="11782" width="6.5" style="3" customWidth="1"/>
    <col min="11783" max="11784" width="8" style="3" bestFit="1" customWidth="1"/>
    <col min="11785" max="11785" width="8.09765625" style="3" customWidth="1"/>
    <col min="11786" max="11786" width="10.8984375" style="3" bestFit="1" customWidth="1"/>
    <col min="11787" max="11787" width="7.5" style="3" customWidth="1"/>
    <col min="11788" max="11788" width="11" style="3"/>
    <col min="11789" max="11789" width="9.09765625" style="3" customWidth="1"/>
    <col min="11790" max="11790" width="10.5" style="3" bestFit="1" customWidth="1"/>
    <col min="11791" max="12026" width="11" style="3"/>
    <col min="12027" max="12027" width="14.5" style="3" customWidth="1"/>
    <col min="12028" max="12028" width="9.59765625" style="3" customWidth="1"/>
    <col min="12029" max="12029" width="6.09765625" style="3" bestFit="1" customWidth="1"/>
    <col min="12030" max="12030" width="7.59765625" style="3" bestFit="1" customWidth="1"/>
    <col min="12031" max="12031" width="5.59765625" style="3" customWidth="1"/>
    <col min="12032" max="12032" width="6.59765625" style="3" bestFit="1" customWidth="1"/>
    <col min="12033" max="12033" width="7.59765625" style="3" bestFit="1" customWidth="1"/>
    <col min="12034" max="12034" width="11.09765625" style="3" bestFit="1" customWidth="1"/>
    <col min="12035" max="12035" width="5.59765625" style="3" customWidth="1"/>
    <col min="12036" max="12036" width="7.59765625" style="3" bestFit="1" customWidth="1"/>
    <col min="12037" max="12037" width="10.5" style="3" bestFit="1" customWidth="1"/>
    <col min="12038" max="12038" width="6.5" style="3" customWidth="1"/>
    <col min="12039" max="12040" width="8" style="3" bestFit="1" customWidth="1"/>
    <col min="12041" max="12041" width="8.09765625" style="3" customWidth="1"/>
    <col min="12042" max="12042" width="10.8984375" style="3" bestFit="1" customWidth="1"/>
    <col min="12043" max="12043" width="7.5" style="3" customWidth="1"/>
    <col min="12044" max="12044" width="11" style="3"/>
    <col min="12045" max="12045" width="9.09765625" style="3" customWidth="1"/>
    <col min="12046" max="12046" width="10.5" style="3" bestFit="1" customWidth="1"/>
    <col min="12047" max="12282" width="11" style="3"/>
    <col min="12283" max="12283" width="14.5" style="3" customWidth="1"/>
    <col min="12284" max="12284" width="9.59765625" style="3" customWidth="1"/>
    <col min="12285" max="12285" width="6.09765625" style="3" bestFit="1" customWidth="1"/>
    <col min="12286" max="12286" width="7.59765625" style="3" bestFit="1" customWidth="1"/>
    <col min="12287" max="12287" width="5.59765625" style="3" customWidth="1"/>
    <col min="12288" max="12288" width="6.59765625" style="3" bestFit="1" customWidth="1"/>
    <col min="12289" max="12289" width="7.59765625" style="3" bestFit="1" customWidth="1"/>
    <col min="12290" max="12290" width="11.09765625" style="3" bestFit="1" customWidth="1"/>
    <col min="12291" max="12291" width="5.59765625" style="3" customWidth="1"/>
    <col min="12292" max="12292" width="7.59765625" style="3" bestFit="1" customWidth="1"/>
    <col min="12293" max="12293" width="10.5" style="3" bestFit="1" customWidth="1"/>
    <col min="12294" max="12294" width="6.5" style="3" customWidth="1"/>
    <col min="12295" max="12296" width="8" style="3" bestFit="1" customWidth="1"/>
    <col min="12297" max="12297" width="8.09765625" style="3" customWidth="1"/>
    <col min="12298" max="12298" width="10.8984375" style="3" bestFit="1" customWidth="1"/>
    <col min="12299" max="12299" width="7.5" style="3" customWidth="1"/>
    <col min="12300" max="12300" width="11" style="3"/>
    <col min="12301" max="12301" width="9.09765625" style="3" customWidth="1"/>
    <col min="12302" max="12302" width="10.5" style="3" bestFit="1" customWidth="1"/>
    <col min="12303" max="12538" width="11" style="3"/>
    <col min="12539" max="12539" width="14.5" style="3" customWidth="1"/>
    <col min="12540" max="12540" width="9.59765625" style="3" customWidth="1"/>
    <col min="12541" max="12541" width="6.09765625" style="3" bestFit="1" customWidth="1"/>
    <col min="12542" max="12542" width="7.59765625" style="3" bestFit="1" customWidth="1"/>
    <col min="12543" max="12543" width="5.59765625" style="3" customWidth="1"/>
    <col min="12544" max="12544" width="6.59765625" style="3" bestFit="1" customWidth="1"/>
    <col min="12545" max="12545" width="7.59765625" style="3" bestFit="1" customWidth="1"/>
    <col min="12546" max="12546" width="11.09765625" style="3" bestFit="1" customWidth="1"/>
    <col min="12547" max="12547" width="5.59765625" style="3" customWidth="1"/>
    <col min="12548" max="12548" width="7.59765625" style="3" bestFit="1" customWidth="1"/>
    <col min="12549" max="12549" width="10.5" style="3" bestFit="1" customWidth="1"/>
    <col min="12550" max="12550" width="6.5" style="3" customWidth="1"/>
    <col min="12551" max="12552" width="8" style="3" bestFit="1" customWidth="1"/>
    <col min="12553" max="12553" width="8.09765625" style="3" customWidth="1"/>
    <col min="12554" max="12554" width="10.8984375" style="3" bestFit="1" customWidth="1"/>
    <col min="12555" max="12555" width="7.5" style="3" customWidth="1"/>
    <col min="12556" max="12556" width="11" style="3"/>
    <col min="12557" max="12557" width="9.09765625" style="3" customWidth="1"/>
    <col min="12558" max="12558" width="10.5" style="3" bestFit="1" customWidth="1"/>
    <col min="12559" max="12794" width="11" style="3"/>
    <col min="12795" max="12795" width="14.5" style="3" customWidth="1"/>
    <col min="12796" max="12796" width="9.59765625" style="3" customWidth="1"/>
    <col min="12797" max="12797" width="6.09765625" style="3" bestFit="1" customWidth="1"/>
    <col min="12798" max="12798" width="7.59765625" style="3" bestFit="1" customWidth="1"/>
    <col min="12799" max="12799" width="5.59765625" style="3" customWidth="1"/>
    <col min="12800" max="12800" width="6.59765625" style="3" bestFit="1" customWidth="1"/>
    <col min="12801" max="12801" width="7.59765625" style="3" bestFit="1" customWidth="1"/>
    <col min="12802" max="12802" width="11.09765625" style="3" bestFit="1" customWidth="1"/>
    <col min="12803" max="12803" width="5.59765625" style="3" customWidth="1"/>
    <col min="12804" max="12804" width="7.59765625" style="3" bestFit="1" customWidth="1"/>
    <col min="12805" max="12805" width="10.5" style="3" bestFit="1" customWidth="1"/>
    <col min="12806" max="12806" width="6.5" style="3" customWidth="1"/>
    <col min="12807" max="12808" width="8" style="3" bestFit="1" customWidth="1"/>
    <col min="12809" max="12809" width="8.09765625" style="3" customWidth="1"/>
    <col min="12810" max="12810" width="10.8984375" style="3" bestFit="1" customWidth="1"/>
    <col min="12811" max="12811" width="7.5" style="3" customWidth="1"/>
    <col min="12812" max="12812" width="11" style="3"/>
    <col min="12813" max="12813" width="9.09765625" style="3" customWidth="1"/>
    <col min="12814" max="12814" width="10.5" style="3" bestFit="1" customWidth="1"/>
    <col min="12815" max="13050" width="11" style="3"/>
    <col min="13051" max="13051" width="14.5" style="3" customWidth="1"/>
    <col min="13052" max="13052" width="9.59765625" style="3" customWidth="1"/>
    <col min="13053" max="13053" width="6.09765625" style="3" bestFit="1" customWidth="1"/>
    <col min="13054" max="13054" width="7.59765625" style="3" bestFit="1" customWidth="1"/>
    <col min="13055" max="13055" width="5.59765625" style="3" customWidth="1"/>
    <col min="13056" max="13056" width="6.59765625" style="3" bestFit="1" customWidth="1"/>
    <col min="13057" max="13057" width="7.59765625" style="3" bestFit="1" customWidth="1"/>
    <col min="13058" max="13058" width="11.09765625" style="3" bestFit="1" customWidth="1"/>
    <col min="13059" max="13059" width="5.59765625" style="3" customWidth="1"/>
    <col min="13060" max="13060" width="7.59765625" style="3" bestFit="1" customWidth="1"/>
    <col min="13061" max="13061" width="10.5" style="3" bestFit="1" customWidth="1"/>
    <col min="13062" max="13062" width="6.5" style="3" customWidth="1"/>
    <col min="13063" max="13064" width="8" style="3" bestFit="1" customWidth="1"/>
    <col min="13065" max="13065" width="8.09765625" style="3" customWidth="1"/>
    <col min="13066" max="13066" width="10.8984375" style="3" bestFit="1" customWidth="1"/>
    <col min="13067" max="13067" width="7.5" style="3" customWidth="1"/>
    <col min="13068" max="13068" width="11" style="3"/>
    <col min="13069" max="13069" width="9.09765625" style="3" customWidth="1"/>
    <col min="13070" max="13070" width="10.5" style="3" bestFit="1" customWidth="1"/>
    <col min="13071" max="13306" width="11" style="3"/>
    <col min="13307" max="13307" width="14.5" style="3" customWidth="1"/>
    <col min="13308" max="13308" width="9.59765625" style="3" customWidth="1"/>
    <col min="13309" max="13309" width="6.09765625" style="3" bestFit="1" customWidth="1"/>
    <col min="13310" max="13310" width="7.59765625" style="3" bestFit="1" customWidth="1"/>
    <col min="13311" max="13311" width="5.59765625" style="3" customWidth="1"/>
    <col min="13312" max="13312" width="6.59765625" style="3" bestFit="1" customWidth="1"/>
    <col min="13313" max="13313" width="7.59765625" style="3" bestFit="1" customWidth="1"/>
    <col min="13314" max="13314" width="11.09765625" style="3" bestFit="1" customWidth="1"/>
    <col min="13315" max="13315" width="5.59765625" style="3" customWidth="1"/>
    <col min="13316" max="13316" width="7.59765625" style="3" bestFit="1" customWidth="1"/>
    <col min="13317" max="13317" width="10.5" style="3" bestFit="1" customWidth="1"/>
    <col min="13318" max="13318" width="6.5" style="3" customWidth="1"/>
    <col min="13319" max="13320" width="8" style="3" bestFit="1" customWidth="1"/>
    <col min="13321" max="13321" width="8.09765625" style="3" customWidth="1"/>
    <col min="13322" max="13322" width="10.8984375" style="3" bestFit="1" customWidth="1"/>
    <col min="13323" max="13323" width="7.5" style="3" customWidth="1"/>
    <col min="13324" max="13324" width="11" style="3"/>
    <col min="13325" max="13325" width="9.09765625" style="3" customWidth="1"/>
    <col min="13326" max="13326" width="10.5" style="3" bestFit="1" customWidth="1"/>
    <col min="13327" max="13562" width="11" style="3"/>
    <col min="13563" max="13563" width="14.5" style="3" customWidth="1"/>
    <col min="13564" max="13564" width="9.59765625" style="3" customWidth="1"/>
    <col min="13565" max="13565" width="6.09765625" style="3" bestFit="1" customWidth="1"/>
    <col min="13566" max="13566" width="7.59765625" style="3" bestFit="1" customWidth="1"/>
    <col min="13567" max="13567" width="5.59765625" style="3" customWidth="1"/>
    <col min="13568" max="13568" width="6.59765625" style="3" bestFit="1" customWidth="1"/>
    <col min="13569" max="13569" width="7.59765625" style="3" bestFit="1" customWidth="1"/>
    <col min="13570" max="13570" width="11.09765625" style="3" bestFit="1" customWidth="1"/>
    <col min="13571" max="13571" width="5.59765625" style="3" customWidth="1"/>
    <col min="13572" max="13572" width="7.59765625" style="3" bestFit="1" customWidth="1"/>
    <col min="13573" max="13573" width="10.5" style="3" bestFit="1" customWidth="1"/>
    <col min="13574" max="13574" width="6.5" style="3" customWidth="1"/>
    <col min="13575" max="13576" width="8" style="3" bestFit="1" customWidth="1"/>
    <col min="13577" max="13577" width="8.09765625" style="3" customWidth="1"/>
    <col min="13578" max="13578" width="10.8984375" style="3" bestFit="1" customWidth="1"/>
    <col min="13579" max="13579" width="7.5" style="3" customWidth="1"/>
    <col min="13580" max="13580" width="11" style="3"/>
    <col min="13581" max="13581" width="9.09765625" style="3" customWidth="1"/>
    <col min="13582" max="13582" width="10.5" style="3" bestFit="1" customWidth="1"/>
    <col min="13583" max="13818" width="11" style="3"/>
    <col min="13819" max="13819" width="14.5" style="3" customWidth="1"/>
    <col min="13820" max="13820" width="9.59765625" style="3" customWidth="1"/>
    <col min="13821" max="13821" width="6.09765625" style="3" bestFit="1" customWidth="1"/>
    <col min="13822" max="13822" width="7.59765625" style="3" bestFit="1" customWidth="1"/>
    <col min="13823" max="13823" width="5.59765625" style="3" customWidth="1"/>
    <col min="13824" max="13824" width="6.59765625" style="3" bestFit="1" customWidth="1"/>
    <col min="13825" max="13825" width="7.59765625" style="3" bestFit="1" customWidth="1"/>
    <col min="13826" max="13826" width="11.09765625" style="3" bestFit="1" customWidth="1"/>
    <col min="13827" max="13827" width="5.59765625" style="3" customWidth="1"/>
    <col min="13828" max="13828" width="7.59765625" style="3" bestFit="1" customWidth="1"/>
    <col min="13829" max="13829" width="10.5" style="3" bestFit="1" customWidth="1"/>
    <col min="13830" max="13830" width="6.5" style="3" customWidth="1"/>
    <col min="13831" max="13832" width="8" style="3" bestFit="1" customWidth="1"/>
    <col min="13833" max="13833" width="8.09765625" style="3" customWidth="1"/>
    <col min="13834" max="13834" width="10.8984375" style="3" bestFit="1" customWidth="1"/>
    <col min="13835" max="13835" width="7.5" style="3" customWidth="1"/>
    <col min="13836" max="13836" width="11" style="3"/>
    <col min="13837" max="13837" width="9.09765625" style="3" customWidth="1"/>
    <col min="13838" max="13838" width="10.5" style="3" bestFit="1" customWidth="1"/>
    <col min="13839" max="14074" width="11" style="3"/>
    <col min="14075" max="14075" width="14.5" style="3" customWidth="1"/>
    <col min="14076" max="14076" width="9.59765625" style="3" customWidth="1"/>
    <col min="14077" max="14077" width="6.09765625" style="3" bestFit="1" customWidth="1"/>
    <col min="14078" max="14078" width="7.59765625" style="3" bestFit="1" customWidth="1"/>
    <col min="14079" max="14079" width="5.59765625" style="3" customWidth="1"/>
    <col min="14080" max="14080" width="6.59765625" style="3" bestFit="1" customWidth="1"/>
    <col min="14081" max="14081" width="7.59765625" style="3" bestFit="1" customWidth="1"/>
    <col min="14082" max="14082" width="11.09765625" style="3" bestFit="1" customWidth="1"/>
    <col min="14083" max="14083" width="5.59765625" style="3" customWidth="1"/>
    <col min="14084" max="14084" width="7.59765625" style="3" bestFit="1" customWidth="1"/>
    <col min="14085" max="14085" width="10.5" style="3" bestFit="1" customWidth="1"/>
    <col min="14086" max="14086" width="6.5" style="3" customWidth="1"/>
    <col min="14087" max="14088" width="8" style="3" bestFit="1" customWidth="1"/>
    <col min="14089" max="14089" width="8.09765625" style="3" customWidth="1"/>
    <col min="14090" max="14090" width="10.8984375" style="3" bestFit="1" customWidth="1"/>
    <col min="14091" max="14091" width="7.5" style="3" customWidth="1"/>
    <col min="14092" max="14092" width="11" style="3"/>
    <col min="14093" max="14093" width="9.09765625" style="3" customWidth="1"/>
    <col min="14094" max="14094" width="10.5" style="3" bestFit="1" customWidth="1"/>
    <col min="14095" max="14330" width="11" style="3"/>
    <col min="14331" max="14331" width="14.5" style="3" customWidth="1"/>
    <col min="14332" max="14332" width="9.59765625" style="3" customWidth="1"/>
    <col min="14333" max="14333" width="6.09765625" style="3" bestFit="1" customWidth="1"/>
    <col min="14334" max="14334" width="7.59765625" style="3" bestFit="1" customWidth="1"/>
    <col min="14335" max="14335" width="5.59765625" style="3" customWidth="1"/>
    <col min="14336" max="14336" width="6.59765625" style="3" bestFit="1" customWidth="1"/>
    <col min="14337" max="14337" width="7.59765625" style="3" bestFit="1" customWidth="1"/>
    <col min="14338" max="14338" width="11.09765625" style="3" bestFit="1" customWidth="1"/>
    <col min="14339" max="14339" width="5.59765625" style="3" customWidth="1"/>
    <col min="14340" max="14340" width="7.59765625" style="3" bestFit="1" customWidth="1"/>
    <col min="14341" max="14341" width="10.5" style="3" bestFit="1" customWidth="1"/>
    <col min="14342" max="14342" width="6.5" style="3" customWidth="1"/>
    <col min="14343" max="14344" width="8" style="3" bestFit="1" customWidth="1"/>
    <col min="14345" max="14345" width="8.09765625" style="3" customWidth="1"/>
    <col min="14346" max="14346" width="10.8984375" style="3" bestFit="1" customWidth="1"/>
    <col min="14347" max="14347" width="7.5" style="3" customWidth="1"/>
    <col min="14348" max="14348" width="11" style="3"/>
    <col min="14349" max="14349" width="9.09765625" style="3" customWidth="1"/>
    <col min="14350" max="14350" width="10.5" style="3" bestFit="1" customWidth="1"/>
    <col min="14351" max="14586" width="11" style="3"/>
    <col min="14587" max="14587" width="14.5" style="3" customWidth="1"/>
    <col min="14588" max="14588" width="9.59765625" style="3" customWidth="1"/>
    <col min="14589" max="14589" width="6.09765625" style="3" bestFit="1" customWidth="1"/>
    <col min="14590" max="14590" width="7.59765625" style="3" bestFit="1" customWidth="1"/>
    <col min="14591" max="14591" width="5.59765625" style="3" customWidth="1"/>
    <col min="14592" max="14592" width="6.59765625" style="3" bestFit="1" customWidth="1"/>
    <col min="14593" max="14593" width="7.59765625" style="3" bestFit="1" customWidth="1"/>
    <col min="14594" max="14594" width="11.09765625" style="3" bestFit="1" customWidth="1"/>
    <col min="14595" max="14595" width="5.59765625" style="3" customWidth="1"/>
    <col min="14596" max="14596" width="7.59765625" style="3" bestFit="1" customWidth="1"/>
    <col min="14597" max="14597" width="10.5" style="3" bestFit="1" customWidth="1"/>
    <col min="14598" max="14598" width="6.5" style="3" customWidth="1"/>
    <col min="14599" max="14600" width="8" style="3" bestFit="1" customWidth="1"/>
    <col min="14601" max="14601" width="8.09765625" style="3" customWidth="1"/>
    <col min="14602" max="14602" width="10.8984375" style="3" bestFit="1" customWidth="1"/>
    <col min="14603" max="14603" width="7.5" style="3" customWidth="1"/>
    <col min="14604" max="14604" width="11" style="3"/>
    <col min="14605" max="14605" width="9.09765625" style="3" customWidth="1"/>
    <col min="14606" max="14606" width="10.5" style="3" bestFit="1" customWidth="1"/>
    <col min="14607" max="14842" width="11" style="3"/>
    <col min="14843" max="14843" width="14.5" style="3" customWidth="1"/>
    <col min="14844" max="14844" width="9.59765625" style="3" customWidth="1"/>
    <col min="14845" max="14845" width="6.09765625" style="3" bestFit="1" customWidth="1"/>
    <col min="14846" max="14846" width="7.59765625" style="3" bestFit="1" customWidth="1"/>
    <col min="14847" max="14847" width="5.59765625" style="3" customWidth="1"/>
    <col min="14848" max="14848" width="6.59765625" style="3" bestFit="1" customWidth="1"/>
    <col min="14849" max="14849" width="7.59765625" style="3" bestFit="1" customWidth="1"/>
    <col min="14850" max="14850" width="11.09765625" style="3" bestFit="1" customWidth="1"/>
    <col min="14851" max="14851" width="5.59765625" style="3" customWidth="1"/>
    <col min="14852" max="14852" width="7.59765625" style="3" bestFit="1" customWidth="1"/>
    <col min="14853" max="14853" width="10.5" style="3" bestFit="1" customWidth="1"/>
    <col min="14854" max="14854" width="6.5" style="3" customWidth="1"/>
    <col min="14855" max="14856" width="8" style="3" bestFit="1" customWidth="1"/>
    <col min="14857" max="14857" width="8.09765625" style="3" customWidth="1"/>
    <col min="14858" max="14858" width="10.8984375" style="3" bestFit="1" customWidth="1"/>
    <col min="14859" max="14859" width="7.5" style="3" customWidth="1"/>
    <col min="14860" max="14860" width="11" style="3"/>
    <col min="14861" max="14861" width="9.09765625" style="3" customWidth="1"/>
    <col min="14862" max="14862" width="10.5" style="3" bestFit="1" customWidth="1"/>
    <col min="14863" max="15098" width="11" style="3"/>
    <col min="15099" max="15099" width="14.5" style="3" customWidth="1"/>
    <col min="15100" max="15100" width="9.59765625" style="3" customWidth="1"/>
    <col min="15101" max="15101" width="6.09765625" style="3" bestFit="1" customWidth="1"/>
    <col min="15102" max="15102" width="7.59765625" style="3" bestFit="1" customWidth="1"/>
    <col min="15103" max="15103" width="5.59765625" style="3" customWidth="1"/>
    <col min="15104" max="15104" width="6.59765625" style="3" bestFit="1" customWidth="1"/>
    <col min="15105" max="15105" width="7.59765625" style="3" bestFit="1" customWidth="1"/>
    <col min="15106" max="15106" width="11.09765625" style="3" bestFit="1" customWidth="1"/>
    <col min="15107" max="15107" width="5.59765625" style="3" customWidth="1"/>
    <col min="15108" max="15108" width="7.59765625" style="3" bestFit="1" customWidth="1"/>
    <col min="15109" max="15109" width="10.5" style="3" bestFit="1" customWidth="1"/>
    <col min="15110" max="15110" width="6.5" style="3" customWidth="1"/>
    <col min="15111" max="15112" width="8" style="3" bestFit="1" customWidth="1"/>
    <col min="15113" max="15113" width="8.09765625" style="3" customWidth="1"/>
    <col min="15114" max="15114" width="10.8984375" style="3" bestFit="1" customWidth="1"/>
    <col min="15115" max="15115" width="7.5" style="3" customWidth="1"/>
    <col min="15116" max="15116" width="11" style="3"/>
    <col min="15117" max="15117" width="9.09765625" style="3" customWidth="1"/>
    <col min="15118" max="15118" width="10.5" style="3" bestFit="1" customWidth="1"/>
    <col min="15119" max="15354" width="11" style="3"/>
    <col min="15355" max="15355" width="14.5" style="3" customWidth="1"/>
    <col min="15356" max="15356" width="9.59765625" style="3" customWidth="1"/>
    <col min="15357" max="15357" width="6.09765625" style="3" bestFit="1" customWidth="1"/>
    <col min="15358" max="15358" width="7.59765625" style="3" bestFit="1" customWidth="1"/>
    <col min="15359" max="15359" width="5.59765625" style="3" customWidth="1"/>
    <col min="15360" max="15360" width="6.59765625" style="3" bestFit="1" customWidth="1"/>
    <col min="15361" max="15361" width="7.59765625" style="3" bestFit="1" customWidth="1"/>
    <col min="15362" max="15362" width="11.09765625" style="3" bestFit="1" customWidth="1"/>
    <col min="15363" max="15363" width="5.59765625" style="3" customWidth="1"/>
    <col min="15364" max="15364" width="7.59765625" style="3" bestFit="1" customWidth="1"/>
    <col min="15365" max="15365" width="10.5" style="3" bestFit="1" customWidth="1"/>
    <col min="15366" max="15366" width="6.5" style="3" customWidth="1"/>
    <col min="15367" max="15368" width="8" style="3" bestFit="1" customWidth="1"/>
    <col min="15369" max="15369" width="8.09765625" style="3" customWidth="1"/>
    <col min="15370" max="15370" width="10.8984375" style="3" bestFit="1" customWidth="1"/>
    <col min="15371" max="15371" width="7.5" style="3" customWidth="1"/>
    <col min="15372" max="15372" width="11" style="3"/>
    <col min="15373" max="15373" width="9.09765625" style="3" customWidth="1"/>
    <col min="15374" max="15374" width="10.5" style="3" bestFit="1" customWidth="1"/>
    <col min="15375" max="15610" width="11" style="3"/>
    <col min="15611" max="15611" width="14.5" style="3" customWidth="1"/>
    <col min="15612" max="15612" width="9.59765625" style="3" customWidth="1"/>
    <col min="15613" max="15613" width="6.09765625" style="3" bestFit="1" customWidth="1"/>
    <col min="15614" max="15614" width="7.59765625" style="3" bestFit="1" customWidth="1"/>
    <col min="15615" max="15615" width="5.59765625" style="3" customWidth="1"/>
    <col min="15616" max="15616" width="6.59765625" style="3" bestFit="1" customWidth="1"/>
    <col min="15617" max="15617" width="7.59765625" style="3" bestFit="1" customWidth="1"/>
    <col min="15618" max="15618" width="11.09765625" style="3" bestFit="1" customWidth="1"/>
    <col min="15619" max="15619" width="5.59765625" style="3" customWidth="1"/>
    <col min="15620" max="15620" width="7.59765625" style="3" bestFit="1" customWidth="1"/>
    <col min="15621" max="15621" width="10.5" style="3" bestFit="1" customWidth="1"/>
    <col min="15622" max="15622" width="6.5" style="3" customWidth="1"/>
    <col min="15623" max="15624" width="8" style="3" bestFit="1" customWidth="1"/>
    <col min="15625" max="15625" width="8.09765625" style="3" customWidth="1"/>
    <col min="15626" max="15626" width="10.8984375" style="3" bestFit="1" customWidth="1"/>
    <col min="15627" max="15627" width="7.5" style="3" customWidth="1"/>
    <col min="15628" max="15628" width="11" style="3"/>
    <col min="15629" max="15629" width="9.09765625" style="3" customWidth="1"/>
    <col min="15630" max="15630" width="10.5" style="3" bestFit="1" customWidth="1"/>
    <col min="15631" max="15866" width="11" style="3"/>
    <col min="15867" max="15867" width="14.5" style="3" customWidth="1"/>
    <col min="15868" max="15868" width="9.59765625" style="3" customWidth="1"/>
    <col min="15869" max="15869" width="6.09765625" style="3" bestFit="1" customWidth="1"/>
    <col min="15870" max="15870" width="7.59765625" style="3" bestFit="1" customWidth="1"/>
    <col min="15871" max="15871" width="5.59765625" style="3" customWidth="1"/>
    <col min="15872" max="15872" width="6.59765625" style="3" bestFit="1" customWidth="1"/>
    <col min="15873" max="15873" width="7.59765625" style="3" bestFit="1" customWidth="1"/>
    <col min="15874" max="15874" width="11.09765625" style="3" bestFit="1" customWidth="1"/>
    <col min="15875" max="15875" width="5.59765625" style="3" customWidth="1"/>
    <col min="15876" max="15876" width="7.59765625" style="3" bestFit="1" customWidth="1"/>
    <col min="15877" max="15877" width="10.5" style="3" bestFit="1" customWidth="1"/>
    <col min="15878" max="15878" width="6.5" style="3" customWidth="1"/>
    <col min="15879" max="15880" width="8" style="3" bestFit="1" customWidth="1"/>
    <col min="15881" max="15881" width="8.09765625" style="3" customWidth="1"/>
    <col min="15882" max="15882" width="10.8984375" style="3" bestFit="1" customWidth="1"/>
    <col min="15883" max="15883" width="7.5" style="3" customWidth="1"/>
    <col min="15884" max="15884" width="11" style="3"/>
    <col min="15885" max="15885" width="9.09765625" style="3" customWidth="1"/>
    <col min="15886" max="15886" width="10.5" style="3" bestFit="1" customWidth="1"/>
    <col min="15887" max="16122" width="11" style="3"/>
    <col min="16123" max="16123" width="14.5" style="3" customWidth="1"/>
    <col min="16124" max="16124" width="9.59765625" style="3" customWidth="1"/>
    <col min="16125" max="16125" width="6.09765625" style="3" bestFit="1" customWidth="1"/>
    <col min="16126" max="16126" width="7.59765625" style="3" bestFit="1" customWidth="1"/>
    <col min="16127" max="16127" width="5.59765625" style="3" customWidth="1"/>
    <col min="16128" max="16128" width="6.59765625" style="3" bestFit="1" customWidth="1"/>
    <col min="16129" max="16129" width="7.59765625" style="3" bestFit="1" customWidth="1"/>
    <col min="16130" max="16130" width="11.09765625" style="3" bestFit="1" customWidth="1"/>
    <col min="16131" max="16131" width="5.59765625" style="3" customWidth="1"/>
    <col min="16132" max="16132" width="7.59765625" style="3" bestFit="1" customWidth="1"/>
    <col min="16133" max="16133" width="10.5" style="3" bestFit="1" customWidth="1"/>
    <col min="16134" max="16134" width="6.5" style="3" customWidth="1"/>
    <col min="16135" max="16136" width="8" style="3" bestFit="1" customWidth="1"/>
    <col min="16137" max="16137" width="8.09765625" style="3" customWidth="1"/>
    <col min="16138" max="16138" width="10.8984375" style="3" bestFit="1" customWidth="1"/>
    <col min="16139" max="16139" width="7.5" style="3" customWidth="1"/>
    <col min="16140" max="16140" width="11" style="3"/>
    <col min="16141" max="16141" width="9.09765625" style="3" customWidth="1"/>
    <col min="16142" max="16142" width="10.5" style="3" bestFit="1" customWidth="1"/>
    <col min="16143" max="16384" width="11" style="3"/>
  </cols>
  <sheetData>
    <row r="1" spans="1:10" x14ac:dyDescent="0.25">
      <c r="A1" s="6" t="s">
        <v>449</v>
      </c>
    </row>
    <row r="2" spans="1:10" ht="15.6" x14ac:dyDescent="0.3">
      <c r="A2" s="2"/>
      <c r="J2" s="79" t="s">
        <v>152</v>
      </c>
    </row>
    <row r="3" spans="1:10" ht="13.65" customHeight="1" x14ac:dyDescent="0.25">
      <c r="A3" s="90"/>
      <c r="B3" s="783">
        <f>INDICE!A3</f>
        <v>44105</v>
      </c>
      <c r="C3" s="783"/>
      <c r="D3" s="783">
        <f>INDICE!C3</f>
        <v>0</v>
      </c>
      <c r="E3" s="783"/>
      <c r="F3" s="91"/>
      <c r="G3" s="784" t="s">
        <v>117</v>
      </c>
      <c r="H3" s="784"/>
      <c r="I3" s="784"/>
      <c r="J3" s="784"/>
    </row>
    <row r="4" spans="1:10" x14ac:dyDescent="0.25">
      <c r="A4" s="92"/>
      <c r="B4" s="634" t="s">
        <v>144</v>
      </c>
      <c r="C4" s="634" t="s">
        <v>145</v>
      </c>
      <c r="D4" s="634" t="s">
        <v>180</v>
      </c>
      <c r="E4" s="634" t="s">
        <v>183</v>
      </c>
      <c r="F4" s="634"/>
      <c r="G4" s="634" t="s">
        <v>144</v>
      </c>
      <c r="H4" s="634" t="s">
        <v>145</v>
      </c>
      <c r="I4" s="634" t="s">
        <v>180</v>
      </c>
      <c r="J4" s="634" t="s">
        <v>183</v>
      </c>
    </row>
    <row r="5" spans="1:10" x14ac:dyDescent="0.25">
      <c r="A5" s="376" t="s">
        <v>154</v>
      </c>
      <c r="B5" s="94">
        <f>'GNA CCAA'!B5</f>
        <v>59.420430000000003</v>
      </c>
      <c r="C5" s="94">
        <f>'GNA CCAA'!C5</f>
        <v>3.11049</v>
      </c>
      <c r="D5" s="94">
        <f>'GO CCAA'!B5</f>
        <v>292.26830999999999</v>
      </c>
      <c r="E5" s="352">
        <f>SUM(B5:D5)</f>
        <v>354.79922999999997</v>
      </c>
      <c r="F5" s="94"/>
      <c r="G5" s="94">
        <f>'GNA CCAA'!F5</f>
        <v>627.33300999999994</v>
      </c>
      <c r="H5" s="94">
        <f>'GNA CCAA'!G5</f>
        <v>31.179670000000019</v>
      </c>
      <c r="I5" s="94">
        <f>'GO CCAA'!G5</f>
        <v>3166.9970999999978</v>
      </c>
      <c r="J5" s="352">
        <f>SUM(G5:I5)</f>
        <v>3825.5097799999976</v>
      </c>
    </row>
    <row r="6" spans="1:10" x14ac:dyDescent="0.25">
      <c r="A6" s="377" t="s">
        <v>155</v>
      </c>
      <c r="B6" s="96">
        <f>'GNA CCAA'!B6</f>
        <v>11.402429999999999</v>
      </c>
      <c r="C6" s="96">
        <f>'GNA CCAA'!C6</f>
        <v>0.66391</v>
      </c>
      <c r="D6" s="96">
        <f>'GO CCAA'!B6</f>
        <v>70.65582999999998</v>
      </c>
      <c r="E6" s="354">
        <f>SUM(B6:D6)</f>
        <v>82.722169999999977</v>
      </c>
      <c r="F6" s="96"/>
      <c r="G6" s="96">
        <f>'GNA CCAA'!F6</f>
        <v>118.93673000000001</v>
      </c>
      <c r="H6" s="96">
        <f>'GNA CCAA'!G6</f>
        <v>7.1451600000000006</v>
      </c>
      <c r="I6" s="96">
        <f>'GO CCAA'!G6</f>
        <v>769.40696999999966</v>
      </c>
      <c r="J6" s="354">
        <f t="shared" ref="J6:J24" si="0">SUM(G6:I6)</f>
        <v>895.4888599999997</v>
      </c>
    </row>
    <row r="7" spans="1:10" x14ac:dyDescent="0.25">
      <c r="A7" s="377" t="s">
        <v>156</v>
      </c>
      <c r="B7" s="96">
        <f>'GNA CCAA'!B7</f>
        <v>6.6325300000000018</v>
      </c>
      <c r="C7" s="96">
        <f>'GNA CCAA'!C7</f>
        <v>0.60263999999999984</v>
      </c>
      <c r="D7" s="96">
        <f>'GO CCAA'!B7</f>
        <v>31.925259999999994</v>
      </c>
      <c r="E7" s="354">
        <f t="shared" ref="E7:E24" si="1">SUM(B7:D7)</f>
        <v>39.160429999999998</v>
      </c>
      <c r="F7" s="96"/>
      <c r="G7" s="96">
        <f>'GNA CCAA'!F7</f>
        <v>76.885760000000033</v>
      </c>
      <c r="H7" s="96">
        <f>'GNA CCAA'!G7</f>
        <v>6.8094100000000006</v>
      </c>
      <c r="I7" s="96">
        <f>'GO CCAA'!G7</f>
        <v>364.77809999999999</v>
      </c>
      <c r="J7" s="354">
        <f t="shared" si="0"/>
        <v>448.47327000000001</v>
      </c>
    </row>
    <row r="8" spans="1:10" x14ac:dyDescent="0.25">
      <c r="A8" s="377" t="s">
        <v>157</v>
      </c>
      <c r="B8" s="96">
        <f>'GNA CCAA'!B8</f>
        <v>15.004910000000001</v>
      </c>
      <c r="C8" s="96">
        <f>'GNA CCAA'!C8</f>
        <v>1.04528</v>
      </c>
      <c r="D8" s="96">
        <f>'GO CCAA'!B8</f>
        <v>26.653420000000004</v>
      </c>
      <c r="E8" s="354">
        <f t="shared" si="1"/>
        <v>42.703610000000005</v>
      </c>
      <c r="F8" s="96"/>
      <c r="G8" s="96">
        <f>'GNA CCAA'!F8</f>
        <v>169.70111999999995</v>
      </c>
      <c r="H8" s="96">
        <f>'GNA CCAA'!G8</f>
        <v>11.225270000000004</v>
      </c>
      <c r="I8" s="96">
        <f>'GO CCAA'!G8</f>
        <v>304.35118</v>
      </c>
      <c r="J8" s="354">
        <f t="shared" si="0"/>
        <v>485.27756999999997</v>
      </c>
    </row>
    <row r="9" spans="1:10" x14ac:dyDescent="0.25">
      <c r="A9" s="377" t="s">
        <v>158</v>
      </c>
      <c r="B9" s="96">
        <f>'GNA CCAA'!B9</f>
        <v>28.142280000000003</v>
      </c>
      <c r="C9" s="96">
        <f>'GNA CCAA'!C9</f>
        <v>9.8010000000000002</v>
      </c>
      <c r="D9" s="96">
        <f>'GO CCAA'!B9</f>
        <v>49.667759999999994</v>
      </c>
      <c r="E9" s="354">
        <f t="shared" si="1"/>
        <v>87.611040000000003</v>
      </c>
      <c r="F9" s="96"/>
      <c r="G9" s="96">
        <f>'GNA CCAA'!F9</f>
        <v>314.35726</v>
      </c>
      <c r="H9" s="96">
        <f>'GNA CCAA'!G9</f>
        <v>106.20130999999999</v>
      </c>
      <c r="I9" s="96">
        <f>'GO CCAA'!G9</f>
        <v>553.87333999999998</v>
      </c>
      <c r="J9" s="354">
        <f t="shared" si="0"/>
        <v>974.43191000000002</v>
      </c>
    </row>
    <row r="10" spans="1:10" x14ac:dyDescent="0.25">
      <c r="A10" s="377" t="s">
        <v>159</v>
      </c>
      <c r="B10" s="96">
        <f>'GNA CCAA'!B10</f>
        <v>4.6102799999999995</v>
      </c>
      <c r="C10" s="96">
        <f>'GNA CCAA'!C10</f>
        <v>0.33235000000000003</v>
      </c>
      <c r="D10" s="96">
        <f>'GO CCAA'!B10</f>
        <v>23.088539999999995</v>
      </c>
      <c r="E10" s="354">
        <f t="shared" si="1"/>
        <v>28.031169999999996</v>
      </c>
      <c r="F10" s="96"/>
      <c r="G10" s="96">
        <f>'GNA CCAA'!F10</f>
        <v>54.026530000000015</v>
      </c>
      <c r="H10" s="96">
        <f>'GNA CCAA'!G10</f>
        <v>3.7942999999999989</v>
      </c>
      <c r="I10" s="96">
        <f>'GO CCAA'!G10</f>
        <v>264.30786000000012</v>
      </c>
      <c r="J10" s="354">
        <f t="shared" si="0"/>
        <v>322.12869000000012</v>
      </c>
    </row>
    <row r="11" spans="1:10" x14ac:dyDescent="0.25">
      <c r="A11" s="377" t="s">
        <v>160</v>
      </c>
      <c r="B11" s="96">
        <f>'GNA CCAA'!B11</f>
        <v>19.282540000000004</v>
      </c>
      <c r="C11" s="96">
        <f>'GNA CCAA'!C11</f>
        <v>1.4306500000000002</v>
      </c>
      <c r="D11" s="96">
        <f>'GO CCAA'!B11</f>
        <v>131.34586999999996</v>
      </c>
      <c r="E11" s="354">
        <f t="shared" si="1"/>
        <v>152.05905999999996</v>
      </c>
      <c r="F11" s="96"/>
      <c r="G11" s="96">
        <f>'GNA CCAA'!F11</f>
        <v>218.51750999999996</v>
      </c>
      <c r="H11" s="96">
        <f>'GNA CCAA'!G11</f>
        <v>15.786900000000028</v>
      </c>
      <c r="I11" s="96">
        <f>'GO CCAA'!G11</f>
        <v>1442.8873200000014</v>
      </c>
      <c r="J11" s="354">
        <f t="shared" si="0"/>
        <v>1677.1917300000014</v>
      </c>
    </row>
    <row r="12" spans="1:10" x14ac:dyDescent="0.25">
      <c r="A12" s="377" t="s">
        <v>528</v>
      </c>
      <c r="B12" s="96">
        <f>'GNA CCAA'!B12</f>
        <v>14.212100000000005</v>
      </c>
      <c r="C12" s="96">
        <f>'GNA CCAA'!C12</f>
        <v>0.86748000000000003</v>
      </c>
      <c r="D12" s="96">
        <f>'GO CCAA'!B12</f>
        <v>101.89355999999997</v>
      </c>
      <c r="E12" s="354">
        <f t="shared" si="1"/>
        <v>116.97313999999997</v>
      </c>
      <c r="F12" s="96"/>
      <c r="G12" s="96">
        <f>'GNA CCAA'!F12</f>
        <v>159.36593999999991</v>
      </c>
      <c r="H12" s="96">
        <f>'GNA CCAA'!G12</f>
        <v>9.1466400000000103</v>
      </c>
      <c r="I12" s="96">
        <f>'GO CCAA'!G12</f>
        <v>1121.0372000000018</v>
      </c>
      <c r="J12" s="354">
        <f t="shared" si="0"/>
        <v>1289.5497800000016</v>
      </c>
    </row>
    <row r="13" spans="1:10" x14ac:dyDescent="0.25">
      <c r="A13" s="377" t="s">
        <v>161</v>
      </c>
      <c r="B13" s="96">
        <f>'GNA CCAA'!B13</f>
        <v>66.679510000000008</v>
      </c>
      <c r="C13" s="96">
        <f>'GNA CCAA'!C13</f>
        <v>4.8198499999999997</v>
      </c>
      <c r="D13" s="96">
        <f>'GO CCAA'!B13</f>
        <v>287.90601000000004</v>
      </c>
      <c r="E13" s="354">
        <f t="shared" si="1"/>
        <v>359.40537000000006</v>
      </c>
      <c r="F13" s="96"/>
      <c r="G13" s="96">
        <f>'GNA CCAA'!F13</f>
        <v>708.68093999999962</v>
      </c>
      <c r="H13" s="96">
        <f>'GNA CCAA'!G13</f>
        <v>51.316109999999959</v>
      </c>
      <c r="I13" s="96">
        <f>'GO CCAA'!G13</f>
        <v>3246.523679999998</v>
      </c>
      <c r="J13" s="354">
        <f t="shared" si="0"/>
        <v>4006.5207299999975</v>
      </c>
    </row>
    <row r="14" spans="1:10" x14ac:dyDescent="0.25">
      <c r="A14" s="377" t="s">
        <v>162</v>
      </c>
      <c r="B14" s="96">
        <f>'GNA CCAA'!B14</f>
        <v>0.36071000000000003</v>
      </c>
      <c r="C14" s="96">
        <f>'GNA CCAA'!C14</f>
        <v>4.5650000000000003E-2</v>
      </c>
      <c r="D14" s="96">
        <f>'GO CCAA'!B14</f>
        <v>0.92053000000000007</v>
      </c>
      <c r="E14" s="354">
        <f t="shared" si="1"/>
        <v>1.3268900000000001</v>
      </c>
      <c r="F14" s="96"/>
      <c r="G14" s="96">
        <f>'GNA CCAA'!F14</f>
        <v>4.2786999999999997</v>
      </c>
      <c r="H14" s="96">
        <f>'GNA CCAA'!G14</f>
        <v>0.67336999999999991</v>
      </c>
      <c r="I14" s="96">
        <f>'GO CCAA'!G14</f>
        <v>10.23973</v>
      </c>
      <c r="J14" s="354">
        <f t="shared" si="0"/>
        <v>15.191800000000001</v>
      </c>
    </row>
    <row r="15" spans="1:10" x14ac:dyDescent="0.25">
      <c r="A15" s="377" t="s">
        <v>163</v>
      </c>
      <c r="B15" s="96">
        <f>'GNA CCAA'!B15</f>
        <v>43.567699999999995</v>
      </c>
      <c r="C15" s="96">
        <f>'GNA CCAA'!C15</f>
        <v>2.5106299999999999</v>
      </c>
      <c r="D15" s="96">
        <f>'GO CCAA'!B15</f>
        <v>170.14095</v>
      </c>
      <c r="E15" s="354">
        <f t="shared" si="1"/>
        <v>216.21928</v>
      </c>
      <c r="F15" s="96"/>
      <c r="G15" s="96">
        <f>'GNA CCAA'!F15</f>
        <v>461.20037000000025</v>
      </c>
      <c r="H15" s="96">
        <f>'GNA CCAA'!G15</f>
        <v>24.205800000000021</v>
      </c>
      <c r="I15" s="96">
        <f>'GO CCAA'!G15</f>
        <v>1854.6221199999991</v>
      </c>
      <c r="J15" s="354">
        <f t="shared" si="0"/>
        <v>2340.0282899999993</v>
      </c>
    </row>
    <row r="16" spans="1:10" x14ac:dyDescent="0.25">
      <c r="A16" s="377" t="s">
        <v>164</v>
      </c>
      <c r="B16" s="96">
        <f>'GNA CCAA'!B16</f>
        <v>7.11212</v>
      </c>
      <c r="C16" s="96">
        <f>'GNA CCAA'!C16</f>
        <v>0.33055999999999996</v>
      </c>
      <c r="D16" s="96">
        <f>'GO CCAA'!B16</f>
        <v>57.366519999999994</v>
      </c>
      <c r="E16" s="354">
        <f t="shared" si="1"/>
        <v>64.80919999999999</v>
      </c>
      <c r="F16" s="96"/>
      <c r="G16" s="96">
        <f>'GNA CCAA'!F16</f>
        <v>78.207590000000039</v>
      </c>
      <c r="H16" s="96">
        <f>'GNA CCAA'!G16</f>
        <v>3.4271800000000003</v>
      </c>
      <c r="I16" s="96">
        <f>'GO CCAA'!G16</f>
        <v>598.55662000000029</v>
      </c>
      <c r="J16" s="354">
        <f t="shared" si="0"/>
        <v>680.1913900000003</v>
      </c>
    </row>
    <row r="17" spans="1:10" x14ac:dyDescent="0.25">
      <c r="A17" s="377" t="s">
        <v>165</v>
      </c>
      <c r="B17" s="96">
        <f>'GNA CCAA'!B17</f>
        <v>18.358110000000003</v>
      </c>
      <c r="C17" s="96">
        <f>'GNA CCAA'!C17</f>
        <v>1.36209</v>
      </c>
      <c r="D17" s="96">
        <f>'GO CCAA'!B17</f>
        <v>110.21088999999998</v>
      </c>
      <c r="E17" s="354">
        <f t="shared" si="1"/>
        <v>129.93108999999998</v>
      </c>
      <c r="F17" s="96"/>
      <c r="G17" s="96">
        <f>'GNA CCAA'!F17</f>
        <v>206.48597000000004</v>
      </c>
      <c r="H17" s="96">
        <f>'GNA CCAA'!G17</f>
        <v>15.030420000000007</v>
      </c>
      <c r="I17" s="96">
        <f>'GO CCAA'!G17</f>
        <v>1213.9470400000007</v>
      </c>
      <c r="J17" s="354">
        <f t="shared" si="0"/>
        <v>1435.4634300000007</v>
      </c>
    </row>
    <row r="18" spans="1:10" x14ac:dyDescent="0.25">
      <c r="A18" s="377" t="s">
        <v>166</v>
      </c>
      <c r="B18" s="96">
        <f>'GNA CCAA'!B18</f>
        <v>1.7799</v>
      </c>
      <c r="C18" s="96">
        <f>'GNA CCAA'!C18</f>
        <v>0.12875</v>
      </c>
      <c r="D18" s="96">
        <f>'GO CCAA'!B18</f>
        <v>11.126580000000002</v>
      </c>
      <c r="E18" s="354">
        <f t="shared" si="1"/>
        <v>13.035230000000002</v>
      </c>
      <c r="F18" s="96"/>
      <c r="G18" s="96">
        <f>'GNA CCAA'!F18</f>
        <v>19.470639999999992</v>
      </c>
      <c r="H18" s="96">
        <f>'GNA CCAA'!G18</f>
        <v>1.4388299999999996</v>
      </c>
      <c r="I18" s="96">
        <f>'GO CCAA'!G18</f>
        <v>128.39747999999994</v>
      </c>
      <c r="J18" s="354">
        <f t="shared" si="0"/>
        <v>149.30694999999994</v>
      </c>
    </row>
    <row r="19" spans="1:10" x14ac:dyDescent="0.25">
      <c r="A19" s="377" t="s">
        <v>167</v>
      </c>
      <c r="B19" s="96">
        <f>'GNA CCAA'!B19</f>
        <v>46.281669999999991</v>
      </c>
      <c r="C19" s="96">
        <f>'GNA CCAA'!C19</f>
        <v>2.6581000000000006</v>
      </c>
      <c r="D19" s="96">
        <f>'GO CCAA'!B19</f>
        <v>167.67146</v>
      </c>
      <c r="E19" s="354">
        <f t="shared" si="1"/>
        <v>216.61122999999998</v>
      </c>
      <c r="F19" s="96"/>
      <c r="G19" s="96">
        <f>'GNA CCAA'!F19</f>
        <v>513.35203999999976</v>
      </c>
      <c r="H19" s="96">
        <f>'GNA CCAA'!G19</f>
        <v>29.393560000000001</v>
      </c>
      <c r="I19" s="96">
        <f>'GO CCAA'!G19</f>
        <v>1846.6077299999999</v>
      </c>
      <c r="J19" s="354">
        <f t="shared" si="0"/>
        <v>2389.3533299999999</v>
      </c>
    </row>
    <row r="20" spans="1:10" x14ac:dyDescent="0.25">
      <c r="A20" s="377" t="s">
        <v>168</v>
      </c>
      <c r="B20" s="96">
        <f>'GNA CCAA'!B20</f>
        <v>0.45867000000000002</v>
      </c>
      <c r="C20" s="509">
        <f>'GNA CCAA'!C20</f>
        <v>0</v>
      </c>
      <c r="D20" s="96">
        <f>'GO CCAA'!B20</f>
        <v>1.0700799999999999</v>
      </c>
      <c r="E20" s="354">
        <f t="shared" si="1"/>
        <v>1.5287500000000001</v>
      </c>
      <c r="F20" s="96"/>
      <c r="G20" s="96">
        <f>'GNA CCAA'!F20</f>
        <v>5.3386499999999995</v>
      </c>
      <c r="H20" s="509">
        <f>'GNA CCAA'!G20</f>
        <v>0</v>
      </c>
      <c r="I20" s="96">
        <f>'GO CCAA'!G20</f>
        <v>14.282909999999998</v>
      </c>
      <c r="J20" s="354">
        <f t="shared" si="0"/>
        <v>19.621559999999995</v>
      </c>
    </row>
    <row r="21" spans="1:10" x14ac:dyDescent="0.25">
      <c r="A21" s="377" t="s">
        <v>169</v>
      </c>
      <c r="B21" s="96">
        <f>'GNA CCAA'!B21</f>
        <v>10.347359999999998</v>
      </c>
      <c r="C21" s="96">
        <f>'GNA CCAA'!C21</f>
        <v>0.75573999999999997</v>
      </c>
      <c r="D21" s="96">
        <f>'GO CCAA'!B21</f>
        <v>74.223320000000001</v>
      </c>
      <c r="E21" s="354">
        <f t="shared" si="1"/>
        <v>85.326419999999999</v>
      </c>
      <c r="F21" s="96"/>
      <c r="G21" s="96">
        <f>'GNA CCAA'!F21</f>
        <v>113.97923000000006</v>
      </c>
      <c r="H21" s="96">
        <f>'GNA CCAA'!G21</f>
        <v>7.1973799999999963</v>
      </c>
      <c r="I21" s="96">
        <f>'GO CCAA'!G21</f>
        <v>826.99060999999972</v>
      </c>
      <c r="J21" s="354">
        <f t="shared" si="0"/>
        <v>948.16721999999982</v>
      </c>
    </row>
    <row r="22" spans="1:10" x14ac:dyDescent="0.25">
      <c r="A22" s="377" t="s">
        <v>170</v>
      </c>
      <c r="B22" s="96">
        <f>'GNA CCAA'!B22</f>
        <v>4.9509099999999986</v>
      </c>
      <c r="C22" s="96">
        <f>'GNA CCAA'!C22</f>
        <v>0.26805000000000007</v>
      </c>
      <c r="D22" s="96">
        <f>'GO CCAA'!B22</f>
        <v>45.078609999999998</v>
      </c>
      <c r="E22" s="354">
        <f t="shared" si="1"/>
        <v>50.297569999999993</v>
      </c>
      <c r="F22" s="96"/>
      <c r="G22" s="96">
        <f>'GNA CCAA'!F22</f>
        <v>56.606740000000009</v>
      </c>
      <c r="H22" s="96">
        <f>'GNA CCAA'!G22</f>
        <v>2.7335799999999995</v>
      </c>
      <c r="I22" s="96">
        <f>'GO CCAA'!G22</f>
        <v>528.87996000000044</v>
      </c>
      <c r="J22" s="354">
        <f t="shared" si="0"/>
        <v>588.22028000000046</v>
      </c>
    </row>
    <row r="23" spans="1:10" x14ac:dyDescent="0.25">
      <c r="A23" s="378" t="s">
        <v>171</v>
      </c>
      <c r="B23" s="96">
        <f>'GNA CCAA'!B23</f>
        <v>16.112219999999997</v>
      </c>
      <c r="C23" s="96">
        <f>'GNA CCAA'!C23</f>
        <v>1.0771999999999997</v>
      </c>
      <c r="D23" s="96">
        <f>'GO CCAA'!B23</f>
        <v>168.96114</v>
      </c>
      <c r="E23" s="354">
        <f t="shared" si="1"/>
        <v>186.15055999999998</v>
      </c>
      <c r="F23" s="96"/>
      <c r="G23" s="96">
        <f>'GNA CCAA'!F23</f>
        <v>168.21730999999988</v>
      </c>
      <c r="H23" s="96">
        <f>'GNA CCAA'!G23</f>
        <v>11.894970000000008</v>
      </c>
      <c r="I23" s="96">
        <f>'GO CCAA'!G23</f>
        <v>1697.2104299999994</v>
      </c>
      <c r="J23" s="354">
        <f t="shared" si="0"/>
        <v>1877.3227099999992</v>
      </c>
    </row>
    <row r="24" spans="1:10" x14ac:dyDescent="0.25">
      <c r="A24" s="379" t="s">
        <v>442</v>
      </c>
      <c r="B24" s="100">
        <f>'GNA CCAA'!B24</f>
        <v>374.71638000000024</v>
      </c>
      <c r="C24" s="100">
        <f>'GNA CCAA'!C24</f>
        <v>31.810419999999979</v>
      </c>
      <c r="D24" s="100">
        <f>'GO CCAA'!B24</f>
        <v>1822.1746400000011</v>
      </c>
      <c r="E24" s="100">
        <f t="shared" si="1"/>
        <v>2228.7014400000012</v>
      </c>
      <c r="F24" s="100"/>
      <c r="G24" s="100">
        <f>'GNA CCAA'!F24</f>
        <v>4074.9420400000013</v>
      </c>
      <c r="H24" s="380">
        <f>'GNA CCAA'!G24</f>
        <v>338.59986000000077</v>
      </c>
      <c r="I24" s="100">
        <f>'GO CCAA'!G24</f>
        <v>19953.897380000006</v>
      </c>
      <c r="J24" s="100">
        <f t="shared" si="0"/>
        <v>24367.439280000006</v>
      </c>
    </row>
    <row r="25" spans="1:10" x14ac:dyDescent="0.25">
      <c r="J25" s="79" t="s">
        <v>223</v>
      </c>
    </row>
    <row r="26" spans="1:10" x14ac:dyDescent="0.25">
      <c r="A26" s="356" t="s">
        <v>447</v>
      </c>
      <c r="G26" s="58"/>
      <c r="H26" s="58"/>
      <c r="I26" s="58"/>
      <c r="J26" s="58"/>
    </row>
    <row r="27" spans="1:10" x14ac:dyDescent="0.25">
      <c r="A27" s="101" t="s">
        <v>224</v>
      </c>
      <c r="G27" s="58"/>
      <c r="H27" s="58"/>
      <c r="I27" s="58"/>
      <c r="J27" s="58"/>
    </row>
    <row r="28" spans="1:10" ht="17.399999999999999" x14ac:dyDescent="0.3">
      <c r="A28" s="102"/>
      <c r="E28" s="790"/>
      <c r="F28" s="790"/>
      <c r="G28" s="58"/>
      <c r="H28" s="58"/>
      <c r="I28" s="58"/>
      <c r="J28" s="58"/>
    </row>
    <row r="29" spans="1:10" x14ac:dyDescent="0.25">
      <c r="A29" s="102"/>
      <c r="G29" s="58"/>
      <c r="H29" s="58"/>
      <c r="I29" s="58"/>
      <c r="J29" s="58"/>
    </row>
    <row r="30" spans="1:10" x14ac:dyDescent="0.25">
      <c r="A30" s="102"/>
      <c r="G30" s="58"/>
      <c r="H30" s="58"/>
      <c r="I30" s="58"/>
      <c r="J30" s="58"/>
    </row>
    <row r="31" spans="1:10" x14ac:dyDescent="0.25">
      <c r="A31" s="102"/>
      <c r="G31" s="58"/>
      <c r="H31" s="58"/>
      <c r="I31" s="58"/>
      <c r="J31" s="58"/>
    </row>
    <row r="32" spans="1:10" x14ac:dyDescent="0.25">
      <c r="A32" s="102"/>
      <c r="G32" s="58"/>
      <c r="H32" s="58"/>
      <c r="I32" s="58"/>
      <c r="J32" s="58"/>
    </row>
    <row r="33" spans="1:10" x14ac:dyDescent="0.25">
      <c r="A33" s="102"/>
      <c r="G33" s="58"/>
      <c r="H33" s="58"/>
      <c r="I33" s="58"/>
      <c r="J33" s="58"/>
    </row>
    <row r="34" spans="1:10" x14ac:dyDescent="0.25">
      <c r="A34" s="102"/>
      <c r="G34" s="58"/>
      <c r="H34" s="58"/>
      <c r="I34" s="58"/>
      <c r="J34" s="58"/>
    </row>
    <row r="35" spans="1:10" x14ac:dyDescent="0.25">
      <c r="A35" s="102"/>
      <c r="G35" s="58"/>
      <c r="H35" s="58"/>
      <c r="I35" s="58"/>
      <c r="J35" s="58"/>
    </row>
    <row r="36" spans="1:10" x14ac:dyDescent="0.25">
      <c r="A36" s="102"/>
      <c r="G36" s="58"/>
      <c r="H36" s="58"/>
      <c r="I36" s="58"/>
      <c r="J36" s="58"/>
    </row>
    <row r="37" spans="1:10" x14ac:dyDescent="0.25">
      <c r="A37" s="102"/>
      <c r="G37" s="58"/>
      <c r="H37" s="58"/>
      <c r="I37" s="58"/>
      <c r="J37" s="58"/>
    </row>
    <row r="38" spans="1:10" x14ac:dyDescent="0.25">
      <c r="A38" s="102"/>
      <c r="G38" s="58"/>
      <c r="H38" s="58"/>
      <c r="I38" s="58"/>
      <c r="J38" s="58"/>
    </row>
    <row r="39" spans="1:10" x14ac:dyDescent="0.25">
      <c r="A39" s="102"/>
      <c r="G39" s="58"/>
      <c r="H39" s="58"/>
      <c r="I39" s="58"/>
      <c r="J39" s="58"/>
    </row>
    <row r="40" spans="1:10" x14ac:dyDescent="0.25">
      <c r="A40" s="102"/>
      <c r="G40" s="58"/>
      <c r="H40" s="58"/>
      <c r="I40" s="58"/>
      <c r="J40" s="58"/>
    </row>
    <row r="41" spans="1:10" x14ac:dyDescent="0.25">
      <c r="A41" s="102"/>
      <c r="G41" s="58"/>
      <c r="H41" s="58"/>
      <c r="I41" s="58"/>
      <c r="J41" s="58"/>
    </row>
    <row r="42" spans="1:10" x14ac:dyDescent="0.25">
      <c r="A42" s="102"/>
      <c r="G42" s="58"/>
      <c r="H42" s="58"/>
      <c r="I42" s="58"/>
      <c r="J42" s="58"/>
    </row>
    <row r="43" spans="1:10" x14ac:dyDescent="0.25">
      <c r="A43" s="102"/>
      <c r="G43" s="58"/>
      <c r="H43" s="58"/>
      <c r="I43" s="58"/>
      <c r="J43" s="58"/>
    </row>
    <row r="44" spans="1:10" x14ac:dyDescent="0.25">
      <c r="A44" s="102"/>
      <c r="G44" s="58"/>
      <c r="H44" s="58"/>
      <c r="I44" s="58"/>
      <c r="J44" s="58"/>
    </row>
    <row r="45" spans="1:10" x14ac:dyDescent="0.25">
      <c r="A45" s="102"/>
      <c r="G45" s="58"/>
      <c r="H45" s="58"/>
      <c r="I45" s="58"/>
      <c r="J45" s="58"/>
    </row>
    <row r="46" spans="1:10" x14ac:dyDescent="0.25">
      <c r="G46" s="58"/>
      <c r="H46" s="58"/>
      <c r="I46" s="58"/>
      <c r="J46" s="58"/>
    </row>
    <row r="47" spans="1:10" x14ac:dyDescent="0.25">
      <c r="G47" s="58"/>
      <c r="H47" s="58"/>
      <c r="I47" s="58"/>
      <c r="J47" s="58"/>
    </row>
  </sheetData>
  <mergeCells count="3">
    <mergeCell ref="B3:E3"/>
    <mergeCell ref="G3:J3"/>
    <mergeCell ref="E28:F28"/>
  </mergeCells>
  <conditionalFormatting sqref="B6:D19 F6:I19 B21:D23 B20 D20 F21:I23 F20:G20 I20">
    <cfRule type="cellIs" dxfId="121" priority="5" operator="between">
      <formula>0</formula>
      <formula>0.5</formula>
    </cfRule>
    <cfRule type="cellIs" dxfId="120" priority="6" operator="between">
      <formula>0</formula>
      <formula>0.49</formula>
    </cfRule>
  </conditionalFormatting>
  <conditionalFormatting sqref="E6:E23">
    <cfRule type="cellIs" dxfId="119" priority="3" operator="between">
      <formula>0</formula>
      <formula>0.5</formula>
    </cfRule>
    <cfRule type="cellIs" dxfId="118" priority="4" operator="between">
      <formula>0</formula>
      <formula>0.49</formula>
    </cfRule>
  </conditionalFormatting>
  <conditionalFormatting sqref="J6:J23">
    <cfRule type="cellIs" dxfId="117" priority="1" operator="between">
      <formula>0</formula>
      <formula>0.5</formula>
    </cfRule>
    <cfRule type="cellIs" dxfId="116"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3.2" x14ac:dyDescent="0.25"/>
  <cols>
    <col min="1" max="1" width="9.5" style="84" customWidth="1"/>
    <col min="2" max="2" width="10.5" style="84" customWidth="1"/>
    <col min="3" max="3" width="9.3984375" style="84" customWidth="1"/>
    <col min="4" max="4" width="10" style="84" customWidth="1"/>
    <col min="5" max="5" width="9.398437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3984375" style="84" customWidth="1"/>
    <col min="258" max="258" width="9.09765625" style="84" customWidth="1"/>
    <col min="259" max="259" width="8.09765625" style="84" bestFit="1" customWidth="1"/>
    <col min="260" max="260" width="8.8984375" style="84" bestFit="1" customWidth="1"/>
    <col min="261" max="261" width="8.09765625" style="84" bestFit="1" customWidth="1"/>
    <col min="262" max="262" width="8.3984375" style="84" bestFit="1" customWidth="1"/>
    <col min="263" max="263" width="7.5" style="84" bestFit="1" customWidth="1"/>
    <col min="264" max="264" width="11" style="84" bestFit="1" customWidth="1"/>
    <col min="265" max="268" width="10.09765625" style="84" bestFit="1" customWidth="1"/>
    <col min="269" max="512" width="10" style="84"/>
    <col min="513" max="513" width="8.3984375" style="84" customWidth="1"/>
    <col min="514" max="514" width="9.09765625" style="84" customWidth="1"/>
    <col min="515" max="515" width="8.09765625" style="84" bestFit="1" customWidth="1"/>
    <col min="516" max="516" width="8.8984375" style="84" bestFit="1" customWidth="1"/>
    <col min="517" max="517" width="8.09765625" style="84" bestFit="1" customWidth="1"/>
    <col min="518" max="518" width="8.3984375" style="84" bestFit="1" customWidth="1"/>
    <col min="519" max="519" width="7.5" style="84" bestFit="1" customWidth="1"/>
    <col min="520" max="520" width="11" style="84" bestFit="1" customWidth="1"/>
    <col min="521" max="524" width="10.09765625" style="84" bestFit="1" customWidth="1"/>
    <col min="525" max="768" width="10" style="84"/>
    <col min="769" max="769" width="8.3984375" style="84" customWidth="1"/>
    <col min="770" max="770" width="9.09765625" style="84" customWidth="1"/>
    <col min="771" max="771" width="8.09765625" style="84" bestFit="1" customWidth="1"/>
    <col min="772" max="772" width="8.8984375" style="84" bestFit="1" customWidth="1"/>
    <col min="773" max="773" width="8.09765625" style="84" bestFit="1" customWidth="1"/>
    <col min="774" max="774" width="8.3984375" style="84" bestFit="1" customWidth="1"/>
    <col min="775" max="775" width="7.5" style="84" bestFit="1" customWidth="1"/>
    <col min="776" max="776" width="11" style="84" bestFit="1" customWidth="1"/>
    <col min="777" max="780" width="10.09765625" style="84" bestFit="1" customWidth="1"/>
    <col min="781" max="1024" width="11" style="84"/>
    <col min="1025" max="1025" width="8.3984375" style="84" customWidth="1"/>
    <col min="1026" max="1026" width="9.09765625" style="84" customWidth="1"/>
    <col min="1027" max="1027" width="8.09765625" style="84" bestFit="1" customWidth="1"/>
    <col min="1028" max="1028" width="8.8984375" style="84" bestFit="1" customWidth="1"/>
    <col min="1029" max="1029" width="8.09765625" style="84" bestFit="1" customWidth="1"/>
    <col min="1030" max="1030" width="8.3984375" style="84" bestFit="1" customWidth="1"/>
    <col min="1031" max="1031" width="7.5" style="84" bestFit="1" customWidth="1"/>
    <col min="1032" max="1032" width="11" style="84" bestFit="1" customWidth="1"/>
    <col min="1033" max="1036" width="10.09765625" style="84" bestFit="1" customWidth="1"/>
    <col min="1037" max="1280" width="10" style="84"/>
    <col min="1281" max="1281" width="8.3984375" style="84" customWidth="1"/>
    <col min="1282" max="1282" width="9.09765625" style="84" customWidth="1"/>
    <col min="1283" max="1283" width="8.09765625" style="84" bestFit="1" customWidth="1"/>
    <col min="1284" max="1284" width="8.8984375" style="84" bestFit="1" customWidth="1"/>
    <col min="1285" max="1285" width="8.09765625" style="84" bestFit="1" customWidth="1"/>
    <col min="1286" max="1286" width="8.3984375" style="84" bestFit="1" customWidth="1"/>
    <col min="1287" max="1287" width="7.5" style="84" bestFit="1" customWidth="1"/>
    <col min="1288" max="1288" width="11" style="84" bestFit="1" customWidth="1"/>
    <col min="1289" max="1292" width="10.09765625" style="84" bestFit="1" customWidth="1"/>
    <col min="1293" max="1536" width="10" style="84"/>
    <col min="1537" max="1537" width="8.3984375" style="84" customWidth="1"/>
    <col min="1538" max="1538" width="9.09765625" style="84" customWidth="1"/>
    <col min="1539" max="1539" width="8.09765625" style="84" bestFit="1" customWidth="1"/>
    <col min="1540" max="1540" width="8.8984375" style="84" bestFit="1" customWidth="1"/>
    <col min="1541" max="1541" width="8.09765625" style="84" bestFit="1" customWidth="1"/>
    <col min="1542" max="1542" width="8.3984375" style="84" bestFit="1" customWidth="1"/>
    <col min="1543" max="1543" width="7.5" style="84" bestFit="1" customWidth="1"/>
    <col min="1544" max="1544" width="11" style="84" bestFit="1" customWidth="1"/>
    <col min="1545" max="1548" width="10.09765625" style="84" bestFit="1" customWidth="1"/>
    <col min="1549" max="1792" width="10" style="84"/>
    <col min="1793" max="1793" width="8.3984375" style="84" customWidth="1"/>
    <col min="1794" max="1794" width="9.09765625" style="84" customWidth="1"/>
    <col min="1795" max="1795" width="8.09765625" style="84" bestFit="1" customWidth="1"/>
    <col min="1796" max="1796" width="8.8984375" style="84" bestFit="1" customWidth="1"/>
    <col min="1797" max="1797" width="8.09765625" style="84" bestFit="1" customWidth="1"/>
    <col min="1798" max="1798" width="8.3984375" style="84" bestFit="1" customWidth="1"/>
    <col min="1799" max="1799" width="7.5" style="84" bestFit="1" customWidth="1"/>
    <col min="1800" max="1800" width="11" style="84" bestFit="1" customWidth="1"/>
    <col min="1801" max="1804" width="10.09765625" style="84" bestFit="1" customWidth="1"/>
    <col min="1805" max="2048" width="11" style="84"/>
    <col min="2049" max="2049" width="8.3984375" style="84" customWidth="1"/>
    <col min="2050" max="2050" width="9.09765625" style="84" customWidth="1"/>
    <col min="2051" max="2051" width="8.09765625" style="84" bestFit="1" customWidth="1"/>
    <col min="2052" max="2052" width="8.8984375" style="84" bestFit="1" customWidth="1"/>
    <col min="2053" max="2053" width="8.09765625" style="84" bestFit="1" customWidth="1"/>
    <col min="2054" max="2054" width="8.3984375" style="84" bestFit="1" customWidth="1"/>
    <col min="2055" max="2055" width="7.5" style="84" bestFit="1" customWidth="1"/>
    <col min="2056" max="2056" width="11" style="84" bestFit="1" customWidth="1"/>
    <col min="2057" max="2060" width="10.09765625" style="84" bestFit="1" customWidth="1"/>
    <col min="2061" max="2304" width="10" style="84"/>
    <col min="2305" max="2305" width="8.3984375" style="84" customWidth="1"/>
    <col min="2306" max="2306" width="9.09765625" style="84" customWidth="1"/>
    <col min="2307" max="2307" width="8.09765625" style="84" bestFit="1" customWidth="1"/>
    <col min="2308" max="2308" width="8.8984375" style="84" bestFit="1" customWidth="1"/>
    <col min="2309" max="2309" width="8.09765625" style="84" bestFit="1" customWidth="1"/>
    <col min="2310" max="2310" width="8.3984375" style="84" bestFit="1" customWidth="1"/>
    <col min="2311" max="2311" width="7.5" style="84" bestFit="1" customWidth="1"/>
    <col min="2312" max="2312" width="11" style="84" bestFit="1" customWidth="1"/>
    <col min="2313" max="2316" width="10.09765625" style="84" bestFit="1" customWidth="1"/>
    <col min="2317" max="2560" width="10" style="84"/>
    <col min="2561" max="2561" width="8.3984375" style="84" customWidth="1"/>
    <col min="2562" max="2562" width="9.09765625" style="84" customWidth="1"/>
    <col min="2563" max="2563" width="8.09765625" style="84" bestFit="1" customWidth="1"/>
    <col min="2564" max="2564" width="8.8984375" style="84" bestFit="1" customWidth="1"/>
    <col min="2565" max="2565" width="8.09765625" style="84" bestFit="1" customWidth="1"/>
    <col min="2566" max="2566" width="8.3984375" style="84" bestFit="1" customWidth="1"/>
    <col min="2567" max="2567" width="7.5" style="84" bestFit="1" customWidth="1"/>
    <col min="2568" max="2568" width="11" style="84" bestFit="1" customWidth="1"/>
    <col min="2569" max="2572" width="10.09765625" style="84" bestFit="1" customWidth="1"/>
    <col min="2573" max="2816" width="10" style="84"/>
    <col min="2817" max="2817" width="8.3984375" style="84" customWidth="1"/>
    <col min="2818" max="2818" width="9.09765625" style="84" customWidth="1"/>
    <col min="2819" max="2819" width="8.09765625" style="84" bestFit="1" customWidth="1"/>
    <col min="2820" max="2820" width="8.8984375" style="84" bestFit="1" customWidth="1"/>
    <col min="2821" max="2821" width="8.09765625" style="84" bestFit="1" customWidth="1"/>
    <col min="2822" max="2822" width="8.3984375" style="84" bestFit="1" customWidth="1"/>
    <col min="2823" max="2823" width="7.5" style="84" bestFit="1" customWidth="1"/>
    <col min="2824" max="2824" width="11" style="84" bestFit="1" customWidth="1"/>
    <col min="2825" max="2828" width="10.09765625" style="84" bestFit="1" customWidth="1"/>
    <col min="2829" max="3072" width="11" style="84"/>
    <col min="3073" max="3073" width="8.3984375" style="84" customWidth="1"/>
    <col min="3074" max="3074" width="9.09765625" style="84" customWidth="1"/>
    <col min="3075" max="3075" width="8.09765625" style="84" bestFit="1" customWidth="1"/>
    <col min="3076" max="3076" width="8.8984375" style="84" bestFit="1" customWidth="1"/>
    <col min="3077" max="3077" width="8.09765625" style="84" bestFit="1" customWidth="1"/>
    <col min="3078" max="3078" width="8.3984375" style="84" bestFit="1" customWidth="1"/>
    <col min="3079" max="3079" width="7.5" style="84" bestFit="1" customWidth="1"/>
    <col min="3080" max="3080" width="11" style="84" bestFit="1" customWidth="1"/>
    <col min="3081" max="3084" width="10.09765625" style="84" bestFit="1" customWidth="1"/>
    <col min="3085" max="3328" width="10" style="84"/>
    <col min="3329" max="3329" width="8.3984375" style="84" customWidth="1"/>
    <col min="3330" max="3330" width="9.09765625" style="84" customWidth="1"/>
    <col min="3331" max="3331" width="8.09765625" style="84" bestFit="1" customWidth="1"/>
    <col min="3332" max="3332" width="8.8984375" style="84" bestFit="1" customWidth="1"/>
    <col min="3333" max="3333" width="8.09765625" style="84" bestFit="1" customWidth="1"/>
    <col min="3334" max="3334" width="8.3984375" style="84" bestFit="1" customWidth="1"/>
    <col min="3335" max="3335" width="7.5" style="84" bestFit="1" customWidth="1"/>
    <col min="3336" max="3336" width="11" style="84" bestFit="1" customWidth="1"/>
    <col min="3337" max="3340" width="10.09765625" style="84" bestFit="1" customWidth="1"/>
    <col min="3341" max="3584" width="10" style="84"/>
    <col min="3585" max="3585" width="8.3984375" style="84" customWidth="1"/>
    <col min="3586" max="3586" width="9.09765625" style="84" customWidth="1"/>
    <col min="3587" max="3587" width="8.09765625" style="84" bestFit="1" customWidth="1"/>
    <col min="3588" max="3588" width="8.8984375" style="84" bestFit="1" customWidth="1"/>
    <col min="3589" max="3589" width="8.09765625" style="84" bestFit="1" customWidth="1"/>
    <col min="3590" max="3590" width="8.3984375" style="84" bestFit="1" customWidth="1"/>
    <col min="3591" max="3591" width="7.5" style="84" bestFit="1" customWidth="1"/>
    <col min="3592" max="3592" width="11" style="84" bestFit="1" customWidth="1"/>
    <col min="3593" max="3596" width="10.09765625" style="84" bestFit="1" customWidth="1"/>
    <col min="3597" max="3840" width="10" style="84"/>
    <col min="3841" max="3841" width="8.3984375" style="84" customWidth="1"/>
    <col min="3842" max="3842" width="9.09765625" style="84" customWidth="1"/>
    <col min="3843" max="3843" width="8.09765625" style="84" bestFit="1" customWidth="1"/>
    <col min="3844" max="3844" width="8.8984375" style="84" bestFit="1" customWidth="1"/>
    <col min="3845" max="3845" width="8.09765625" style="84" bestFit="1" customWidth="1"/>
    <col min="3846" max="3846" width="8.3984375" style="84" bestFit="1" customWidth="1"/>
    <col min="3847" max="3847" width="7.5" style="84" bestFit="1" customWidth="1"/>
    <col min="3848" max="3848" width="11" style="84" bestFit="1" customWidth="1"/>
    <col min="3849" max="3852" width="10.09765625" style="84" bestFit="1" customWidth="1"/>
    <col min="3853" max="4096" width="11" style="84"/>
    <col min="4097" max="4097" width="8.3984375" style="84" customWidth="1"/>
    <col min="4098" max="4098" width="9.09765625" style="84" customWidth="1"/>
    <col min="4099" max="4099" width="8.09765625" style="84" bestFit="1" customWidth="1"/>
    <col min="4100" max="4100" width="8.8984375" style="84" bestFit="1" customWidth="1"/>
    <col min="4101" max="4101" width="8.09765625" style="84" bestFit="1" customWidth="1"/>
    <col min="4102" max="4102" width="8.3984375" style="84" bestFit="1" customWidth="1"/>
    <col min="4103" max="4103" width="7.5" style="84" bestFit="1" customWidth="1"/>
    <col min="4104" max="4104" width="11" style="84" bestFit="1" customWidth="1"/>
    <col min="4105" max="4108" width="10.09765625" style="84" bestFit="1" customWidth="1"/>
    <col min="4109" max="4352" width="10" style="84"/>
    <col min="4353" max="4353" width="8.3984375" style="84" customWidth="1"/>
    <col min="4354" max="4354" width="9.09765625" style="84" customWidth="1"/>
    <col min="4355" max="4355" width="8.09765625" style="84" bestFit="1" customWidth="1"/>
    <col min="4356" max="4356" width="8.8984375" style="84" bestFit="1" customWidth="1"/>
    <col min="4357" max="4357" width="8.09765625" style="84" bestFit="1" customWidth="1"/>
    <col min="4358" max="4358" width="8.3984375" style="84" bestFit="1" customWidth="1"/>
    <col min="4359" max="4359" width="7.5" style="84" bestFit="1" customWidth="1"/>
    <col min="4360" max="4360" width="11" style="84" bestFit="1" customWidth="1"/>
    <col min="4361" max="4364" width="10.09765625" style="84" bestFit="1" customWidth="1"/>
    <col min="4365" max="4608" width="10" style="84"/>
    <col min="4609" max="4609" width="8.3984375" style="84" customWidth="1"/>
    <col min="4610" max="4610" width="9.09765625" style="84" customWidth="1"/>
    <col min="4611" max="4611" width="8.09765625" style="84" bestFit="1" customWidth="1"/>
    <col min="4612" max="4612" width="8.8984375" style="84" bestFit="1" customWidth="1"/>
    <col min="4613" max="4613" width="8.09765625" style="84" bestFit="1" customWidth="1"/>
    <col min="4614" max="4614" width="8.3984375" style="84" bestFit="1" customWidth="1"/>
    <col min="4615" max="4615" width="7.5" style="84" bestFit="1" customWidth="1"/>
    <col min="4616" max="4616" width="11" style="84" bestFit="1" customWidth="1"/>
    <col min="4617" max="4620" width="10.09765625" style="84" bestFit="1" customWidth="1"/>
    <col min="4621" max="4864" width="10" style="84"/>
    <col min="4865" max="4865" width="8.3984375" style="84" customWidth="1"/>
    <col min="4866" max="4866" width="9.09765625" style="84" customWidth="1"/>
    <col min="4867" max="4867" width="8.09765625" style="84" bestFit="1" customWidth="1"/>
    <col min="4868" max="4868" width="8.8984375" style="84" bestFit="1" customWidth="1"/>
    <col min="4869" max="4869" width="8.09765625" style="84" bestFit="1" customWidth="1"/>
    <col min="4870" max="4870" width="8.3984375" style="84" bestFit="1" customWidth="1"/>
    <col min="4871" max="4871" width="7.5" style="84" bestFit="1" customWidth="1"/>
    <col min="4872" max="4872" width="11" style="84" bestFit="1" customWidth="1"/>
    <col min="4873" max="4876" width="10.09765625" style="84" bestFit="1" customWidth="1"/>
    <col min="4877" max="5120" width="11" style="84"/>
    <col min="5121" max="5121" width="8.3984375" style="84" customWidth="1"/>
    <col min="5122" max="5122" width="9.09765625" style="84" customWidth="1"/>
    <col min="5123" max="5123" width="8.09765625" style="84" bestFit="1" customWidth="1"/>
    <col min="5124" max="5124" width="8.8984375" style="84" bestFit="1" customWidth="1"/>
    <col min="5125" max="5125" width="8.09765625" style="84" bestFit="1" customWidth="1"/>
    <col min="5126" max="5126" width="8.3984375" style="84" bestFit="1" customWidth="1"/>
    <col min="5127" max="5127" width="7.5" style="84" bestFit="1" customWidth="1"/>
    <col min="5128" max="5128" width="11" style="84" bestFit="1" customWidth="1"/>
    <col min="5129" max="5132" width="10.09765625" style="84" bestFit="1" customWidth="1"/>
    <col min="5133" max="5376" width="10" style="84"/>
    <col min="5377" max="5377" width="8.3984375" style="84" customWidth="1"/>
    <col min="5378" max="5378" width="9.09765625" style="84" customWidth="1"/>
    <col min="5379" max="5379" width="8.09765625" style="84" bestFit="1" customWidth="1"/>
    <col min="5380" max="5380" width="8.8984375" style="84" bestFit="1" customWidth="1"/>
    <col min="5381" max="5381" width="8.09765625" style="84" bestFit="1" customWidth="1"/>
    <col min="5382" max="5382" width="8.3984375" style="84" bestFit="1" customWidth="1"/>
    <col min="5383" max="5383" width="7.5" style="84" bestFit="1" customWidth="1"/>
    <col min="5384" max="5384" width="11" style="84" bestFit="1" customWidth="1"/>
    <col min="5385" max="5388" width="10.09765625" style="84" bestFit="1" customWidth="1"/>
    <col min="5389" max="5632" width="10" style="84"/>
    <col min="5633" max="5633" width="8.3984375" style="84" customWidth="1"/>
    <col min="5634" max="5634" width="9.09765625" style="84" customWidth="1"/>
    <col min="5635" max="5635" width="8.09765625" style="84" bestFit="1" customWidth="1"/>
    <col min="5636" max="5636" width="8.8984375" style="84" bestFit="1" customWidth="1"/>
    <col min="5637" max="5637" width="8.09765625" style="84" bestFit="1" customWidth="1"/>
    <col min="5638" max="5638" width="8.3984375" style="84" bestFit="1" customWidth="1"/>
    <col min="5639" max="5639" width="7.5" style="84" bestFit="1" customWidth="1"/>
    <col min="5640" max="5640" width="11" style="84" bestFit="1" customWidth="1"/>
    <col min="5641" max="5644" width="10.09765625" style="84" bestFit="1" customWidth="1"/>
    <col min="5645" max="5888" width="10" style="84"/>
    <col min="5889" max="5889" width="8.3984375" style="84" customWidth="1"/>
    <col min="5890" max="5890" width="9.09765625" style="84" customWidth="1"/>
    <col min="5891" max="5891" width="8.09765625" style="84" bestFit="1" customWidth="1"/>
    <col min="5892" max="5892" width="8.8984375" style="84" bestFit="1" customWidth="1"/>
    <col min="5893" max="5893" width="8.09765625" style="84" bestFit="1" customWidth="1"/>
    <col min="5894" max="5894" width="8.3984375" style="84" bestFit="1" customWidth="1"/>
    <col min="5895" max="5895" width="7.5" style="84" bestFit="1" customWidth="1"/>
    <col min="5896" max="5896" width="11" style="84" bestFit="1" customWidth="1"/>
    <col min="5897" max="5900" width="10.09765625" style="84" bestFit="1" customWidth="1"/>
    <col min="5901" max="6144" width="11" style="84"/>
    <col min="6145" max="6145" width="8.3984375" style="84" customWidth="1"/>
    <col min="6146" max="6146" width="9.09765625" style="84" customWidth="1"/>
    <col min="6147" max="6147" width="8.09765625" style="84" bestFit="1" customWidth="1"/>
    <col min="6148" max="6148" width="8.8984375" style="84" bestFit="1" customWidth="1"/>
    <col min="6149" max="6149" width="8.09765625" style="84" bestFit="1" customWidth="1"/>
    <col min="6150" max="6150" width="8.3984375" style="84" bestFit="1" customWidth="1"/>
    <col min="6151" max="6151" width="7.5" style="84" bestFit="1" customWidth="1"/>
    <col min="6152" max="6152" width="11" style="84" bestFit="1" customWidth="1"/>
    <col min="6153" max="6156" width="10.09765625" style="84" bestFit="1" customWidth="1"/>
    <col min="6157" max="6400" width="10" style="84"/>
    <col min="6401" max="6401" width="8.3984375" style="84" customWidth="1"/>
    <col min="6402" max="6402" width="9.09765625" style="84" customWidth="1"/>
    <col min="6403" max="6403" width="8.09765625" style="84" bestFit="1" customWidth="1"/>
    <col min="6404" max="6404" width="8.8984375" style="84" bestFit="1" customWidth="1"/>
    <col min="6405" max="6405" width="8.09765625" style="84" bestFit="1" customWidth="1"/>
    <col min="6406" max="6406" width="8.3984375" style="84" bestFit="1" customWidth="1"/>
    <col min="6407" max="6407" width="7.5" style="84" bestFit="1" customWidth="1"/>
    <col min="6408" max="6408" width="11" style="84" bestFit="1" customWidth="1"/>
    <col min="6409" max="6412" width="10.09765625" style="84" bestFit="1" customWidth="1"/>
    <col min="6413" max="6656" width="10" style="84"/>
    <col min="6657" max="6657" width="8.3984375" style="84" customWidth="1"/>
    <col min="6658" max="6658" width="9.09765625" style="84" customWidth="1"/>
    <col min="6659" max="6659" width="8.09765625" style="84" bestFit="1" customWidth="1"/>
    <col min="6660" max="6660" width="8.8984375" style="84" bestFit="1" customWidth="1"/>
    <col min="6661" max="6661" width="8.09765625" style="84" bestFit="1" customWidth="1"/>
    <col min="6662" max="6662" width="8.3984375" style="84" bestFit="1" customWidth="1"/>
    <col min="6663" max="6663" width="7.5" style="84" bestFit="1" customWidth="1"/>
    <col min="6664" max="6664" width="11" style="84" bestFit="1" customWidth="1"/>
    <col min="6665" max="6668" width="10.09765625" style="84" bestFit="1" customWidth="1"/>
    <col min="6669" max="6912" width="10" style="84"/>
    <col min="6913" max="6913" width="8.3984375" style="84" customWidth="1"/>
    <col min="6914" max="6914" width="9.09765625" style="84" customWidth="1"/>
    <col min="6915" max="6915" width="8.09765625" style="84" bestFit="1" customWidth="1"/>
    <col min="6916" max="6916" width="8.8984375" style="84" bestFit="1" customWidth="1"/>
    <col min="6917" max="6917" width="8.09765625" style="84" bestFit="1" customWidth="1"/>
    <col min="6918" max="6918" width="8.3984375" style="84" bestFit="1" customWidth="1"/>
    <col min="6919" max="6919" width="7.5" style="84" bestFit="1" customWidth="1"/>
    <col min="6920" max="6920" width="11" style="84" bestFit="1" customWidth="1"/>
    <col min="6921" max="6924" width="10.09765625" style="84" bestFit="1" customWidth="1"/>
    <col min="6925" max="7168" width="11" style="84"/>
    <col min="7169" max="7169" width="8.3984375" style="84" customWidth="1"/>
    <col min="7170" max="7170" width="9.09765625" style="84" customWidth="1"/>
    <col min="7171" max="7171" width="8.09765625" style="84" bestFit="1" customWidth="1"/>
    <col min="7172" max="7172" width="8.8984375" style="84" bestFit="1" customWidth="1"/>
    <col min="7173" max="7173" width="8.09765625" style="84" bestFit="1" customWidth="1"/>
    <col min="7174" max="7174" width="8.3984375" style="84" bestFit="1" customWidth="1"/>
    <col min="7175" max="7175" width="7.5" style="84" bestFit="1" customWidth="1"/>
    <col min="7176" max="7176" width="11" style="84" bestFit="1" customWidth="1"/>
    <col min="7177" max="7180" width="10.09765625" style="84" bestFit="1" customWidth="1"/>
    <col min="7181" max="7424" width="10" style="84"/>
    <col min="7425" max="7425" width="8.3984375" style="84" customWidth="1"/>
    <col min="7426" max="7426" width="9.09765625" style="84" customWidth="1"/>
    <col min="7427" max="7427" width="8.09765625" style="84" bestFit="1" customWidth="1"/>
    <col min="7428" max="7428" width="8.8984375" style="84" bestFit="1" customWidth="1"/>
    <col min="7429" max="7429" width="8.09765625" style="84" bestFit="1" customWidth="1"/>
    <col min="7430" max="7430" width="8.3984375" style="84" bestFit="1" customWidth="1"/>
    <col min="7431" max="7431" width="7.5" style="84" bestFit="1" customWidth="1"/>
    <col min="7432" max="7432" width="11" style="84" bestFit="1" customWidth="1"/>
    <col min="7433" max="7436" width="10.09765625" style="84" bestFit="1" customWidth="1"/>
    <col min="7437" max="7680" width="10" style="84"/>
    <col min="7681" max="7681" width="8.3984375" style="84" customWidth="1"/>
    <col min="7682" max="7682" width="9.09765625" style="84" customWidth="1"/>
    <col min="7683" max="7683" width="8.09765625" style="84" bestFit="1" customWidth="1"/>
    <col min="7684" max="7684" width="8.8984375" style="84" bestFit="1" customWidth="1"/>
    <col min="7685" max="7685" width="8.09765625" style="84" bestFit="1" customWidth="1"/>
    <col min="7686" max="7686" width="8.3984375" style="84" bestFit="1" customWidth="1"/>
    <col min="7687" max="7687" width="7.5" style="84" bestFit="1" customWidth="1"/>
    <col min="7688" max="7688" width="11" style="84" bestFit="1" customWidth="1"/>
    <col min="7689" max="7692" width="10.09765625" style="84" bestFit="1" customWidth="1"/>
    <col min="7693" max="7936" width="10" style="84"/>
    <col min="7937" max="7937" width="8.3984375" style="84" customWidth="1"/>
    <col min="7938" max="7938" width="9.09765625" style="84" customWidth="1"/>
    <col min="7939" max="7939" width="8.09765625" style="84" bestFit="1" customWidth="1"/>
    <col min="7940" max="7940" width="8.8984375" style="84" bestFit="1" customWidth="1"/>
    <col min="7941" max="7941" width="8.09765625" style="84" bestFit="1" customWidth="1"/>
    <col min="7942" max="7942" width="8.3984375" style="84" bestFit="1" customWidth="1"/>
    <col min="7943" max="7943" width="7.5" style="84" bestFit="1" customWidth="1"/>
    <col min="7944" max="7944" width="11" style="84" bestFit="1" customWidth="1"/>
    <col min="7945" max="7948" width="10.09765625" style="84" bestFit="1" customWidth="1"/>
    <col min="7949" max="8192" width="11" style="84"/>
    <col min="8193" max="8193" width="8.3984375" style="84" customWidth="1"/>
    <col min="8194" max="8194" width="9.09765625" style="84" customWidth="1"/>
    <col min="8195" max="8195" width="8.09765625" style="84" bestFit="1" customWidth="1"/>
    <col min="8196" max="8196" width="8.8984375" style="84" bestFit="1" customWidth="1"/>
    <col min="8197" max="8197" width="8.09765625" style="84" bestFit="1" customWidth="1"/>
    <col min="8198" max="8198" width="8.3984375" style="84" bestFit="1" customWidth="1"/>
    <col min="8199" max="8199" width="7.5" style="84" bestFit="1" customWidth="1"/>
    <col min="8200" max="8200" width="11" style="84" bestFit="1" customWidth="1"/>
    <col min="8201" max="8204" width="10.09765625" style="84" bestFit="1" customWidth="1"/>
    <col min="8205" max="8448" width="10" style="84"/>
    <col min="8449" max="8449" width="8.3984375" style="84" customWidth="1"/>
    <col min="8450" max="8450" width="9.09765625" style="84" customWidth="1"/>
    <col min="8451" max="8451" width="8.09765625" style="84" bestFit="1" customWidth="1"/>
    <col min="8452" max="8452" width="8.8984375" style="84" bestFit="1" customWidth="1"/>
    <col min="8453" max="8453" width="8.09765625" style="84" bestFit="1" customWidth="1"/>
    <col min="8454" max="8454" width="8.3984375" style="84" bestFit="1" customWidth="1"/>
    <col min="8455" max="8455" width="7.5" style="84" bestFit="1" customWidth="1"/>
    <col min="8456" max="8456" width="11" style="84" bestFit="1" customWidth="1"/>
    <col min="8457" max="8460" width="10.09765625" style="84" bestFit="1" customWidth="1"/>
    <col min="8461" max="8704" width="10" style="84"/>
    <col min="8705" max="8705" width="8.3984375" style="84" customWidth="1"/>
    <col min="8706" max="8706" width="9.09765625" style="84" customWidth="1"/>
    <col min="8707" max="8707" width="8.09765625" style="84" bestFit="1" customWidth="1"/>
    <col min="8708" max="8708" width="8.8984375" style="84" bestFit="1" customWidth="1"/>
    <col min="8709" max="8709" width="8.09765625" style="84" bestFit="1" customWidth="1"/>
    <col min="8710" max="8710" width="8.3984375" style="84" bestFit="1" customWidth="1"/>
    <col min="8711" max="8711" width="7.5" style="84" bestFit="1" customWidth="1"/>
    <col min="8712" max="8712" width="11" style="84" bestFit="1" customWidth="1"/>
    <col min="8713" max="8716" width="10.09765625" style="84" bestFit="1" customWidth="1"/>
    <col min="8717" max="8960" width="10" style="84"/>
    <col min="8961" max="8961" width="8.3984375" style="84" customWidth="1"/>
    <col min="8962" max="8962" width="9.09765625" style="84" customWidth="1"/>
    <col min="8963" max="8963" width="8.09765625" style="84" bestFit="1" customWidth="1"/>
    <col min="8964" max="8964" width="8.8984375" style="84" bestFit="1" customWidth="1"/>
    <col min="8965" max="8965" width="8.09765625" style="84" bestFit="1" customWidth="1"/>
    <col min="8966" max="8966" width="8.3984375" style="84" bestFit="1" customWidth="1"/>
    <col min="8967" max="8967" width="7.5" style="84" bestFit="1" customWidth="1"/>
    <col min="8968" max="8968" width="11" style="84" bestFit="1" customWidth="1"/>
    <col min="8969" max="8972" width="10.09765625" style="84" bestFit="1" customWidth="1"/>
    <col min="8973" max="9216" width="11" style="84"/>
    <col min="9217" max="9217" width="8.3984375" style="84" customWidth="1"/>
    <col min="9218" max="9218" width="9.09765625" style="84" customWidth="1"/>
    <col min="9219" max="9219" width="8.09765625" style="84" bestFit="1" customWidth="1"/>
    <col min="9220" max="9220" width="8.8984375" style="84" bestFit="1" customWidth="1"/>
    <col min="9221" max="9221" width="8.09765625" style="84" bestFit="1" customWidth="1"/>
    <col min="9222" max="9222" width="8.3984375" style="84" bestFit="1" customWidth="1"/>
    <col min="9223" max="9223" width="7.5" style="84" bestFit="1" customWidth="1"/>
    <col min="9224" max="9224" width="11" style="84" bestFit="1" customWidth="1"/>
    <col min="9225" max="9228" width="10.09765625" style="84" bestFit="1" customWidth="1"/>
    <col min="9229" max="9472" width="10" style="84"/>
    <col min="9473" max="9473" width="8.3984375" style="84" customWidth="1"/>
    <col min="9474" max="9474" width="9.09765625" style="84" customWidth="1"/>
    <col min="9475" max="9475" width="8.09765625" style="84" bestFit="1" customWidth="1"/>
    <col min="9476" max="9476" width="8.8984375" style="84" bestFit="1" customWidth="1"/>
    <col min="9477" max="9477" width="8.09765625" style="84" bestFit="1" customWidth="1"/>
    <col min="9478" max="9478" width="8.3984375" style="84" bestFit="1" customWidth="1"/>
    <col min="9479" max="9479" width="7.5" style="84" bestFit="1" customWidth="1"/>
    <col min="9480" max="9480" width="11" style="84" bestFit="1" customWidth="1"/>
    <col min="9481" max="9484" width="10.09765625" style="84" bestFit="1" customWidth="1"/>
    <col min="9485" max="9728" width="10" style="84"/>
    <col min="9729" max="9729" width="8.3984375" style="84" customWidth="1"/>
    <col min="9730" max="9730" width="9.09765625" style="84" customWidth="1"/>
    <col min="9731" max="9731" width="8.09765625" style="84" bestFit="1" customWidth="1"/>
    <col min="9732" max="9732" width="8.8984375" style="84" bestFit="1" customWidth="1"/>
    <col min="9733" max="9733" width="8.09765625" style="84" bestFit="1" customWidth="1"/>
    <col min="9734" max="9734" width="8.3984375" style="84" bestFit="1" customWidth="1"/>
    <col min="9735" max="9735" width="7.5" style="84" bestFit="1" customWidth="1"/>
    <col min="9736" max="9736" width="11" style="84" bestFit="1" customWidth="1"/>
    <col min="9737" max="9740" width="10.09765625" style="84" bestFit="1" customWidth="1"/>
    <col min="9741" max="9984" width="10" style="84"/>
    <col min="9985" max="9985" width="8.3984375" style="84" customWidth="1"/>
    <col min="9986" max="9986" width="9.09765625" style="84" customWidth="1"/>
    <col min="9987" max="9987" width="8.09765625" style="84" bestFit="1" customWidth="1"/>
    <col min="9988" max="9988" width="8.8984375" style="84" bestFit="1" customWidth="1"/>
    <col min="9989" max="9989" width="8.09765625" style="84" bestFit="1" customWidth="1"/>
    <col min="9990" max="9990" width="8.3984375" style="84" bestFit="1" customWidth="1"/>
    <col min="9991" max="9991" width="7.5" style="84" bestFit="1" customWidth="1"/>
    <col min="9992" max="9992" width="11" style="84" bestFit="1" customWidth="1"/>
    <col min="9993" max="9996" width="10.09765625" style="84" bestFit="1" customWidth="1"/>
    <col min="9997" max="10240" width="11" style="84"/>
    <col min="10241" max="10241" width="8.3984375" style="84" customWidth="1"/>
    <col min="10242" max="10242" width="9.09765625" style="84" customWidth="1"/>
    <col min="10243" max="10243" width="8.09765625" style="84" bestFit="1" customWidth="1"/>
    <col min="10244" max="10244" width="8.8984375" style="84" bestFit="1" customWidth="1"/>
    <col min="10245" max="10245" width="8.09765625" style="84" bestFit="1" customWidth="1"/>
    <col min="10246" max="10246" width="8.3984375" style="84" bestFit="1" customWidth="1"/>
    <col min="10247" max="10247" width="7.5" style="84" bestFit="1" customWidth="1"/>
    <col min="10248" max="10248" width="11" style="84" bestFit="1" customWidth="1"/>
    <col min="10249" max="10252" width="10.09765625" style="84" bestFit="1" customWidth="1"/>
    <col min="10253" max="10496" width="10" style="84"/>
    <col min="10497" max="10497" width="8.3984375" style="84" customWidth="1"/>
    <col min="10498" max="10498" width="9.09765625" style="84" customWidth="1"/>
    <col min="10499" max="10499" width="8.09765625" style="84" bestFit="1" customWidth="1"/>
    <col min="10500" max="10500" width="8.8984375" style="84" bestFit="1" customWidth="1"/>
    <col min="10501" max="10501" width="8.09765625" style="84" bestFit="1" customWidth="1"/>
    <col min="10502" max="10502" width="8.3984375" style="84" bestFit="1" customWidth="1"/>
    <col min="10503" max="10503" width="7.5" style="84" bestFit="1" customWidth="1"/>
    <col min="10504" max="10504" width="11" style="84" bestFit="1" customWidth="1"/>
    <col min="10505" max="10508" width="10.09765625" style="84" bestFit="1" customWidth="1"/>
    <col min="10509" max="10752" width="10" style="84"/>
    <col min="10753" max="10753" width="8.3984375" style="84" customWidth="1"/>
    <col min="10754" max="10754" width="9.09765625" style="84" customWidth="1"/>
    <col min="10755" max="10755" width="8.09765625" style="84" bestFit="1" customWidth="1"/>
    <col min="10756" max="10756" width="8.8984375" style="84" bestFit="1" customWidth="1"/>
    <col min="10757" max="10757" width="8.09765625" style="84" bestFit="1" customWidth="1"/>
    <col min="10758" max="10758" width="8.3984375" style="84" bestFit="1" customWidth="1"/>
    <col min="10759" max="10759" width="7.5" style="84" bestFit="1" customWidth="1"/>
    <col min="10760" max="10760" width="11" style="84" bestFit="1" customWidth="1"/>
    <col min="10761" max="10764" width="10.09765625" style="84" bestFit="1" customWidth="1"/>
    <col min="10765" max="11008" width="10" style="84"/>
    <col min="11009" max="11009" width="8.3984375" style="84" customWidth="1"/>
    <col min="11010" max="11010" width="9.09765625" style="84" customWidth="1"/>
    <col min="11011" max="11011" width="8.09765625" style="84" bestFit="1" customWidth="1"/>
    <col min="11012" max="11012" width="8.8984375" style="84" bestFit="1" customWidth="1"/>
    <col min="11013" max="11013" width="8.09765625" style="84" bestFit="1" customWidth="1"/>
    <col min="11014" max="11014" width="8.3984375" style="84" bestFit="1" customWidth="1"/>
    <col min="11015" max="11015" width="7.5" style="84" bestFit="1" customWidth="1"/>
    <col min="11016" max="11016" width="11" style="84" bestFit="1" customWidth="1"/>
    <col min="11017" max="11020" width="10.09765625" style="84" bestFit="1" customWidth="1"/>
    <col min="11021" max="11264" width="11" style="84"/>
    <col min="11265" max="11265" width="8.3984375" style="84" customWidth="1"/>
    <col min="11266" max="11266" width="9.09765625" style="84" customWidth="1"/>
    <col min="11267" max="11267" width="8.09765625" style="84" bestFit="1" customWidth="1"/>
    <col min="11268" max="11268" width="8.8984375" style="84" bestFit="1" customWidth="1"/>
    <col min="11269" max="11269" width="8.09765625" style="84" bestFit="1" customWidth="1"/>
    <col min="11270" max="11270" width="8.3984375" style="84" bestFit="1" customWidth="1"/>
    <col min="11271" max="11271" width="7.5" style="84" bestFit="1" customWidth="1"/>
    <col min="11272" max="11272" width="11" style="84" bestFit="1" customWidth="1"/>
    <col min="11273" max="11276" width="10.09765625" style="84" bestFit="1" customWidth="1"/>
    <col min="11277" max="11520" width="10" style="84"/>
    <col min="11521" max="11521" width="8.3984375" style="84" customWidth="1"/>
    <col min="11522" max="11522" width="9.09765625" style="84" customWidth="1"/>
    <col min="11523" max="11523" width="8.09765625" style="84" bestFit="1" customWidth="1"/>
    <col min="11524" max="11524" width="8.8984375" style="84" bestFit="1" customWidth="1"/>
    <col min="11525" max="11525" width="8.09765625" style="84" bestFit="1" customWidth="1"/>
    <col min="11526" max="11526" width="8.3984375" style="84" bestFit="1" customWidth="1"/>
    <col min="11527" max="11527" width="7.5" style="84" bestFit="1" customWidth="1"/>
    <col min="11528" max="11528" width="11" style="84" bestFit="1" customWidth="1"/>
    <col min="11529" max="11532" width="10.09765625" style="84" bestFit="1" customWidth="1"/>
    <col min="11533" max="11776" width="10" style="84"/>
    <col min="11777" max="11777" width="8.3984375" style="84" customWidth="1"/>
    <col min="11778" max="11778" width="9.09765625" style="84" customWidth="1"/>
    <col min="11779" max="11779" width="8.09765625" style="84" bestFit="1" customWidth="1"/>
    <col min="11780" max="11780" width="8.8984375" style="84" bestFit="1" customWidth="1"/>
    <col min="11781" max="11781" width="8.09765625" style="84" bestFit="1" customWidth="1"/>
    <col min="11782" max="11782" width="8.3984375" style="84" bestFit="1" customWidth="1"/>
    <col min="11783" max="11783" width="7.5" style="84" bestFit="1" customWidth="1"/>
    <col min="11784" max="11784" width="11" style="84" bestFit="1" customWidth="1"/>
    <col min="11785" max="11788" width="10.09765625" style="84" bestFit="1" customWidth="1"/>
    <col min="11789" max="12032" width="10" style="84"/>
    <col min="12033" max="12033" width="8.3984375" style="84" customWidth="1"/>
    <col min="12034" max="12034" width="9.09765625" style="84" customWidth="1"/>
    <col min="12035" max="12035" width="8.09765625" style="84" bestFit="1" customWidth="1"/>
    <col min="12036" max="12036" width="8.8984375" style="84" bestFit="1" customWidth="1"/>
    <col min="12037" max="12037" width="8.09765625" style="84" bestFit="1" customWidth="1"/>
    <col min="12038" max="12038" width="8.3984375" style="84" bestFit="1" customWidth="1"/>
    <col min="12039" max="12039" width="7.5" style="84" bestFit="1" customWidth="1"/>
    <col min="12040" max="12040" width="11" style="84" bestFit="1" customWidth="1"/>
    <col min="12041" max="12044" width="10.09765625" style="84" bestFit="1" customWidth="1"/>
    <col min="12045" max="12288" width="11" style="84"/>
    <col min="12289" max="12289" width="8.3984375" style="84" customWidth="1"/>
    <col min="12290" max="12290" width="9.09765625" style="84" customWidth="1"/>
    <col min="12291" max="12291" width="8.09765625" style="84" bestFit="1" customWidth="1"/>
    <col min="12292" max="12292" width="8.8984375" style="84" bestFit="1" customWidth="1"/>
    <col min="12293" max="12293" width="8.09765625" style="84" bestFit="1" customWidth="1"/>
    <col min="12294" max="12294" width="8.3984375" style="84" bestFit="1" customWidth="1"/>
    <col min="12295" max="12295" width="7.5" style="84" bestFit="1" customWidth="1"/>
    <col min="12296" max="12296" width="11" style="84" bestFit="1" customWidth="1"/>
    <col min="12297" max="12300" width="10.09765625" style="84" bestFit="1" customWidth="1"/>
    <col min="12301" max="12544" width="10" style="84"/>
    <col min="12545" max="12545" width="8.3984375" style="84" customWidth="1"/>
    <col min="12546" max="12546" width="9.09765625" style="84" customWidth="1"/>
    <col min="12547" max="12547" width="8.09765625" style="84" bestFit="1" customWidth="1"/>
    <col min="12548" max="12548" width="8.8984375" style="84" bestFit="1" customWidth="1"/>
    <col min="12549" max="12549" width="8.09765625" style="84" bestFit="1" customWidth="1"/>
    <col min="12550" max="12550" width="8.3984375" style="84" bestFit="1" customWidth="1"/>
    <col min="12551" max="12551" width="7.5" style="84" bestFit="1" customWidth="1"/>
    <col min="12552" max="12552" width="11" style="84" bestFit="1" customWidth="1"/>
    <col min="12553" max="12556" width="10.09765625" style="84" bestFit="1" customWidth="1"/>
    <col min="12557" max="12800" width="10" style="84"/>
    <col min="12801" max="12801" width="8.3984375" style="84" customWidth="1"/>
    <col min="12802" max="12802" width="9.09765625" style="84" customWidth="1"/>
    <col min="12803" max="12803" width="8.09765625" style="84" bestFit="1" customWidth="1"/>
    <col min="12804" max="12804" width="8.8984375" style="84" bestFit="1" customWidth="1"/>
    <col min="12805" max="12805" width="8.09765625" style="84" bestFit="1" customWidth="1"/>
    <col min="12806" max="12806" width="8.3984375" style="84" bestFit="1" customWidth="1"/>
    <col min="12807" max="12807" width="7.5" style="84" bestFit="1" customWidth="1"/>
    <col min="12808" max="12808" width="11" style="84" bestFit="1" customWidth="1"/>
    <col min="12809" max="12812" width="10.09765625" style="84" bestFit="1" customWidth="1"/>
    <col min="12813" max="13056" width="10" style="84"/>
    <col min="13057" max="13057" width="8.3984375" style="84" customWidth="1"/>
    <col min="13058" max="13058" width="9.09765625" style="84" customWidth="1"/>
    <col min="13059" max="13059" width="8.09765625" style="84" bestFit="1" customWidth="1"/>
    <col min="13060" max="13060" width="8.8984375" style="84" bestFit="1" customWidth="1"/>
    <col min="13061" max="13061" width="8.09765625" style="84" bestFit="1" customWidth="1"/>
    <col min="13062" max="13062" width="8.3984375" style="84" bestFit="1" customWidth="1"/>
    <col min="13063" max="13063" width="7.5" style="84" bestFit="1" customWidth="1"/>
    <col min="13064" max="13064" width="11" style="84" bestFit="1" customWidth="1"/>
    <col min="13065" max="13068" width="10.09765625" style="84" bestFit="1" customWidth="1"/>
    <col min="13069" max="13312" width="11" style="84"/>
    <col min="13313" max="13313" width="8.3984375" style="84" customWidth="1"/>
    <col min="13314" max="13314" width="9.09765625" style="84" customWidth="1"/>
    <col min="13315" max="13315" width="8.09765625" style="84" bestFit="1" customWidth="1"/>
    <col min="13316" max="13316" width="8.8984375" style="84" bestFit="1" customWidth="1"/>
    <col min="13317" max="13317" width="8.09765625" style="84" bestFit="1" customWidth="1"/>
    <col min="13318" max="13318" width="8.3984375" style="84" bestFit="1" customWidth="1"/>
    <col min="13319" max="13319" width="7.5" style="84" bestFit="1" customWidth="1"/>
    <col min="13320" max="13320" width="11" style="84" bestFit="1" customWidth="1"/>
    <col min="13321" max="13324" width="10.09765625" style="84" bestFit="1" customWidth="1"/>
    <col min="13325" max="13568" width="10" style="84"/>
    <col min="13569" max="13569" width="8.3984375" style="84" customWidth="1"/>
    <col min="13570" max="13570" width="9.09765625" style="84" customWidth="1"/>
    <col min="13571" max="13571" width="8.09765625" style="84" bestFit="1" customWidth="1"/>
    <col min="13572" max="13572" width="8.8984375" style="84" bestFit="1" customWidth="1"/>
    <col min="13573" max="13573" width="8.09765625" style="84" bestFit="1" customWidth="1"/>
    <col min="13574" max="13574" width="8.3984375" style="84" bestFit="1" customWidth="1"/>
    <col min="13575" max="13575" width="7.5" style="84" bestFit="1" customWidth="1"/>
    <col min="13576" max="13576" width="11" style="84" bestFit="1" customWidth="1"/>
    <col min="13577" max="13580" width="10.09765625" style="84" bestFit="1" customWidth="1"/>
    <col min="13581" max="13824" width="10" style="84"/>
    <col min="13825" max="13825" width="8.3984375" style="84" customWidth="1"/>
    <col min="13826" max="13826" width="9.09765625" style="84" customWidth="1"/>
    <col min="13827" max="13827" width="8.09765625" style="84" bestFit="1" customWidth="1"/>
    <col min="13828" max="13828" width="8.8984375" style="84" bestFit="1" customWidth="1"/>
    <col min="13829" max="13829" width="8.09765625" style="84" bestFit="1" customWidth="1"/>
    <col min="13830" max="13830" width="8.3984375" style="84" bestFit="1" customWidth="1"/>
    <col min="13831" max="13831" width="7.5" style="84" bestFit="1" customWidth="1"/>
    <col min="13832" max="13832" width="11" style="84" bestFit="1" customWidth="1"/>
    <col min="13833" max="13836" width="10.09765625" style="84" bestFit="1" customWidth="1"/>
    <col min="13837" max="14080" width="10" style="84"/>
    <col min="14081" max="14081" width="8.3984375" style="84" customWidth="1"/>
    <col min="14082" max="14082" width="9.09765625" style="84" customWidth="1"/>
    <col min="14083" max="14083" width="8.09765625" style="84" bestFit="1" customWidth="1"/>
    <col min="14084" max="14084" width="8.8984375" style="84" bestFit="1" customWidth="1"/>
    <col min="14085" max="14085" width="8.09765625" style="84" bestFit="1" customWidth="1"/>
    <col min="14086" max="14086" width="8.3984375" style="84" bestFit="1" customWidth="1"/>
    <col min="14087" max="14087" width="7.5" style="84" bestFit="1" customWidth="1"/>
    <col min="14088" max="14088" width="11" style="84" bestFit="1" customWidth="1"/>
    <col min="14089" max="14092" width="10.09765625" style="84" bestFit="1" customWidth="1"/>
    <col min="14093" max="14336" width="11" style="84"/>
    <col min="14337" max="14337" width="8.3984375" style="84" customWidth="1"/>
    <col min="14338" max="14338" width="9.09765625" style="84" customWidth="1"/>
    <col min="14339" max="14339" width="8.09765625" style="84" bestFit="1" customWidth="1"/>
    <col min="14340" max="14340" width="8.8984375" style="84" bestFit="1" customWidth="1"/>
    <col min="14341" max="14341" width="8.09765625" style="84" bestFit="1" customWidth="1"/>
    <col min="14342" max="14342" width="8.3984375" style="84" bestFit="1" customWidth="1"/>
    <col min="14343" max="14343" width="7.5" style="84" bestFit="1" customWidth="1"/>
    <col min="14344" max="14344" width="11" style="84" bestFit="1" customWidth="1"/>
    <col min="14345" max="14348" width="10.09765625" style="84" bestFit="1" customWidth="1"/>
    <col min="14349" max="14592" width="10" style="84"/>
    <col min="14593" max="14593" width="8.3984375" style="84" customWidth="1"/>
    <col min="14594" max="14594" width="9.09765625" style="84" customWidth="1"/>
    <col min="14595" max="14595" width="8.09765625" style="84" bestFit="1" customWidth="1"/>
    <col min="14596" max="14596" width="8.8984375" style="84" bestFit="1" customWidth="1"/>
    <col min="14597" max="14597" width="8.09765625" style="84" bestFit="1" customWidth="1"/>
    <col min="14598" max="14598" width="8.3984375" style="84" bestFit="1" customWidth="1"/>
    <col min="14599" max="14599" width="7.5" style="84" bestFit="1" customWidth="1"/>
    <col min="14600" max="14600" width="11" style="84" bestFit="1" customWidth="1"/>
    <col min="14601" max="14604" width="10.09765625" style="84" bestFit="1" customWidth="1"/>
    <col min="14605" max="14848" width="10" style="84"/>
    <col min="14849" max="14849" width="8.3984375" style="84" customWidth="1"/>
    <col min="14850" max="14850" width="9.09765625" style="84" customWidth="1"/>
    <col min="14851" max="14851" width="8.09765625" style="84" bestFit="1" customWidth="1"/>
    <col min="14852" max="14852" width="8.8984375" style="84" bestFit="1" customWidth="1"/>
    <col min="14853" max="14853" width="8.09765625" style="84" bestFit="1" customWidth="1"/>
    <col min="14854" max="14854" width="8.3984375" style="84" bestFit="1" customWidth="1"/>
    <col min="14855" max="14855" width="7.5" style="84" bestFit="1" customWidth="1"/>
    <col min="14856" max="14856" width="11" style="84" bestFit="1" customWidth="1"/>
    <col min="14857" max="14860" width="10.09765625" style="84" bestFit="1" customWidth="1"/>
    <col min="14861" max="15104" width="10" style="84"/>
    <col min="15105" max="15105" width="8.3984375" style="84" customWidth="1"/>
    <col min="15106" max="15106" width="9.09765625" style="84" customWidth="1"/>
    <col min="15107" max="15107" width="8.09765625" style="84" bestFit="1" customWidth="1"/>
    <col min="15108" max="15108" width="8.8984375" style="84" bestFit="1" customWidth="1"/>
    <col min="15109" max="15109" width="8.09765625" style="84" bestFit="1" customWidth="1"/>
    <col min="15110" max="15110" width="8.3984375" style="84" bestFit="1" customWidth="1"/>
    <col min="15111" max="15111" width="7.5" style="84" bestFit="1" customWidth="1"/>
    <col min="15112" max="15112" width="11" style="84" bestFit="1" customWidth="1"/>
    <col min="15113" max="15116" width="10.09765625" style="84" bestFit="1" customWidth="1"/>
    <col min="15117" max="15360" width="11" style="84"/>
    <col min="15361" max="15361" width="8.3984375" style="84" customWidth="1"/>
    <col min="15362" max="15362" width="9.09765625" style="84" customWidth="1"/>
    <col min="15363" max="15363" width="8.09765625" style="84" bestFit="1" customWidth="1"/>
    <col min="15364" max="15364" width="8.8984375" style="84" bestFit="1" customWidth="1"/>
    <col min="15365" max="15365" width="8.09765625" style="84" bestFit="1" customWidth="1"/>
    <col min="15366" max="15366" width="8.3984375" style="84" bestFit="1" customWidth="1"/>
    <col min="15367" max="15367" width="7.5" style="84" bestFit="1" customWidth="1"/>
    <col min="15368" max="15368" width="11" style="84" bestFit="1" customWidth="1"/>
    <col min="15369" max="15372" width="10.09765625" style="84" bestFit="1" customWidth="1"/>
    <col min="15373" max="15616" width="10" style="84"/>
    <col min="15617" max="15617" width="8.3984375" style="84" customWidth="1"/>
    <col min="15618" max="15618" width="9.09765625" style="84" customWidth="1"/>
    <col min="15619" max="15619" width="8.09765625" style="84" bestFit="1" customWidth="1"/>
    <col min="15620" max="15620" width="8.8984375" style="84" bestFit="1" customWidth="1"/>
    <col min="15621" max="15621" width="8.09765625" style="84" bestFit="1" customWidth="1"/>
    <col min="15622" max="15622" width="8.3984375" style="84" bestFit="1" customWidth="1"/>
    <col min="15623" max="15623" width="7.5" style="84" bestFit="1" customWidth="1"/>
    <col min="15624" max="15624" width="11" style="84" bestFit="1" customWidth="1"/>
    <col min="15625" max="15628" width="10.09765625" style="84" bestFit="1" customWidth="1"/>
    <col min="15629" max="15872" width="10" style="84"/>
    <col min="15873" max="15873" width="8.3984375" style="84" customWidth="1"/>
    <col min="15874" max="15874" width="9.09765625" style="84" customWidth="1"/>
    <col min="15875" max="15875" width="8.09765625" style="84" bestFit="1" customWidth="1"/>
    <col min="15876" max="15876" width="8.8984375" style="84" bestFit="1" customWidth="1"/>
    <col min="15877" max="15877" width="8.09765625" style="84" bestFit="1" customWidth="1"/>
    <col min="15878" max="15878" width="8.3984375" style="84" bestFit="1" customWidth="1"/>
    <col min="15879" max="15879" width="7.5" style="84" bestFit="1" customWidth="1"/>
    <col min="15880" max="15880" width="11" style="84" bestFit="1" customWidth="1"/>
    <col min="15881" max="15884" width="10.09765625" style="84" bestFit="1" customWidth="1"/>
    <col min="15885" max="16128" width="10" style="84"/>
    <col min="16129" max="16129" width="8.3984375" style="84" customWidth="1"/>
    <col min="16130" max="16130" width="9.09765625" style="84" customWidth="1"/>
    <col min="16131" max="16131" width="8.09765625" style="84" bestFit="1" customWidth="1"/>
    <col min="16132" max="16132" width="8.8984375" style="84" bestFit="1" customWidth="1"/>
    <col min="16133" max="16133" width="8.09765625" style="84" bestFit="1" customWidth="1"/>
    <col min="16134" max="16134" width="8.3984375" style="84" bestFit="1" customWidth="1"/>
    <col min="16135" max="16135" width="7.5" style="84" bestFit="1" customWidth="1"/>
    <col min="16136" max="16136" width="11" style="84" bestFit="1" customWidth="1"/>
    <col min="16137" max="16140" width="10.09765625" style="84" bestFit="1" customWidth="1"/>
    <col min="16141" max="16384" width="11" style="84"/>
  </cols>
  <sheetData>
    <row r="1" spans="1:65" x14ac:dyDescent="0.25">
      <c r="A1" s="138" t="s">
        <v>6</v>
      </c>
    </row>
    <row r="2" spans="1:65" ht="15.6" x14ac:dyDescent="0.3">
      <c r="A2" s="139"/>
      <c r="B2" s="140"/>
      <c r="H2" s="79" t="s">
        <v>152</v>
      </c>
    </row>
    <row r="3" spans="1:65" s="81" customFormat="1" x14ac:dyDescent="0.25">
      <c r="A3" s="70"/>
      <c r="B3" s="780">
        <f>INDICE!A3</f>
        <v>44105</v>
      </c>
      <c r="C3" s="781"/>
      <c r="D3" s="781" t="s">
        <v>116</v>
      </c>
      <c r="E3" s="781"/>
      <c r="F3" s="781" t="s">
        <v>117</v>
      </c>
      <c r="G3" s="781"/>
      <c r="H3" s="78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5">
      <c r="A4" s="66"/>
      <c r="B4" s="82" t="s">
        <v>47</v>
      </c>
      <c r="C4" s="82" t="s">
        <v>433</v>
      </c>
      <c r="D4" s="82" t="s">
        <v>47</v>
      </c>
      <c r="E4" s="82" t="s">
        <v>433</v>
      </c>
      <c r="F4" s="82" t="s">
        <v>47</v>
      </c>
      <c r="G4" s="82" t="s">
        <v>433</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5">
      <c r="A5" s="84" t="s">
        <v>194</v>
      </c>
      <c r="B5" s="85">
        <v>159.34628999999998</v>
      </c>
      <c r="C5" s="86">
        <v>-74.178165955338386</v>
      </c>
      <c r="D5" s="85">
        <v>2129.4408899999999</v>
      </c>
      <c r="E5" s="86">
        <v>-63.93206154461042</v>
      </c>
      <c r="F5" s="85">
        <v>3145.8662399999998</v>
      </c>
      <c r="G5" s="86">
        <v>-54.181322858289796</v>
      </c>
      <c r="H5" s="86">
        <v>99.993938444102028</v>
      </c>
    </row>
    <row r="6" spans="1:65" x14ac:dyDescent="0.25">
      <c r="A6" s="84" t="s">
        <v>142</v>
      </c>
      <c r="B6" s="96">
        <v>1.291E-2</v>
      </c>
      <c r="C6" s="357">
        <v>-60.154320987654316</v>
      </c>
      <c r="D6" s="96">
        <v>0.16141</v>
      </c>
      <c r="E6" s="357">
        <v>-41.634424154764062</v>
      </c>
      <c r="F6" s="96">
        <v>0.19069999999999998</v>
      </c>
      <c r="G6" s="357">
        <v>-43.217008099094805</v>
      </c>
      <c r="H6" s="73">
        <v>6.0615558979679497E-3</v>
      </c>
    </row>
    <row r="7" spans="1:65" x14ac:dyDescent="0.25">
      <c r="A7" s="60" t="s">
        <v>115</v>
      </c>
      <c r="B7" s="61">
        <v>159.35919999999999</v>
      </c>
      <c r="C7" s="87">
        <v>-74.17742968985668</v>
      </c>
      <c r="D7" s="61">
        <v>2129.6023</v>
      </c>
      <c r="E7" s="87">
        <v>-63.931017142117888</v>
      </c>
      <c r="F7" s="61">
        <v>3146.0569399999999</v>
      </c>
      <c r="G7" s="87">
        <v>-54.180786574133379</v>
      </c>
      <c r="H7" s="87">
        <v>100</v>
      </c>
    </row>
    <row r="8" spans="1:65" x14ac:dyDescent="0.25">
      <c r="H8" s="79" t="s">
        <v>223</v>
      </c>
    </row>
    <row r="9" spans="1:65" x14ac:dyDescent="0.25">
      <c r="A9" s="80" t="s">
        <v>490</v>
      </c>
    </row>
    <row r="10" spans="1:65" x14ac:dyDescent="0.25">
      <c r="A10" s="133" t="s">
        <v>548</v>
      </c>
    </row>
    <row r="13" spans="1:65" x14ac:dyDescent="0.25">
      <c r="B13" s="85"/>
    </row>
  </sheetData>
  <mergeCells count="3">
    <mergeCell ref="B3:C3"/>
    <mergeCell ref="D3:E3"/>
    <mergeCell ref="F3:H3"/>
  </mergeCells>
  <conditionalFormatting sqref="B6">
    <cfRule type="cellIs" dxfId="115" priority="7" operator="between">
      <formula>0</formula>
      <formula>0.5</formula>
    </cfRule>
    <cfRule type="cellIs" dxfId="114" priority="8" operator="between">
      <formula>0</formula>
      <formula>0.49</formula>
    </cfRule>
  </conditionalFormatting>
  <conditionalFormatting sqref="D6">
    <cfRule type="cellIs" dxfId="113" priority="5" operator="between">
      <formula>0</formula>
      <formula>0.5</formula>
    </cfRule>
    <cfRule type="cellIs" dxfId="112" priority="6" operator="between">
      <formula>0</formula>
      <formula>0.49</formula>
    </cfRule>
  </conditionalFormatting>
  <conditionalFormatting sqref="F6">
    <cfRule type="cellIs" dxfId="111" priority="3" operator="between">
      <formula>0</formula>
      <formula>0.5</formula>
    </cfRule>
    <cfRule type="cellIs" dxfId="110" priority="4" operator="between">
      <formula>0</formula>
      <formula>0.49</formula>
    </cfRule>
  </conditionalFormatting>
  <conditionalFormatting sqref="H6">
    <cfRule type="cellIs" dxfId="109" priority="1" operator="between">
      <formula>0</formula>
      <formula>0.5</formula>
    </cfRule>
    <cfRule type="cellIs" dxfId="108"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3.2" x14ac:dyDescent="0.25"/>
  <cols>
    <col min="1" max="1" width="25.59765625" style="84" customWidth="1"/>
    <col min="2" max="2" width="9.3984375" style="84" customWidth="1"/>
    <col min="3" max="3" width="12.8984375" style="84" customWidth="1"/>
    <col min="4" max="4" width="10.3984375" style="84" customWidth="1"/>
    <col min="5" max="5" width="11.59765625" style="84" customWidth="1"/>
    <col min="6" max="6" width="10.3984375" style="84" customWidth="1"/>
    <col min="7" max="7" width="11" style="84" customWidth="1"/>
    <col min="8" max="8" width="16.3984375" style="84" customWidth="1"/>
    <col min="9" max="11" width="11" style="84"/>
    <col min="12" max="12" width="11.5" style="84" customWidth="1"/>
    <col min="13" max="66" width="11" style="84"/>
    <col min="67" max="256" width="10" style="84"/>
    <col min="257" max="257" width="19.59765625" style="84" customWidth="1"/>
    <col min="258" max="259" width="8.09765625" style="84" bestFit="1" customWidth="1"/>
    <col min="260" max="260" width="9.09765625" style="84" bestFit="1" customWidth="1"/>
    <col min="261" max="261" width="7.5" style="84" bestFit="1" customWidth="1"/>
    <col min="262" max="262" width="9.09765625" style="84" bestFit="1" customWidth="1"/>
    <col min="263" max="263" width="7.5" style="84" bestFit="1" customWidth="1"/>
    <col min="264" max="264" width="11" style="84" bestFit="1" customWidth="1"/>
    <col min="265" max="267" width="10" style="84"/>
    <col min="268" max="268" width="10.09765625" style="84" bestFit="1" customWidth="1"/>
    <col min="269" max="512" width="10" style="84"/>
    <col min="513" max="513" width="19.59765625" style="84" customWidth="1"/>
    <col min="514" max="515" width="8.09765625" style="84" bestFit="1" customWidth="1"/>
    <col min="516" max="516" width="9.09765625" style="84" bestFit="1" customWidth="1"/>
    <col min="517" max="517" width="7.5" style="84" bestFit="1" customWidth="1"/>
    <col min="518" max="518" width="9.09765625" style="84" bestFit="1" customWidth="1"/>
    <col min="519" max="519" width="7.5" style="84" bestFit="1" customWidth="1"/>
    <col min="520" max="520" width="11" style="84" bestFit="1" customWidth="1"/>
    <col min="521" max="523" width="10" style="84"/>
    <col min="524" max="524" width="10.09765625" style="84" bestFit="1" customWidth="1"/>
    <col min="525" max="768" width="10" style="84"/>
    <col min="769" max="769" width="19.59765625" style="84" customWidth="1"/>
    <col min="770" max="771" width="8.09765625" style="84" bestFit="1" customWidth="1"/>
    <col min="772" max="772" width="9.09765625" style="84" bestFit="1" customWidth="1"/>
    <col min="773" max="773" width="7.5" style="84" bestFit="1" customWidth="1"/>
    <col min="774" max="774" width="9.09765625" style="84" bestFit="1" customWidth="1"/>
    <col min="775" max="775" width="7.5" style="84" bestFit="1" customWidth="1"/>
    <col min="776" max="776" width="11" style="84" bestFit="1" customWidth="1"/>
    <col min="777" max="779" width="10" style="84"/>
    <col min="780" max="780" width="10.09765625" style="84" bestFit="1" customWidth="1"/>
    <col min="781" max="1024" width="11" style="84"/>
    <col min="1025" max="1025" width="19.59765625" style="84" customWidth="1"/>
    <col min="1026" max="1027" width="8.09765625" style="84" bestFit="1" customWidth="1"/>
    <col min="1028" max="1028" width="9.09765625" style="84" bestFit="1" customWidth="1"/>
    <col min="1029" max="1029" width="7.5" style="84" bestFit="1" customWidth="1"/>
    <col min="1030" max="1030" width="9.09765625" style="84" bestFit="1" customWidth="1"/>
    <col min="1031" max="1031" width="7.5" style="84" bestFit="1" customWidth="1"/>
    <col min="1032" max="1032" width="11" style="84" bestFit="1" customWidth="1"/>
    <col min="1033" max="1035" width="10" style="84"/>
    <col min="1036" max="1036" width="10.09765625" style="84" bestFit="1" customWidth="1"/>
    <col min="1037" max="1280" width="10" style="84"/>
    <col min="1281" max="1281" width="19.59765625" style="84" customWidth="1"/>
    <col min="1282" max="1283" width="8.09765625" style="84" bestFit="1" customWidth="1"/>
    <col min="1284" max="1284" width="9.09765625" style="84" bestFit="1" customWidth="1"/>
    <col min="1285" max="1285" width="7.5" style="84" bestFit="1" customWidth="1"/>
    <col min="1286" max="1286" width="9.09765625" style="84" bestFit="1" customWidth="1"/>
    <col min="1287" max="1287" width="7.5" style="84" bestFit="1" customWidth="1"/>
    <col min="1288" max="1288" width="11" style="84" bestFit="1" customWidth="1"/>
    <col min="1289" max="1291" width="10" style="84"/>
    <col min="1292" max="1292" width="10.09765625" style="84" bestFit="1" customWidth="1"/>
    <col min="1293" max="1536" width="10" style="84"/>
    <col min="1537" max="1537" width="19.59765625" style="84" customWidth="1"/>
    <col min="1538" max="1539" width="8.09765625" style="84" bestFit="1" customWidth="1"/>
    <col min="1540" max="1540" width="9.09765625" style="84" bestFit="1" customWidth="1"/>
    <col min="1541" max="1541" width="7.5" style="84" bestFit="1" customWidth="1"/>
    <col min="1542" max="1542" width="9.09765625" style="84" bestFit="1" customWidth="1"/>
    <col min="1543" max="1543" width="7.5" style="84" bestFit="1" customWidth="1"/>
    <col min="1544" max="1544" width="11" style="84" bestFit="1" customWidth="1"/>
    <col min="1545" max="1547" width="10" style="84"/>
    <col min="1548" max="1548" width="10.09765625" style="84" bestFit="1" customWidth="1"/>
    <col min="1549" max="1792" width="10" style="84"/>
    <col min="1793" max="1793" width="19.59765625" style="84" customWidth="1"/>
    <col min="1794" max="1795" width="8.09765625" style="84" bestFit="1" customWidth="1"/>
    <col min="1796" max="1796" width="9.09765625" style="84" bestFit="1" customWidth="1"/>
    <col min="1797" max="1797" width="7.5" style="84" bestFit="1" customWidth="1"/>
    <col min="1798" max="1798" width="9.09765625" style="84" bestFit="1" customWidth="1"/>
    <col min="1799" max="1799" width="7.5" style="84" bestFit="1" customWidth="1"/>
    <col min="1800" max="1800" width="11" style="84" bestFit="1" customWidth="1"/>
    <col min="1801" max="1803" width="10" style="84"/>
    <col min="1804" max="1804" width="10.09765625" style="84" bestFit="1" customWidth="1"/>
    <col min="1805" max="2048" width="11" style="84"/>
    <col min="2049" max="2049" width="19.59765625" style="84" customWidth="1"/>
    <col min="2050" max="2051" width="8.09765625" style="84" bestFit="1" customWidth="1"/>
    <col min="2052" max="2052" width="9.09765625" style="84" bestFit="1" customWidth="1"/>
    <col min="2053" max="2053" width="7.5" style="84" bestFit="1" customWidth="1"/>
    <col min="2054" max="2054" width="9.09765625" style="84" bestFit="1" customWidth="1"/>
    <col min="2055" max="2055" width="7.5" style="84" bestFit="1" customWidth="1"/>
    <col min="2056" max="2056" width="11" style="84" bestFit="1" customWidth="1"/>
    <col min="2057" max="2059" width="10" style="84"/>
    <col min="2060" max="2060" width="10.09765625" style="84" bestFit="1" customWidth="1"/>
    <col min="2061" max="2304" width="10" style="84"/>
    <col min="2305" max="2305" width="19.59765625" style="84" customWidth="1"/>
    <col min="2306" max="2307" width="8.09765625" style="84" bestFit="1" customWidth="1"/>
    <col min="2308" max="2308" width="9.09765625" style="84" bestFit="1" customWidth="1"/>
    <col min="2309" max="2309" width="7.5" style="84" bestFit="1" customWidth="1"/>
    <col min="2310" max="2310" width="9.09765625" style="84" bestFit="1" customWidth="1"/>
    <col min="2311" max="2311" width="7.5" style="84" bestFit="1" customWidth="1"/>
    <col min="2312" max="2312" width="11" style="84" bestFit="1" customWidth="1"/>
    <col min="2313" max="2315" width="10" style="84"/>
    <col min="2316" max="2316" width="10.09765625" style="84" bestFit="1" customWidth="1"/>
    <col min="2317" max="2560" width="10" style="84"/>
    <col min="2561" max="2561" width="19.59765625" style="84" customWidth="1"/>
    <col min="2562" max="2563" width="8.09765625" style="84" bestFit="1" customWidth="1"/>
    <col min="2564" max="2564" width="9.09765625" style="84" bestFit="1" customWidth="1"/>
    <col min="2565" max="2565" width="7.5" style="84" bestFit="1" customWidth="1"/>
    <col min="2566" max="2566" width="9.09765625" style="84" bestFit="1" customWidth="1"/>
    <col min="2567" max="2567" width="7.5" style="84" bestFit="1" customWidth="1"/>
    <col min="2568" max="2568" width="11" style="84" bestFit="1" customWidth="1"/>
    <col min="2569" max="2571" width="10" style="84"/>
    <col min="2572" max="2572" width="10.09765625" style="84" bestFit="1" customWidth="1"/>
    <col min="2573" max="2816" width="10" style="84"/>
    <col min="2817" max="2817" width="19.59765625" style="84" customWidth="1"/>
    <col min="2818" max="2819" width="8.09765625" style="84" bestFit="1" customWidth="1"/>
    <col min="2820" max="2820" width="9.09765625" style="84" bestFit="1" customWidth="1"/>
    <col min="2821" max="2821" width="7.5" style="84" bestFit="1" customWidth="1"/>
    <col min="2822" max="2822" width="9.09765625" style="84" bestFit="1" customWidth="1"/>
    <col min="2823" max="2823" width="7.5" style="84" bestFit="1" customWidth="1"/>
    <col min="2824" max="2824" width="11" style="84" bestFit="1" customWidth="1"/>
    <col min="2825" max="2827" width="10" style="84"/>
    <col min="2828" max="2828" width="10.09765625" style="84" bestFit="1" customWidth="1"/>
    <col min="2829" max="3072" width="11" style="84"/>
    <col min="3073" max="3073" width="19.59765625" style="84" customWidth="1"/>
    <col min="3074" max="3075" width="8.09765625" style="84" bestFit="1" customWidth="1"/>
    <col min="3076" max="3076" width="9.09765625" style="84" bestFit="1" customWidth="1"/>
    <col min="3077" max="3077" width="7.5" style="84" bestFit="1" customWidth="1"/>
    <col min="3078" max="3078" width="9.09765625" style="84" bestFit="1" customWidth="1"/>
    <col min="3079" max="3079" width="7.5" style="84" bestFit="1" customWidth="1"/>
    <col min="3080" max="3080" width="11" style="84" bestFit="1" customWidth="1"/>
    <col min="3081" max="3083" width="10" style="84"/>
    <col min="3084" max="3084" width="10.09765625" style="84" bestFit="1" customWidth="1"/>
    <col min="3085" max="3328" width="10" style="84"/>
    <col min="3329" max="3329" width="19.59765625" style="84" customWidth="1"/>
    <col min="3330" max="3331" width="8.09765625" style="84" bestFit="1" customWidth="1"/>
    <col min="3332" max="3332" width="9.09765625" style="84" bestFit="1" customWidth="1"/>
    <col min="3333" max="3333" width="7.5" style="84" bestFit="1" customWidth="1"/>
    <col min="3334" max="3334" width="9.09765625" style="84" bestFit="1" customWidth="1"/>
    <col min="3335" max="3335" width="7.5" style="84" bestFit="1" customWidth="1"/>
    <col min="3336" max="3336" width="11" style="84" bestFit="1" customWidth="1"/>
    <col min="3337" max="3339" width="10" style="84"/>
    <col min="3340" max="3340" width="10.09765625" style="84" bestFit="1" customWidth="1"/>
    <col min="3341" max="3584" width="10" style="84"/>
    <col min="3585" max="3585" width="19.59765625" style="84" customWidth="1"/>
    <col min="3586" max="3587" width="8.09765625" style="84" bestFit="1" customWidth="1"/>
    <col min="3588" max="3588" width="9.09765625" style="84" bestFit="1" customWidth="1"/>
    <col min="3589" max="3589" width="7.5" style="84" bestFit="1" customWidth="1"/>
    <col min="3590" max="3590" width="9.09765625" style="84" bestFit="1" customWidth="1"/>
    <col min="3591" max="3591" width="7.5" style="84" bestFit="1" customWidth="1"/>
    <col min="3592" max="3592" width="11" style="84" bestFit="1" customWidth="1"/>
    <col min="3593" max="3595" width="10" style="84"/>
    <col min="3596" max="3596" width="10.09765625" style="84" bestFit="1" customWidth="1"/>
    <col min="3597" max="3840" width="10" style="84"/>
    <col min="3841" max="3841" width="19.59765625" style="84" customWidth="1"/>
    <col min="3842" max="3843" width="8.09765625" style="84" bestFit="1" customWidth="1"/>
    <col min="3844" max="3844" width="9.09765625" style="84" bestFit="1" customWidth="1"/>
    <col min="3845" max="3845" width="7.5" style="84" bestFit="1" customWidth="1"/>
    <col min="3846" max="3846" width="9.09765625" style="84" bestFit="1" customWidth="1"/>
    <col min="3847" max="3847" width="7.5" style="84" bestFit="1" customWidth="1"/>
    <col min="3848" max="3848" width="11" style="84" bestFit="1" customWidth="1"/>
    <col min="3849" max="3851" width="10" style="84"/>
    <col min="3852" max="3852" width="10.09765625" style="84" bestFit="1" customWidth="1"/>
    <col min="3853" max="4096" width="11" style="84"/>
    <col min="4097" max="4097" width="19.59765625" style="84" customWidth="1"/>
    <col min="4098" max="4099" width="8.09765625" style="84" bestFit="1" customWidth="1"/>
    <col min="4100" max="4100" width="9.09765625" style="84" bestFit="1" customWidth="1"/>
    <col min="4101" max="4101" width="7.5" style="84" bestFit="1" customWidth="1"/>
    <col min="4102" max="4102" width="9.09765625" style="84" bestFit="1" customWidth="1"/>
    <col min="4103" max="4103" width="7.5" style="84" bestFit="1" customWidth="1"/>
    <col min="4104" max="4104" width="11" style="84" bestFit="1" customWidth="1"/>
    <col min="4105" max="4107" width="10" style="84"/>
    <col min="4108" max="4108" width="10.09765625" style="84" bestFit="1" customWidth="1"/>
    <col min="4109" max="4352" width="10" style="84"/>
    <col min="4353" max="4353" width="19.59765625" style="84" customWidth="1"/>
    <col min="4354" max="4355" width="8.09765625" style="84" bestFit="1" customWidth="1"/>
    <col min="4356" max="4356" width="9.09765625" style="84" bestFit="1" customWidth="1"/>
    <col min="4357" max="4357" width="7.5" style="84" bestFit="1" customWidth="1"/>
    <col min="4358" max="4358" width="9.09765625" style="84" bestFit="1" customWidth="1"/>
    <col min="4359" max="4359" width="7.5" style="84" bestFit="1" customWidth="1"/>
    <col min="4360" max="4360" width="11" style="84" bestFit="1" customWidth="1"/>
    <col min="4361" max="4363" width="10" style="84"/>
    <col min="4364" max="4364" width="10.09765625" style="84" bestFit="1" customWidth="1"/>
    <col min="4365" max="4608" width="10" style="84"/>
    <col min="4609" max="4609" width="19.59765625" style="84" customWidth="1"/>
    <col min="4610" max="4611" width="8.09765625" style="84" bestFit="1" customWidth="1"/>
    <col min="4612" max="4612" width="9.09765625" style="84" bestFit="1" customWidth="1"/>
    <col min="4613" max="4613" width="7.5" style="84" bestFit="1" customWidth="1"/>
    <col min="4614" max="4614" width="9.09765625" style="84" bestFit="1" customWidth="1"/>
    <col min="4615" max="4615" width="7.5" style="84" bestFit="1" customWidth="1"/>
    <col min="4616" max="4616" width="11" style="84" bestFit="1" customWidth="1"/>
    <col min="4617" max="4619" width="10" style="84"/>
    <col min="4620" max="4620" width="10.09765625" style="84" bestFit="1" customWidth="1"/>
    <col min="4621" max="4864" width="10" style="84"/>
    <col min="4865" max="4865" width="19.59765625" style="84" customWidth="1"/>
    <col min="4866" max="4867" width="8.09765625" style="84" bestFit="1" customWidth="1"/>
    <col min="4868" max="4868" width="9.09765625" style="84" bestFit="1" customWidth="1"/>
    <col min="4869" max="4869" width="7.5" style="84" bestFit="1" customWidth="1"/>
    <col min="4870" max="4870" width="9.09765625" style="84" bestFit="1" customWidth="1"/>
    <col min="4871" max="4871" width="7.5" style="84" bestFit="1" customWidth="1"/>
    <col min="4872" max="4872" width="11" style="84" bestFit="1" customWidth="1"/>
    <col min="4873" max="4875" width="10" style="84"/>
    <col min="4876" max="4876" width="10.09765625" style="84" bestFit="1" customWidth="1"/>
    <col min="4877" max="5120" width="11" style="84"/>
    <col min="5121" max="5121" width="19.59765625" style="84" customWidth="1"/>
    <col min="5122" max="5123" width="8.09765625" style="84" bestFit="1" customWidth="1"/>
    <col min="5124" max="5124" width="9.09765625" style="84" bestFit="1" customWidth="1"/>
    <col min="5125" max="5125" width="7.5" style="84" bestFit="1" customWidth="1"/>
    <col min="5126" max="5126" width="9.09765625" style="84" bestFit="1" customWidth="1"/>
    <col min="5127" max="5127" width="7.5" style="84" bestFit="1" customWidth="1"/>
    <col min="5128" max="5128" width="11" style="84" bestFit="1" customWidth="1"/>
    <col min="5129" max="5131" width="10" style="84"/>
    <col min="5132" max="5132" width="10.09765625" style="84" bestFit="1" customWidth="1"/>
    <col min="5133" max="5376" width="10" style="84"/>
    <col min="5377" max="5377" width="19.59765625" style="84" customWidth="1"/>
    <col min="5378" max="5379" width="8.09765625" style="84" bestFit="1" customWidth="1"/>
    <col min="5380" max="5380" width="9.09765625" style="84" bestFit="1" customWidth="1"/>
    <col min="5381" max="5381" width="7.5" style="84" bestFit="1" customWidth="1"/>
    <col min="5382" max="5382" width="9.09765625" style="84" bestFit="1" customWidth="1"/>
    <col min="5383" max="5383" width="7.5" style="84" bestFit="1" customWidth="1"/>
    <col min="5384" max="5384" width="11" style="84" bestFit="1" customWidth="1"/>
    <col min="5385" max="5387" width="10" style="84"/>
    <col min="5388" max="5388" width="10.09765625" style="84" bestFit="1" customWidth="1"/>
    <col min="5389" max="5632" width="10" style="84"/>
    <col min="5633" max="5633" width="19.59765625" style="84" customWidth="1"/>
    <col min="5634" max="5635" width="8.09765625" style="84" bestFit="1" customWidth="1"/>
    <col min="5636" max="5636" width="9.09765625" style="84" bestFit="1" customWidth="1"/>
    <col min="5637" max="5637" width="7.5" style="84" bestFit="1" customWidth="1"/>
    <col min="5638" max="5638" width="9.09765625" style="84" bestFit="1" customWidth="1"/>
    <col min="5639" max="5639" width="7.5" style="84" bestFit="1" customWidth="1"/>
    <col min="5640" max="5640" width="11" style="84" bestFit="1" customWidth="1"/>
    <col min="5641" max="5643" width="10" style="84"/>
    <col min="5644" max="5644" width="10.09765625" style="84" bestFit="1" customWidth="1"/>
    <col min="5645" max="5888" width="10" style="84"/>
    <col min="5889" max="5889" width="19.59765625" style="84" customWidth="1"/>
    <col min="5890" max="5891" width="8.09765625" style="84" bestFit="1" customWidth="1"/>
    <col min="5892" max="5892" width="9.09765625" style="84" bestFit="1" customWidth="1"/>
    <col min="5893" max="5893" width="7.5" style="84" bestFit="1" customWidth="1"/>
    <col min="5894" max="5894" width="9.09765625" style="84" bestFit="1" customWidth="1"/>
    <col min="5895" max="5895" width="7.5" style="84" bestFit="1" customWidth="1"/>
    <col min="5896" max="5896" width="11" style="84" bestFit="1" customWidth="1"/>
    <col min="5897" max="5899" width="10" style="84"/>
    <col min="5900" max="5900" width="10.09765625" style="84" bestFit="1" customWidth="1"/>
    <col min="5901" max="6144" width="11" style="84"/>
    <col min="6145" max="6145" width="19.59765625" style="84" customWidth="1"/>
    <col min="6146" max="6147" width="8.09765625" style="84" bestFit="1" customWidth="1"/>
    <col min="6148" max="6148" width="9.09765625" style="84" bestFit="1" customWidth="1"/>
    <col min="6149" max="6149" width="7.5" style="84" bestFit="1" customWidth="1"/>
    <col min="6150" max="6150" width="9.09765625" style="84" bestFit="1" customWidth="1"/>
    <col min="6151" max="6151" width="7.5" style="84" bestFit="1" customWidth="1"/>
    <col min="6152" max="6152" width="11" style="84" bestFit="1" customWidth="1"/>
    <col min="6153" max="6155" width="10" style="84"/>
    <col min="6156" max="6156" width="10.09765625" style="84" bestFit="1" customWidth="1"/>
    <col min="6157" max="6400" width="10" style="84"/>
    <col min="6401" max="6401" width="19.59765625" style="84" customWidth="1"/>
    <col min="6402" max="6403" width="8.09765625" style="84" bestFit="1" customWidth="1"/>
    <col min="6404" max="6404" width="9.09765625" style="84" bestFit="1" customWidth="1"/>
    <col min="6405" max="6405" width="7.5" style="84" bestFit="1" customWidth="1"/>
    <col min="6406" max="6406" width="9.09765625" style="84" bestFit="1" customWidth="1"/>
    <col min="6407" max="6407" width="7.5" style="84" bestFit="1" customWidth="1"/>
    <col min="6408" max="6408" width="11" style="84" bestFit="1" customWidth="1"/>
    <col min="6409" max="6411" width="10" style="84"/>
    <col min="6412" max="6412" width="10.09765625" style="84" bestFit="1" customWidth="1"/>
    <col min="6413" max="6656" width="10" style="84"/>
    <col min="6657" max="6657" width="19.59765625" style="84" customWidth="1"/>
    <col min="6658" max="6659" width="8.09765625" style="84" bestFit="1" customWidth="1"/>
    <col min="6660" max="6660" width="9.09765625" style="84" bestFit="1" customWidth="1"/>
    <col min="6661" max="6661" width="7.5" style="84" bestFit="1" customWidth="1"/>
    <col min="6662" max="6662" width="9.09765625" style="84" bestFit="1" customWidth="1"/>
    <col min="6663" max="6663" width="7.5" style="84" bestFit="1" customWidth="1"/>
    <col min="6664" max="6664" width="11" style="84" bestFit="1" customWidth="1"/>
    <col min="6665" max="6667" width="10" style="84"/>
    <col min="6668" max="6668" width="10.09765625" style="84" bestFit="1" customWidth="1"/>
    <col min="6669" max="6912" width="10" style="84"/>
    <col min="6913" max="6913" width="19.59765625" style="84" customWidth="1"/>
    <col min="6914" max="6915" width="8.09765625" style="84" bestFit="1" customWidth="1"/>
    <col min="6916" max="6916" width="9.09765625" style="84" bestFit="1" customWidth="1"/>
    <col min="6917" max="6917" width="7.5" style="84" bestFit="1" customWidth="1"/>
    <col min="6918" max="6918" width="9.09765625" style="84" bestFit="1" customWidth="1"/>
    <col min="6919" max="6919" width="7.5" style="84" bestFit="1" customWidth="1"/>
    <col min="6920" max="6920" width="11" style="84" bestFit="1" customWidth="1"/>
    <col min="6921" max="6923" width="10" style="84"/>
    <col min="6924" max="6924" width="10.09765625" style="84" bestFit="1" customWidth="1"/>
    <col min="6925" max="7168" width="11" style="84"/>
    <col min="7169" max="7169" width="19.59765625" style="84" customWidth="1"/>
    <col min="7170" max="7171" width="8.09765625" style="84" bestFit="1" customWidth="1"/>
    <col min="7172" max="7172" width="9.09765625" style="84" bestFit="1" customWidth="1"/>
    <col min="7173" max="7173" width="7.5" style="84" bestFit="1" customWidth="1"/>
    <col min="7174" max="7174" width="9.09765625" style="84" bestFit="1" customWidth="1"/>
    <col min="7175" max="7175" width="7.5" style="84" bestFit="1" customWidth="1"/>
    <col min="7176" max="7176" width="11" style="84" bestFit="1" customWidth="1"/>
    <col min="7177" max="7179" width="10" style="84"/>
    <col min="7180" max="7180" width="10.09765625" style="84" bestFit="1" customWidth="1"/>
    <col min="7181" max="7424" width="10" style="84"/>
    <col min="7425" max="7425" width="19.59765625" style="84" customWidth="1"/>
    <col min="7426" max="7427" width="8.09765625" style="84" bestFit="1" customWidth="1"/>
    <col min="7428" max="7428" width="9.09765625" style="84" bestFit="1" customWidth="1"/>
    <col min="7429" max="7429" width="7.5" style="84" bestFit="1" customWidth="1"/>
    <col min="7430" max="7430" width="9.09765625" style="84" bestFit="1" customWidth="1"/>
    <col min="7431" max="7431" width="7.5" style="84" bestFit="1" customWidth="1"/>
    <col min="7432" max="7432" width="11" style="84" bestFit="1" customWidth="1"/>
    <col min="7433" max="7435" width="10" style="84"/>
    <col min="7436" max="7436" width="10.09765625" style="84" bestFit="1" customWidth="1"/>
    <col min="7437" max="7680" width="10" style="84"/>
    <col min="7681" max="7681" width="19.59765625" style="84" customWidth="1"/>
    <col min="7682" max="7683" width="8.09765625" style="84" bestFit="1" customWidth="1"/>
    <col min="7684" max="7684" width="9.09765625" style="84" bestFit="1" customWidth="1"/>
    <col min="7685" max="7685" width="7.5" style="84" bestFit="1" customWidth="1"/>
    <col min="7686" max="7686" width="9.09765625" style="84" bestFit="1" customWidth="1"/>
    <col min="7687" max="7687" width="7.5" style="84" bestFit="1" customWidth="1"/>
    <col min="7688" max="7688" width="11" style="84" bestFit="1" customWidth="1"/>
    <col min="7689" max="7691" width="10" style="84"/>
    <col min="7692" max="7692" width="10.09765625" style="84" bestFit="1" customWidth="1"/>
    <col min="7693" max="7936" width="10" style="84"/>
    <col min="7937" max="7937" width="19.59765625" style="84" customWidth="1"/>
    <col min="7938" max="7939" width="8.09765625" style="84" bestFit="1" customWidth="1"/>
    <col min="7940" max="7940" width="9.09765625" style="84" bestFit="1" customWidth="1"/>
    <col min="7941" max="7941" width="7.5" style="84" bestFit="1" customWidth="1"/>
    <col min="7942" max="7942" width="9.09765625" style="84" bestFit="1" customWidth="1"/>
    <col min="7943" max="7943" width="7.5" style="84" bestFit="1" customWidth="1"/>
    <col min="7944" max="7944" width="11" style="84" bestFit="1" customWidth="1"/>
    <col min="7945" max="7947" width="10" style="84"/>
    <col min="7948" max="7948" width="10.09765625" style="84" bestFit="1" customWidth="1"/>
    <col min="7949" max="8192" width="11" style="84"/>
    <col min="8193" max="8193" width="19.59765625" style="84" customWidth="1"/>
    <col min="8194" max="8195" width="8.09765625" style="84" bestFit="1" customWidth="1"/>
    <col min="8196" max="8196" width="9.09765625" style="84" bestFit="1" customWidth="1"/>
    <col min="8197" max="8197" width="7.5" style="84" bestFit="1" customWidth="1"/>
    <col min="8198" max="8198" width="9.09765625" style="84" bestFit="1" customWidth="1"/>
    <col min="8199" max="8199" width="7.5" style="84" bestFit="1" customWidth="1"/>
    <col min="8200" max="8200" width="11" style="84" bestFit="1" customWidth="1"/>
    <col min="8201" max="8203" width="10" style="84"/>
    <col min="8204" max="8204" width="10.09765625" style="84" bestFit="1" customWidth="1"/>
    <col min="8205" max="8448" width="10" style="84"/>
    <col min="8449" max="8449" width="19.59765625" style="84" customWidth="1"/>
    <col min="8450" max="8451" width="8.09765625" style="84" bestFit="1" customWidth="1"/>
    <col min="8452" max="8452" width="9.09765625" style="84" bestFit="1" customWidth="1"/>
    <col min="8453" max="8453" width="7.5" style="84" bestFit="1" customWidth="1"/>
    <col min="8454" max="8454" width="9.09765625" style="84" bestFit="1" customWidth="1"/>
    <col min="8455" max="8455" width="7.5" style="84" bestFit="1" customWidth="1"/>
    <col min="8456" max="8456" width="11" style="84" bestFit="1" customWidth="1"/>
    <col min="8457" max="8459" width="10" style="84"/>
    <col min="8460" max="8460" width="10.09765625" style="84" bestFit="1" customWidth="1"/>
    <col min="8461" max="8704" width="10" style="84"/>
    <col min="8705" max="8705" width="19.59765625" style="84" customWidth="1"/>
    <col min="8706" max="8707" width="8.09765625" style="84" bestFit="1" customWidth="1"/>
    <col min="8708" max="8708" width="9.09765625" style="84" bestFit="1" customWidth="1"/>
    <col min="8709" max="8709" width="7.5" style="84" bestFit="1" customWidth="1"/>
    <col min="8710" max="8710" width="9.09765625" style="84" bestFit="1" customWidth="1"/>
    <col min="8711" max="8711" width="7.5" style="84" bestFit="1" customWidth="1"/>
    <col min="8712" max="8712" width="11" style="84" bestFit="1" customWidth="1"/>
    <col min="8713" max="8715" width="10" style="84"/>
    <col min="8716" max="8716" width="10.09765625" style="84" bestFit="1" customWidth="1"/>
    <col min="8717" max="8960" width="10" style="84"/>
    <col min="8961" max="8961" width="19.59765625" style="84" customWidth="1"/>
    <col min="8962" max="8963" width="8.09765625" style="84" bestFit="1" customWidth="1"/>
    <col min="8964" max="8964" width="9.09765625" style="84" bestFit="1" customWidth="1"/>
    <col min="8965" max="8965" width="7.5" style="84" bestFit="1" customWidth="1"/>
    <col min="8966" max="8966" width="9.09765625" style="84" bestFit="1" customWidth="1"/>
    <col min="8967" max="8967" width="7.5" style="84" bestFit="1" customWidth="1"/>
    <col min="8968" max="8968" width="11" style="84" bestFit="1" customWidth="1"/>
    <col min="8969" max="8971" width="10" style="84"/>
    <col min="8972" max="8972" width="10.09765625" style="84" bestFit="1" customWidth="1"/>
    <col min="8973" max="9216" width="11" style="84"/>
    <col min="9217" max="9217" width="19.59765625" style="84" customWidth="1"/>
    <col min="9218" max="9219" width="8.09765625" style="84" bestFit="1" customWidth="1"/>
    <col min="9220" max="9220" width="9.09765625" style="84" bestFit="1" customWidth="1"/>
    <col min="9221" max="9221" width="7.5" style="84" bestFit="1" customWidth="1"/>
    <col min="9222" max="9222" width="9.09765625" style="84" bestFit="1" customWidth="1"/>
    <col min="9223" max="9223" width="7.5" style="84" bestFit="1" customWidth="1"/>
    <col min="9224" max="9224" width="11" style="84" bestFit="1" customWidth="1"/>
    <col min="9225" max="9227" width="10" style="84"/>
    <col min="9228" max="9228" width="10.09765625" style="84" bestFit="1" customWidth="1"/>
    <col min="9229" max="9472" width="10" style="84"/>
    <col min="9473" max="9473" width="19.59765625" style="84" customWidth="1"/>
    <col min="9474" max="9475" width="8.09765625" style="84" bestFit="1" customWidth="1"/>
    <col min="9476" max="9476" width="9.09765625" style="84" bestFit="1" customWidth="1"/>
    <col min="9477" max="9477" width="7.5" style="84" bestFit="1" customWidth="1"/>
    <col min="9478" max="9478" width="9.09765625" style="84" bestFit="1" customWidth="1"/>
    <col min="9479" max="9479" width="7.5" style="84" bestFit="1" customWidth="1"/>
    <col min="9480" max="9480" width="11" style="84" bestFit="1" customWidth="1"/>
    <col min="9481" max="9483" width="10" style="84"/>
    <col min="9484" max="9484" width="10.09765625" style="84" bestFit="1" customWidth="1"/>
    <col min="9485" max="9728" width="10" style="84"/>
    <col min="9729" max="9729" width="19.59765625" style="84" customWidth="1"/>
    <col min="9730" max="9731" width="8.09765625" style="84" bestFit="1" customWidth="1"/>
    <col min="9732" max="9732" width="9.09765625" style="84" bestFit="1" customWidth="1"/>
    <col min="9733" max="9733" width="7.5" style="84" bestFit="1" customWidth="1"/>
    <col min="9734" max="9734" width="9.09765625" style="84" bestFit="1" customWidth="1"/>
    <col min="9735" max="9735" width="7.5" style="84" bestFit="1" customWidth="1"/>
    <col min="9736" max="9736" width="11" style="84" bestFit="1" customWidth="1"/>
    <col min="9737" max="9739" width="10" style="84"/>
    <col min="9740" max="9740" width="10.09765625" style="84" bestFit="1" customWidth="1"/>
    <col min="9741" max="9984" width="10" style="84"/>
    <col min="9985" max="9985" width="19.59765625" style="84" customWidth="1"/>
    <col min="9986" max="9987" width="8.09765625" style="84" bestFit="1" customWidth="1"/>
    <col min="9988" max="9988" width="9.09765625" style="84" bestFit="1" customWidth="1"/>
    <col min="9989" max="9989" width="7.5" style="84" bestFit="1" customWidth="1"/>
    <col min="9990" max="9990" width="9.09765625" style="84" bestFit="1" customWidth="1"/>
    <col min="9991" max="9991" width="7.5" style="84" bestFit="1" customWidth="1"/>
    <col min="9992" max="9992" width="11" style="84" bestFit="1" customWidth="1"/>
    <col min="9993" max="9995" width="10" style="84"/>
    <col min="9996" max="9996" width="10.09765625" style="84" bestFit="1" customWidth="1"/>
    <col min="9997" max="10240" width="11" style="84"/>
    <col min="10241" max="10241" width="19.59765625" style="84" customWidth="1"/>
    <col min="10242" max="10243" width="8.09765625" style="84" bestFit="1" customWidth="1"/>
    <col min="10244" max="10244" width="9.09765625" style="84" bestFit="1" customWidth="1"/>
    <col min="10245" max="10245" width="7.5" style="84" bestFit="1" customWidth="1"/>
    <col min="10246" max="10246" width="9.09765625" style="84" bestFit="1" customWidth="1"/>
    <col min="10247" max="10247" width="7.5" style="84" bestFit="1" customWidth="1"/>
    <col min="10248" max="10248" width="11" style="84" bestFit="1" customWidth="1"/>
    <col min="10249" max="10251" width="10" style="84"/>
    <col min="10252" max="10252" width="10.09765625" style="84" bestFit="1" customWidth="1"/>
    <col min="10253" max="10496" width="10" style="84"/>
    <col min="10497" max="10497" width="19.59765625" style="84" customWidth="1"/>
    <col min="10498" max="10499" width="8.09765625" style="84" bestFit="1" customWidth="1"/>
    <col min="10500" max="10500" width="9.09765625" style="84" bestFit="1" customWidth="1"/>
    <col min="10501" max="10501" width="7.5" style="84" bestFit="1" customWidth="1"/>
    <col min="10502" max="10502" width="9.09765625" style="84" bestFit="1" customWidth="1"/>
    <col min="10503" max="10503" width="7.5" style="84" bestFit="1" customWidth="1"/>
    <col min="10504" max="10504" width="11" style="84" bestFit="1" customWidth="1"/>
    <col min="10505" max="10507" width="10" style="84"/>
    <col min="10508" max="10508" width="10.09765625" style="84" bestFit="1" customWidth="1"/>
    <col min="10509" max="10752" width="10" style="84"/>
    <col min="10753" max="10753" width="19.59765625" style="84" customWidth="1"/>
    <col min="10754" max="10755" width="8.09765625" style="84" bestFit="1" customWidth="1"/>
    <col min="10756" max="10756" width="9.09765625" style="84" bestFit="1" customWidth="1"/>
    <col min="10757" max="10757" width="7.5" style="84" bestFit="1" customWidth="1"/>
    <col min="10758" max="10758" width="9.09765625" style="84" bestFit="1" customWidth="1"/>
    <col min="10759" max="10759" width="7.5" style="84" bestFit="1" customWidth="1"/>
    <col min="10760" max="10760" width="11" style="84" bestFit="1" customWidth="1"/>
    <col min="10761" max="10763" width="10" style="84"/>
    <col min="10764" max="10764" width="10.09765625" style="84" bestFit="1" customWidth="1"/>
    <col min="10765" max="11008" width="10" style="84"/>
    <col min="11009" max="11009" width="19.59765625" style="84" customWidth="1"/>
    <col min="11010" max="11011" width="8.09765625" style="84" bestFit="1" customWidth="1"/>
    <col min="11012" max="11012" width="9.09765625" style="84" bestFit="1" customWidth="1"/>
    <col min="11013" max="11013" width="7.5" style="84" bestFit="1" customWidth="1"/>
    <col min="11014" max="11014" width="9.09765625" style="84" bestFit="1" customWidth="1"/>
    <col min="11015" max="11015" width="7.5" style="84" bestFit="1" customWidth="1"/>
    <col min="11016" max="11016" width="11" style="84" bestFit="1" customWidth="1"/>
    <col min="11017" max="11019" width="10" style="84"/>
    <col min="11020" max="11020" width="10.09765625" style="84" bestFit="1" customWidth="1"/>
    <col min="11021" max="11264" width="11" style="84"/>
    <col min="11265" max="11265" width="19.59765625" style="84" customWidth="1"/>
    <col min="11266" max="11267" width="8.09765625" style="84" bestFit="1" customWidth="1"/>
    <col min="11268" max="11268" width="9.09765625" style="84" bestFit="1" customWidth="1"/>
    <col min="11269" max="11269" width="7.5" style="84" bestFit="1" customWidth="1"/>
    <col min="11270" max="11270" width="9.09765625" style="84" bestFit="1" customWidth="1"/>
    <col min="11271" max="11271" width="7.5" style="84" bestFit="1" customWidth="1"/>
    <col min="11272" max="11272" width="11" style="84" bestFit="1" customWidth="1"/>
    <col min="11273" max="11275" width="10" style="84"/>
    <col min="11276" max="11276" width="10.09765625" style="84" bestFit="1" customWidth="1"/>
    <col min="11277" max="11520" width="10" style="84"/>
    <col min="11521" max="11521" width="19.59765625" style="84" customWidth="1"/>
    <col min="11522" max="11523" width="8.09765625" style="84" bestFit="1" customWidth="1"/>
    <col min="11524" max="11524" width="9.09765625" style="84" bestFit="1" customWidth="1"/>
    <col min="11525" max="11525" width="7.5" style="84" bestFit="1" customWidth="1"/>
    <col min="11526" max="11526" width="9.09765625" style="84" bestFit="1" customWidth="1"/>
    <col min="11527" max="11527" width="7.5" style="84" bestFit="1" customWidth="1"/>
    <col min="11528" max="11528" width="11" style="84" bestFit="1" customWidth="1"/>
    <col min="11529" max="11531" width="10" style="84"/>
    <col min="11532" max="11532" width="10.09765625" style="84" bestFit="1" customWidth="1"/>
    <col min="11533" max="11776" width="10" style="84"/>
    <col min="11777" max="11777" width="19.59765625" style="84" customWidth="1"/>
    <col min="11778" max="11779" width="8.09765625" style="84" bestFit="1" customWidth="1"/>
    <col min="11780" max="11780" width="9.09765625" style="84" bestFit="1" customWidth="1"/>
    <col min="11781" max="11781" width="7.5" style="84" bestFit="1" customWidth="1"/>
    <col min="11782" max="11782" width="9.09765625" style="84" bestFit="1" customWidth="1"/>
    <col min="11783" max="11783" width="7.5" style="84" bestFit="1" customWidth="1"/>
    <col min="11784" max="11784" width="11" style="84" bestFit="1" customWidth="1"/>
    <col min="11785" max="11787" width="10" style="84"/>
    <col min="11788" max="11788" width="10.09765625" style="84" bestFit="1" customWidth="1"/>
    <col min="11789" max="12032" width="10" style="84"/>
    <col min="12033" max="12033" width="19.59765625" style="84" customWidth="1"/>
    <col min="12034" max="12035" width="8.09765625" style="84" bestFit="1" customWidth="1"/>
    <col min="12036" max="12036" width="9.09765625" style="84" bestFit="1" customWidth="1"/>
    <col min="12037" max="12037" width="7.5" style="84" bestFit="1" customWidth="1"/>
    <col min="12038" max="12038" width="9.09765625" style="84" bestFit="1" customWidth="1"/>
    <col min="12039" max="12039" width="7.5" style="84" bestFit="1" customWidth="1"/>
    <col min="12040" max="12040" width="11" style="84" bestFit="1" customWidth="1"/>
    <col min="12041" max="12043" width="10" style="84"/>
    <col min="12044" max="12044" width="10.09765625" style="84" bestFit="1" customWidth="1"/>
    <col min="12045" max="12288" width="11" style="84"/>
    <col min="12289" max="12289" width="19.59765625" style="84" customWidth="1"/>
    <col min="12290" max="12291" width="8.09765625" style="84" bestFit="1" customWidth="1"/>
    <col min="12292" max="12292" width="9.09765625" style="84" bestFit="1" customWidth="1"/>
    <col min="12293" max="12293" width="7.5" style="84" bestFit="1" customWidth="1"/>
    <col min="12294" max="12294" width="9.09765625" style="84" bestFit="1" customWidth="1"/>
    <col min="12295" max="12295" width="7.5" style="84" bestFit="1" customWidth="1"/>
    <col min="12296" max="12296" width="11" style="84" bestFit="1" customWidth="1"/>
    <col min="12297" max="12299" width="10" style="84"/>
    <col min="12300" max="12300" width="10.09765625" style="84" bestFit="1" customWidth="1"/>
    <col min="12301" max="12544" width="10" style="84"/>
    <col min="12545" max="12545" width="19.59765625" style="84" customWidth="1"/>
    <col min="12546" max="12547" width="8.09765625" style="84" bestFit="1" customWidth="1"/>
    <col min="12548" max="12548" width="9.09765625" style="84" bestFit="1" customWidth="1"/>
    <col min="12549" max="12549" width="7.5" style="84" bestFit="1" customWidth="1"/>
    <col min="12550" max="12550" width="9.09765625" style="84" bestFit="1" customWidth="1"/>
    <col min="12551" max="12551" width="7.5" style="84" bestFit="1" customWidth="1"/>
    <col min="12552" max="12552" width="11" style="84" bestFit="1" customWidth="1"/>
    <col min="12553" max="12555" width="10" style="84"/>
    <col min="12556" max="12556" width="10.09765625" style="84" bestFit="1" customWidth="1"/>
    <col min="12557" max="12800" width="10" style="84"/>
    <col min="12801" max="12801" width="19.59765625" style="84" customWidth="1"/>
    <col min="12802" max="12803" width="8.09765625" style="84" bestFit="1" customWidth="1"/>
    <col min="12804" max="12804" width="9.09765625" style="84" bestFit="1" customWidth="1"/>
    <col min="12805" max="12805" width="7.5" style="84" bestFit="1" customWidth="1"/>
    <col min="12806" max="12806" width="9.09765625" style="84" bestFit="1" customWidth="1"/>
    <col min="12807" max="12807" width="7.5" style="84" bestFit="1" customWidth="1"/>
    <col min="12808" max="12808" width="11" style="84" bestFit="1" customWidth="1"/>
    <col min="12809" max="12811" width="10" style="84"/>
    <col min="12812" max="12812" width="10.09765625" style="84" bestFit="1" customWidth="1"/>
    <col min="12813" max="13056" width="10" style="84"/>
    <col min="13057" max="13057" width="19.59765625" style="84" customWidth="1"/>
    <col min="13058" max="13059" width="8.09765625" style="84" bestFit="1" customWidth="1"/>
    <col min="13060" max="13060" width="9.09765625" style="84" bestFit="1" customWidth="1"/>
    <col min="13061" max="13061" width="7.5" style="84" bestFit="1" customWidth="1"/>
    <col min="13062" max="13062" width="9.09765625" style="84" bestFit="1" customWidth="1"/>
    <col min="13063" max="13063" width="7.5" style="84" bestFit="1" customWidth="1"/>
    <col min="13064" max="13064" width="11" style="84" bestFit="1" customWidth="1"/>
    <col min="13065" max="13067" width="10" style="84"/>
    <col min="13068" max="13068" width="10.09765625" style="84" bestFit="1" customWidth="1"/>
    <col min="13069" max="13312" width="11" style="84"/>
    <col min="13313" max="13313" width="19.59765625" style="84" customWidth="1"/>
    <col min="13314" max="13315" width="8.09765625" style="84" bestFit="1" customWidth="1"/>
    <col min="13316" max="13316" width="9.09765625" style="84" bestFit="1" customWidth="1"/>
    <col min="13317" max="13317" width="7.5" style="84" bestFit="1" customWidth="1"/>
    <col min="13318" max="13318" width="9.09765625" style="84" bestFit="1" customWidth="1"/>
    <col min="13319" max="13319" width="7.5" style="84" bestFit="1" customWidth="1"/>
    <col min="13320" max="13320" width="11" style="84" bestFit="1" customWidth="1"/>
    <col min="13321" max="13323" width="10" style="84"/>
    <col min="13324" max="13324" width="10.09765625" style="84" bestFit="1" customWidth="1"/>
    <col min="13325" max="13568" width="10" style="84"/>
    <col min="13569" max="13569" width="19.59765625" style="84" customWidth="1"/>
    <col min="13570" max="13571" width="8.09765625" style="84" bestFit="1" customWidth="1"/>
    <col min="13572" max="13572" width="9.09765625" style="84" bestFit="1" customWidth="1"/>
    <col min="13573" max="13573" width="7.5" style="84" bestFit="1" customWidth="1"/>
    <col min="13574" max="13574" width="9.09765625" style="84" bestFit="1" customWidth="1"/>
    <col min="13575" max="13575" width="7.5" style="84" bestFit="1" customWidth="1"/>
    <col min="13576" max="13576" width="11" style="84" bestFit="1" customWidth="1"/>
    <col min="13577" max="13579" width="10" style="84"/>
    <col min="13580" max="13580" width="10.09765625" style="84" bestFit="1" customWidth="1"/>
    <col min="13581" max="13824" width="10" style="84"/>
    <col min="13825" max="13825" width="19.59765625" style="84" customWidth="1"/>
    <col min="13826" max="13827" width="8.09765625" style="84" bestFit="1" customWidth="1"/>
    <col min="13828" max="13828" width="9.09765625" style="84" bestFit="1" customWidth="1"/>
    <col min="13829" max="13829" width="7.5" style="84" bestFit="1" customWidth="1"/>
    <col min="13830" max="13830" width="9.09765625" style="84" bestFit="1" customWidth="1"/>
    <col min="13831" max="13831" width="7.5" style="84" bestFit="1" customWidth="1"/>
    <col min="13832" max="13832" width="11" style="84" bestFit="1" customWidth="1"/>
    <col min="13833" max="13835" width="10" style="84"/>
    <col min="13836" max="13836" width="10.09765625" style="84" bestFit="1" customWidth="1"/>
    <col min="13837" max="14080" width="10" style="84"/>
    <col min="14081" max="14081" width="19.59765625" style="84" customWidth="1"/>
    <col min="14082" max="14083" width="8.09765625" style="84" bestFit="1" customWidth="1"/>
    <col min="14084" max="14084" width="9.09765625" style="84" bestFit="1" customWidth="1"/>
    <col min="14085" max="14085" width="7.5" style="84" bestFit="1" customWidth="1"/>
    <col min="14086" max="14086" width="9.09765625" style="84" bestFit="1" customWidth="1"/>
    <col min="14087" max="14087" width="7.5" style="84" bestFit="1" customWidth="1"/>
    <col min="14088" max="14088" width="11" style="84" bestFit="1" customWidth="1"/>
    <col min="14089" max="14091" width="10" style="84"/>
    <col min="14092" max="14092" width="10.09765625" style="84" bestFit="1" customWidth="1"/>
    <col min="14093" max="14336" width="11" style="84"/>
    <col min="14337" max="14337" width="19.59765625" style="84" customWidth="1"/>
    <col min="14338" max="14339" width="8.09765625" style="84" bestFit="1" customWidth="1"/>
    <col min="14340" max="14340" width="9.09765625" style="84" bestFit="1" customWidth="1"/>
    <col min="14341" max="14341" width="7.5" style="84" bestFit="1" customWidth="1"/>
    <col min="14342" max="14342" width="9.09765625" style="84" bestFit="1" customWidth="1"/>
    <col min="14343" max="14343" width="7.5" style="84" bestFit="1" customWidth="1"/>
    <col min="14344" max="14344" width="11" style="84" bestFit="1" customWidth="1"/>
    <col min="14345" max="14347" width="10" style="84"/>
    <col min="14348" max="14348" width="10.09765625" style="84" bestFit="1" customWidth="1"/>
    <col min="14349" max="14592" width="10" style="84"/>
    <col min="14593" max="14593" width="19.59765625" style="84" customWidth="1"/>
    <col min="14594" max="14595" width="8.09765625" style="84" bestFit="1" customWidth="1"/>
    <col min="14596" max="14596" width="9.09765625" style="84" bestFit="1" customWidth="1"/>
    <col min="14597" max="14597" width="7.5" style="84" bestFit="1" customWidth="1"/>
    <col min="14598" max="14598" width="9.09765625" style="84" bestFit="1" customWidth="1"/>
    <col min="14599" max="14599" width="7.5" style="84" bestFit="1" customWidth="1"/>
    <col min="14600" max="14600" width="11" style="84" bestFit="1" customWidth="1"/>
    <col min="14601" max="14603" width="10" style="84"/>
    <col min="14604" max="14604" width="10.09765625" style="84" bestFit="1" customWidth="1"/>
    <col min="14605" max="14848" width="10" style="84"/>
    <col min="14849" max="14849" width="19.59765625" style="84" customWidth="1"/>
    <col min="14850" max="14851" width="8.09765625" style="84" bestFit="1" customWidth="1"/>
    <col min="14852" max="14852" width="9.09765625" style="84" bestFit="1" customWidth="1"/>
    <col min="14853" max="14853" width="7.5" style="84" bestFit="1" customWidth="1"/>
    <col min="14854" max="14854" width="9.09765625" style="84" bestFit="1" customWidth="1"/>
    <col min="14855" max="14855" width="7.5" style="84" bestFit="1" customWidth="1"/>
    <col min="14856" max="14856" width="11" style="84" bestFit="1" customWidth="1"/>
    <col min="14857" max="14859" width="10" style="84"/>
    <col min="14860" max="14860" width="10.09765625" style="84" bestFit="1" customWidth="1"/>
    <col min="14861" max="15104" width="10" style="84"/>
    <col min="15105" max="15105" width="19.59765625" style="84" customWidth="1"/>
    <col min="15106" max="15107" width="8.09765625" style="84" bestFit="1" customWidth="1"/>
    <col min="15108" max="15108" width="9.09765625" style="84" bestFit="1" customWidth="1"/>
    <col min="15109" max="15109" width="7.5" style="84" bestFit="1" customWidth="1"/>
    <col min="15110" max="15110" width="9.09765625" style="84" bestFit="1" customWidth="1"/>
    <col min="15111" max="15111" width="7.5" style="84" bestFit="1" customWidth="1"/>
    <col min="15112" max="15112" width="11" style="84" bestFit="1" customWidth="1"/>
    <col min="15113" max="15115" width="10" style="84"/>
    <col min="15116" max="15116" width="10.09765625" style="84" bestFit="1" customWidth="1"/>
    <col min="15117" max="15360" width="11" style="84"/>
    <col min="15361" max="15361" width="19.59765625" style="84" customWidth="1"/>
    <col min="15362" max="15363" width="8.09765625" style="84" bestFit="1" customWidth="1"/>
    <col min="15364" max="15364" width="9.09765625" style="84" bestFit="1" customWidth="1"/>
    <col min="15365" max="15365" width="7.5" style="84" bestFit="1" customWidth="1"/>
    <col min="15366" max="15366" width="9.09765625" style="84" bestFit="1" customWidth="1"/>
    <col min="15367" max="15367" width="7.5" style="84" bestFit="1" customWidth="1"/>
    <col min="15368" max="15368" width="11" style="84" bestFit="1" customWidth="1"/>
    <col min="15369" max="15371" width="10" style="84"/>
    <col min="15372" max="15372" width="10.09765625" style="84" bestFit="1" customWidth="1"/>
    <col min="15373" max="15616" width="10" style="84"/>
    <col min="15617" max="15617" width="19.59765625" style="84" customWidth="1"/>
    <col min="15618" max="15619" width="8.09765625" style="84" bestFit="1" customWidth="1"/>
    <col min="15620" max="15620" width="9.09765625" style="84" bestFit="1" customWidth="1"/>
    <col min="15621" max="15621" width="7.5" style="84" bestFit="1" customWidth="1"/>
    <col min="15622" max="15622" width="9.09765625" style="84" bestFit="1" customWidth="1"/>
    <col min="15623" max="15623" width="7.5" style="84" bestFit="1" customWidth="1"/>
    <col min="15624" max="15624" width="11" style="84" bestFit="1" customWidth="1"/>
    <col min="15625" max="15627" width="10" style="84"/>
    <col min="15628" max="15628" width="10.09765625" style="84" bestFit="1" customWidth="1"/>
    <col min="15629" max="15872" width="10" style="84"/>
    <col min="15873" max="15873" width="19.59765625" style="84" customWidth="1"/>
    <col min="15874" max="15875" width="8.09765625" style="84" bestFit="1" customWidth="1"/>
    <col min="15876" max="15876" width="9.09765625" style="84" bestFit="1" customWidth="1"/>
    <col min="15877" max="15877" width="7.5" style="84" bestFit="1" customWidth="1"/>
    <col min="15878" max="15878" width="9.09765625" style="84" bestFit="1" customWidth="1"/>
    <col min="15879" max="15879" width="7.5" style="84" bestFit="1" customWidth="1"/>
    <col min="15880" max="15880" width="11" style="84" bestFit="1" customWidth="1"/>
    <col min="15881" max="15883" width="10" style="84"/>
    <col min="15884" max="15884" width="10.09765625" style="84" bestFit="1" customWidth="1"/>
    <col min="15885" max="16128" width="10" style="84"/>
    <col min="16129" max="16129" width="19.59765625" style="84" customWidth="1"/>
    <col min="16130" max="16131" width="8.09765625" style="84" bestFit="1" customWidth="1"/>
    <col min="16132" max="16132" width="9.09765625" style="84" bestFit="1" customWidth="1"/>
    <col min="16133" max="16133" width="7.5" style="84" bestFit="1" customWidth="1"/>
    <col min="16134" max="16134" width="9.09765625" style="84" bestFit="1" customWidth="1"/>
    <col min="16135" max="16135" width="7.5" style="84" bestFit="1" customWidth="1"/>
    <col min="16136" max="16136" width="11" style="84" bestFit="1" customWidth="1"/>
    <col min="16137" max="16139" width="10" style="84"/>
    <col min="16140" max="16140" width="10.09765625" style="84" bestFit="1" customWidth="1"/>
    <col min="16141" max="16384" width="11" style="84"/>
  </cols>
  <sheetData>
    <row r="1" spans="1:65" x14ac:dyDescent="0.25">
      <c r="A1" s="138" t="s">
        <v>29</v>
      </c>
    </row>
    <row r="2" spans="1:65" ht="15.6" x14ac:dyDescent="0.3">
      <c r="A2" s="139"/>
      <c r="B2" s="140"/>
      <c r="H2" s="391" t="s">
        <v>152</v>
      </c>
    </row>
    <row r="3" spans="1:65" s="81" customFormat="1" x14ac:dyDescent="0.25">
      <c r="A3" s="70"/>
      <c r="B3" s="780">
        <f>INDICE!A3</f>
        <v>44105</v>
      </c>
      <c r="C3" s="781"/>
      <c r="D3" s="781" t="s">
        <v>116</v>
      </c>
      <c r="E3" s="781"/>
      <c r="F3" s="781" t="s">
        <v>117</v>
      </c>
      <c r="G3" s="781"/>
      <c r="H3" s="78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5">
      <c r="A4" s="66"/>
      <c r="B4" s="82" t="s">
        <v>47</v>
      </c>
      <c r="C4" s="82" t="s">
        <v>433</v>
      </c>
      <c r="D4" s="82" t="s">
        <v>47</v>
      </c>
      <c r="E4" s="82" t="s">
        <v>433</v>
      </c>
      <c r="F4" s="82" t="s">
        <v>47</v>
      </c>
      <c r="G4" s="83" t="s">
        <v>433</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5">
      <c r="A5" s="84" t="s">
        <v>195</v>
      </c>
      <c r="B5" s="85">
        <v>122.78278999999998</v>
      </c>
      <c r="C5" s="86">
        <v>-18.497906337251184</v>
      </c>
      <c r="D5" s="85">
        <v>1195.67401</v>
      </c>
      <c r="E5" s="73">
        <v>-25.233500472014047</v>
      </c>
      <c r="F5" s="85">
        <v>1523.5814600000001</v>
      </c>
      <c r="G5" s="86">
        <v>-22.133082130931708</v>
      </c>
      <c r="H5" s="86">
        <v>25.938508309853646</v>
      </c>
    </row>
    <row r="6" spans="1:65" x14ac:dyDescent="0.25">
      <c r="A6" s="84" t="s">
        <v>196</v>
      </c>
      <c r="B6" s="85">
        <v>383.30705999999998</v>
      </c>
      <c r="C6" s="86">
        <v>-15.646752800903155</v>
      </c>
      <c r="D6" s="85">
        <v>3608.3902499999999</v>
      </c>
      <c r="E6" s="86">
        <v>-35.262925742925191</v>
      </c>
      <c r="F6" s="85">
        <v>4350.2391999999991</v>
      </c>
      <c r="G6" s="86">
        <v>-34.626683058086996</v>
      </c>
      <c r="H6" s="86">
        <v>74.061491690146354</v>
      </c>
    </row>
    <row r="7" spans="1:65" x14ac:dyDescent="0.25">
      <c r="A7" s="60" t="s">
        <v>450</v>
      </c>
      <c r="B7" s="61">
        <v>506.08984999999996</v>
      </c>
      <c r="C7" s="87">
        <v>-16.356646216687803</v>
      </c>
      <c r="D7" s="61">
        <v>4804.064260000001</v>
      </c>
      <c r="E7" s="87">
        <v>-33.026918202914246</v>
      </c>
      <c r="F7" s="61">
        <v>5873.8206599999994</v>
      </c>
      <c r="G7" s="87">
        <v>-31.787839592049753</v>
      </c>
      <c r="H7" s="87">
        <v>100</v>
      </c>
    </row>
    <row r="8" spans="1:65" x14ac:dyDescent="0.25">
      <c r="A8" s="66" t="s">
        <v>439</v>
      </c>
      <c r="B8" s="433">
        <v>352.88675000000001</v>
      </c>
      <c r="C8" s="635">
        <v>-12.258912115360911</v>
      </c>
      <c r="D8" s="433">
        <v>3274.3657399999997</v>
      </c>
      <c r="E8" s="635">
        <v>-35.00153927311154</v>
      </c>
      <c r="F8" s="433">
        <v>3957.5939699999999</v>
      </c>
      <c r="G8" s="635">
        <v>-34.316319425084892</v>
      </c>
      <c r="H8" s="635">
        <v>67.376826755211155</v>
      </c>
    </row>
    <row r="9" spans="1:65" x14ac:dyDescent="0.25">
      <c r="H9" s="79" t="s">
        <v>223</v>
      </c>
    </row>
    <row r="10" spans="1:65" x14ac:dyDescent="0.25">
      <c r="A10" s="80" t="s">
        <v>490</v>
      </c>
    </row>
    <row r="11" spans="1:65" x14ac:dyDescent="0.25">
      <c r="A11" s="80" t="s">
        <v>451</v>
      </c>
    </row>
    <row r="12" spans="1:65" x14ac:dyDescent="0.25">
      <c r="A12" s="133" t="s">
        <v>548</v>
      </c>
    </row>
  </sheetData>
  <mergeCells count="3">
    <mergeCell ref="B3:C3"/>
    <mergeCell ref="D3:E3"/>
    <mergeCell ref="F3:H3"/>
  </mergeCells>
  <conditionalFormatting sqref="E5">
    <cfRule type="cellIs" dxfId="107"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3.2" x14ac:dyDescent="0.25"/>
  <cols>
    <col min="1" max="1" width="16.5" style="3" customWidth="1"/>
    <col min="2" max="2" width="11.5" style="3" customWidth="1"/>
    <col min="3" max="3" width="17.09765625" style="3" customWidth="1"/>
    <col min="4" max="4" width="8.5" style="3" customWidth="1"/>
    <col min="5" max="5" width="11" style="3"/>
    <col min="6" max="6" width="10.3984375" style="3" customWidth="1"/>
    <col min="7" max="7" width="11.8984375" style="3" customWidth="1"/>
    <col min="8" max="10" width="11" style="3"/>
    <col min="11" max="243" width="10" style="3"/>
    <col min="244" max="244" width="14.5" style="3" customWidth="1"/>
    <col min="245" max="245" width="9.59765625" style="3" customWidth="1"/>
    <col min="246" max="246" width="6.09765625" style="3" bestFit="1" customWidth="1"/>
    <col min="247" max="247" width="7.59765625" style="3" bestFit="1" customWidth="1"/>
    <col min="248" max="248" width="5.59765625" style="3" customWidth="1"/>
    <col min="249" max="249" width="6.59765625" style="3" bestFit="1" customWidth="1"/>
    <col min="250" max="250" width="7.59765625" style="3" bestFit="1" customWidth="1"/>
    <col min="251" max="251" width="11.09765625" style="3" bestFit="1" customWidth="1"/>
    <col min="252" max="252" width="5.59765625" style="3" customWidth="1"/>
    <col min="253" max="253" width="7.59765625" style="3" bestFit="1" customWidth="1"/>
    <col min="254" max="254" width="10.5" style="3" bestFit="1" customWidth="1"/>
    <col min="255" max="255" width="6.5" style="3" customWidth="1"/>
    <col min="256" max="257" width="8" style="3" bestFit="1" customWidth="1"/>
    <col min="258" max="258" width="8.09765625" style="3" customWidth="1"/>
    <col min="259" max="259" width="10.8984375" style="3" bestFit="1" customWidth="1"/>
    <col min="260" max="260" width="7.5" style="3" customWidth="1"/>
    <col min="261" max="261" width="10" style="3"/>
    <col min="262" max="262" width="9.09765625" style="3" customWidth="1"/>
    <col min="263" max="263" width="10.5" style="3" bestFit="1" customWidth="1"/>
    <col min="264" max="499" width="10" style="3"/>
    <col min="500" max="500" width="14.5" style="3" customWidth="1"/>
    <col min="501" max="501" width="9.59765625" style="3" customWidth="1"/>
    <col min="502" max="502" width="6.09765625" style="3" bestFit="1" customWidth="1"/>
    <col min="503" max="503" width="7.59765625" style="3" bestFit="1" customWidth="1"/>
    <col min="504" max="504" width="5.59765625" style="3" customWidth="1"/>
    <col min="505" max="505" width="6.59765625" style="3" bestFit="1" customWidth="1"/>
    <col min="506" max="506" width="7.59765625" style="3" bestFit="1" customWidth="1"/>
    <col min="507" max="507" width="11.09765625" style="3" bestFit="1" customWidth="1"/>
    <col min="508" max="508" width="5.59765625" style="3" customWidth="1"/>
    <col min="509" max="509" width="7.59765625" style="3" bestFit="1" customWidth="1"/>
    <col min="510" max="510" width="10.5" style="3" bestFit="1" customWidth="1"/>
    <col min="511" max="511" width="6.5" style="3" customWidth="1"/>
    <col min="512" max="513" width="8" style="3" bestFit="1" customWidth="1"/>
    <col min="514" max="514" width="8.09765625" style="3" customWidth="1"/>
    <col min="515" max="515" width="10.8984375" style="3" bestFit="1" customWidth="1"/>
    <col min="516" max="516" width="7.5" style="3" customWidth="1"/>
    <col min="517" max="517" width="10" style="3"/>
    <col min="518" max="518" width="9.09765625" style="3" customWidth="1"/>
    <col min="519" max="519" width="10.5" style="3" bestFit="1" customWidth="1"/>
    <col min="520" max="755" width="10" style="3"/>
    <col min="756" max="756" width="14.5" style="3" customWidth="1"/>
    <col min="757" max="757" width="9.59765625" style="3" customWidth="1"/>
    <col min="758" max="758" width="6.09765625" style="3" bestFit="1" customWidth="1"/>
    <col min="759" max="759" width="7.59765625" style="3" bestFit="1" customWidth="1"/>
    <col min="760" max="760" width="5.59765625" style="3" customWidth="1"/>
    <col min="761" max="761" width="6.59765625" style="3" bestFit="1" customWidth="1"/>
    <col min="762" max="762" width="7.59765625" style="3" bestFit="1" customWidth="1"/>
    <col min="763" max="763" width="11.09765625" style="3" bestFit="1" customWidth="1"/>
    <col min="764" max="764" width="5.59765625" style="3" customWidth="1"/>
    <col min="765" max="765" width="7.59765625" style="3" bestFit="1" customWidth="1"/>
    <col min="766" max="766" width="10.5" style="3" bestFit="1" customWidth="1"/>
    <col min="767" max="767" width="6.5" style="3" customWidth="1"/>
    <col min="768" max="769" width="8" style="3" bestFit="1" customWidth="1"/>
    <col min="770" max="770" width="8.09765625" style="3" customWidth="1"/>
    <col min="771" max="771" width="10.8984375" style="3" bestFit="1" customWidth="1"/>
    <col min="772" max="772" width="7.5" style="3" customWidth="1"/>
    <col min="773" max="773" width="10" style="3"/>
    <col min="774" max="774" width="9.09765625" style="3" customWidth="1"/>
    <col min="775" max="775" width="10.5" style="3" bestFit="1" customWidth="1"/>
    <col min="776" max="1011" width="10" style="3"/>
    <col min="1012" max="1012" width="14.5" style="3" customWidth="1"/>
    <col min="1013" max="1013" width="9.59765625" style="3" customWidth="1"/>
    <col min="1014" max="1014" width="6.09765625" style="3" bestFit="1" customWidth="1"/>
    <col min="1015" max="1015" width="7.59765625" style="3" bestFit="1" customWidth="1"/>
    <col min="1016" max="1016" width="5.59765625" style="3" customWidth="1"/>
    <col min="1017" max="1017" width="6.59765625" style="3" bestFit="1" customWidth="1"/>
    <col min="1018" max="1018" width="7.59765625" style="3" bestFit="1" customWidth="1"/>
    <col min="1019" max="1019" width="11.09765625" style="3" bestFit="1" customWidth="1"/>
    <col min="1020" max="1020" width="5.59765625" style="3" customWidth="1"/>
    <col min="1021" max="1021" width="7.59765625" style="3" bestFit="1" customWidth="1"/>
    <col min="1022" max="1022" width="10.5" style="3" bestFit="1" customWidth="1"/>
    <col min="1023" max="1023" width="6.5" style="3" customWidth="1"/>
    <col min="1024" max="1025" width="8" style="3" bestFit="1" customWidth="1"/>
    <col min="1026" max="1026" width="8.09765625" style="3" customWidth="1"/>
    <col min="1027" max="1027" width="10.8984375" style="3" bestFit="1" customWidth="1"/>
    <col min="1028" max="1028" width="7.5" style="3" customWidth="1"/>
    <col min="1029" max="1029" width="10" style="3"/>
    <col min="1030" max="1030" width="9.09765625" style="3" customWidth="1"/>
    <col min="1031" max="1031" width="10.5" style="3" bestFit="1" customWidth="1"/>
    <col min="1032" max="1267" width="10" style="3"/>
    <col min="1268" max="1268" width="14.5" style="3" customWidth="1"/>
    <col min="1269" max="1269" width="9.59765625" style="3" customWidth="1"/>
    <col min="1270" max="1270" width="6.09765625" style="3" bestFit="1" customWidth="1"/>
    <col min="1271" max="1271" width="7.59765625" style="3" bestFit="1" customWidth="1"/>
    <col min="1272" max="1272" width="5.59765625" style="3" customWidth="1"/>
    <col min="1273" max="1273" width="6.59765625" style="3" bestFit="1" customWidth="1"/>
    <col min="1274" max="1274" width="7.59765625" style="3" bestFit="1" customWidth="1"/>
    <col min="1275" max="1275" width="11.09765625" style="3" bestFit="1" customWidth="1"/>
    <col min="1276" max="1276" width="5.59765625" style="3" customWidth="1"/>
    <col min="1277" max="1277" width="7.59765625" style="3" bestFit="1" customWidth="1"/>
    <col min="1278" max="1278" width="10.5" style="3" bestFit="1" customWidth="1"/>
    <col min="1279" max="1279" width="6.5" style="3" customWidth="1"/>
    <col min="1280" max="1281" width="8" style="3" bestFit="1" customWidth="1"/>
    <col min="1282" max="1282" width="8.09765625" style="3" customWidth="1"/>
    <col min="1283" max="1283" width="10.8984375" style="3" bestFit="1" customWidth="1"/>
    <col min="1284" max="1284" width="7.5" style="3" customWidth="1"/>
    <col min="1285" max="1285" width="10" style="3"/>
    <col min="1286" max="1286" width="9.09765625" style="3" customWidth="1"/>
    <col min="1287" max="1287" width="10.5" style="3" bestFit="1" customWidth="1"/>
    <col min="1288" max="1523" width="10" style="3"/>
    <col min="1524" max="1524" width="14.5" style="3" customWidth="1"/>
    <col min="1525" max="1525" width="9.59765625" style="3" customWidth="1"/>
    <col min="1526" max="1526" width="6.09765625" style="3" bestFit="1" customWidth="1"/>
    <col min="1527" max="1527" width="7.59765625" style="3" bestFit="1" customWidth="1"/>
    <col min="1528" max="1528" width="5.59765625" style="3" customWidth="1"/>
    <col min="1529" max="1529" width="6.59765625" style="3" bestFit="1" customWidth="1"/>
    <col min="1530" max="1530" width="7.59765625" style="3" bestFit="1" customWidth="1"/>
    <col min="1531" max="1531" width="11.09765625" style="3" bestFit="1" customWidth="1"/>
    <col min="1532" max="1532" width="5.59765625" style="3" customWidth="1"/>
    <col min="1533" max="1533" width="7.59765625" style="3" bestFit="1" customWidth="1"/>
    <col min="1534" max="1534" width="10.5" style="3" bestFit="1" customWidth="1"/>
    <col min="1535" max="1535" width="6.5" style="3" customWidth="1"/>
    <col min="1536" max="1537" width="8" style="3" bestFit="1" customWidth="1"/>
    <col min="1538" max="1538" width="8.09765625" style="3" customWidth="1"/>
    <col min="1539" max="1539" width="10.8984375" style="3" bestFit="1" customWidth="1"/>
    <col min="1540" max="1540" width="7.5" style="3" customWidth="1"/>
    <col min="1541" max="1541" width="10" style="3"/>
    <col min="1542" max="1542" width="9.09765625" style="3" customWidth="1"/>
    <col min="1543" max="1543" width="10.5" style="3" bestFit="1" customWidth="1"/>
    <col min="1544" max="1779" width="10" style="3"/>
    <col min="1780" max="1780" width="14.5" style="3" customWidth="1"/>
    <col min="1781" max="1781" width="9.59765625" style="3" customWidth="1"/>
    <col min="1782" max="1782" width="6.09765625" style="3" bestFit="1" customWidth="1"/>
    <col min="1783" max="1783" width="7.59765625" style="3" bestFit="1" customWidth="1"/>
    <col min="1784" max="1784" width="5.59765625" style="3" customWidth="1"/>
    <col min="1785" max="1785" width="6.59765625" style="3" bestFit="1" customWidth="1"/>
    <col min="1786" max="1786" width="7.59765625" style="3" bestFit="1" customWidth="1"/>
    <col min="1787" max="1787" width="11.09765625" style="3" bestFit="1" customWidth="1"/>
    <col min="1788" max="1788" width="5.59765625" style="3" customWidth="1"/>
    <col min="1789" max="1789" width="7.59765625" style="3" bestFit="1" customWidth="1"/>
    <col min="1790" max="1790" width="10.5" style="3" bestFit="1" customWidth="1"/>
    <col min="1791" max="1791" width="6.5" style="3" customWidth="1"/>
    <col min="1792" max="1793" width="8" style="3" bestFit="1" customWidth="1"/>
    <col min="1794" max="1794" width="8.09765625" style="3" customWidth="1"/>
    <col min="1795" max="1795" width="10.8984375" style="3" bestFit="1" customWidth="1"/>
    <col min="1796" max="1796" width="7.5" style="3" customWidth="1"/>
    <col min="1797" max="1797" width="10" style="3"/>
    <col min="1798" max="1798" width="9.09765625" style="3" customWidth="1"/>
    <col min="1799" max="1799" width="10.5" style="3" bestFit="1" customWidth="1"/>
    <col min="1800" max="2035" width="10" style="3"/>
    <col min="2036" max="2036" width="14.5" style="3" customWidth="1"/>
    <col min="2037" max="2037" width="9.59765625" style="3" customWidth="1"/>
    <col min="2038" max="2038" width="6.09765625" style="3" bestFit="1" customWidth="1"/>
    <col min="2039" max="2039" width="7.59765625" style="3" bestFit="1" customWidth="1"/>
    <col min="2040" max="2040" width="5.59765625" style="3" customWidth="1"/>
    <col min="2041" max="2041" width="6.59765625" style="3" bestFit="1" customWidth="1"/>
    <col min="2042" max="2042" width="7.59765625" style="3" bestFit="1" customWidth="1"/>
    <col min="2043" max="2043" width="11.09765625" style="3" bestFit="1" customWidth="1"/>
    <col min="2044" max="2044" width="5.59765625" style="3" customWidth="1"/>
    <col min="2045" max="2045" width="7.59765625" style="3" bestFit="1" customWidth="1"/>
    <col min="2046" max="2046" width="10.5" style="3" bestFit="1" customWidth="1"/>
    <col min="2047" max="2047" width="6.5" style="3" customWidth="1"/>
    <col min="2048" max="2049" width="8" style="3" bestFit="1" customWidth="1"/>
    <col min="2050" max="2050" width="8.09765625" style="3" customWidth="1"/>
    <col min="2051" max="2051" width="10.8984375" style="3" bestFit="1" customWidth="1"/>
    <col min="2052" max="2052" width="7.5" style="3" customWidth="1"/>
    <col min="2053" max="2053" width="10" style="3"/>
    <col min="2054" max="2054" width="9.09765625" style="3" customWidth="1"/>
    <col min="2055" max="2055" width="10.5" style="3" bestFit="1" customWidth="1"/>
    <col min="2056" max="2291" width="10" style="3"/>
    <col min="2292" max="2292" width="14.5" style="3" customWidth="1"/>
    <col min="2293" max="2293" width="9.59765625" style="3" customWidth="1"/>
    <col min="2294" max="2294" width="6.09765625" style="3" bestFit="1" customWidth="1"/>
    <col min="2295" max="2295" width="7.59765625" style="3" bestFit="1" customWidth="1"/>
    <col min="2296" max="2296" width="5.59765625" style="3" customWidth="1"/>
    <col min="2297" max="2297" width="6.59765625" style="3" bestFit="1" customWidth="1"/>
    <col min="2298" max="2298" width="7.59765625" style="3" bestFit="1" customWidth="1"/>
    <col min="2299" max="2299" width="11.09765625" style="3" bestFit="1" customWidth="1"/>
    <col min="2300" max="2300" width="5.59765625" style="3" customWidth="1"/>
    <col min="2301" max="2301" width="7.59765625" style="3" bestFit="1" customWidth="1"/>
    <col min="2302" max="2302" width="10.5" style="3" bestFit="1" customWidth="1"/>
    <col min="2303" max="2303" width="6.5" style="3" customWidth="1"/>
    <col min="2304" max="2305" width="8" style="3" bestFit="1" customWidth="1"/>
    <col min="2306" max="2306" width="8.09765625" style="3" customWidth="1"/>
    <col min="2307" max="2307" width="10.8984375" style="3" bestFit="1" customWidth="1"/>
    <col min="2308" max="2308" width="7.5" style="3" customWidth="1"/>
    <col min="2309" max="2309" width="10" style="3"/>
    <col min="2310" max="2310" width="9.09765625" style="3" customWidth="1"/>
    <col min="2311" max="2311" width="10.5" style="3" bestFit="1" customWidth="1"/>
    <col min="2312" max="2547" width="10" style="3"/>
    <col min="2548" max="2548" width="14.5" style="3" customWidth="1"/>
    <col min="2549" max="2549" width="9.59765625" style="3" customWidth="1"/>
    <col min="2550" max="2550" width="6.09765625" style="3" bestFit="1" customWidth="1"/>
    <col min="2551" max="2551" width="7.59765625" style="3" bestFit="1" customWidth="1"/>
    <col min="2552" max="2552" width="5.59765625" style="3" customWidth="1"/>
    <col min="2553" max="2553" width="6.59765625" style="3" bestFit="1" customWidth="1"/>
    <col min="2554" max="2554" width="7.59765625" style="3" bestFit="1" customWidth="1"/>
    <col min="2555" max="2555" width="11.09765625" style="3" bestFit="1" customWidth="1"/>
    <col min="2556" max="2556" width="5.59765625" style="3" customWidth="1"/>
    <col min="2557" max="2557" width="7.59765625" style="3" bestFit="1" customWidth="1"/>
    <col min="2558" max="2558" width="10.5" style="3" bestFit="1" customWidth="1"/>
    <col min="2559" max="2559" width="6.5" style="3" customWidth="1"/>
    <col min="2560" max="2561" width="8" style="3" bestFit="1" customWidth="1"/>
    <col min="2562" max="2562" width="8.09765625" style="3" customWidth="1"/>
    <col min="2563" max="2563" width="10.8984375" style="3" bestFit="1" customWidth="1"/>
    <col min="2564" max="2564" width="7.5" style="3" customWidth="1"/>
    <col min="2565" max="2565" width="10" style="3"/>
    <col min="2566" max="2566" width="9.09765625" style="3" customWidth="1"/>
    <col min="2567" max="2567" width="10.5" style="3" bestFit="1" customWidth="1"/>
    <col min="2568" max="2803" width="10" style="3"/>
    <col min="2804" max="2804" width="14.5" style="3" customWidth="1"/>
    <col min="2805" max="2805" width="9.59765625" style="3" customWidth="1"/>
    <col min="2806" max="2806" width="6.09765625" style="3" bestFit="1" customWidth="1"/>
    <col min="2807" max="2807" width="7.59765625" style="3" bestFit="1" customWidth="1"/>
    <col min="2808" max="2808" width="5.59765625" style="3" customWidth="1"/>
    <col min="2809" max="2809" width="6.59765625" style="3" bestFit="1" customWidth="1"/>
    <col min="2810" max="2810" width="7.59765625" style="3" bestFit="1" customWidth="1"/>
    <col min="2811" max="2811" width="11.09765625" style="3" bestFit="1" customWidth="1"/>
    <col min="2812" max="2812" width="5.59765625" style="3" customWidth="1"/>
    <col min="2813" max="2813" width="7.59765625" style="3" bestFit="1" customWidth="1"/>
    <col min="2814" max="2814" width="10.5" style="3" bestFit="1" customWidth="1"/>
    <col min="2815" max="2815" width="6.5" style="3" customWidth="1"/>
    <col min="2816" max="2817" width="8" style="3" bestFit="1" customWidth="1"/>
    <col min="2818" max="2818" width="8.09765625" style="3" customWidth="1"/>
    <col min="2819" max="2819" width="10.8984375" style="3" bestFit="1" customWidth="1"/>
    <col min="2820" max="2820" width="7.5" style="3" customWidth="1"/>
    <col min="2821" max="2821" width="10" style="3"/>
    <col min="2822" max="2822" width="9.09765625" style="3" customWidth="1"/>
    <col min="2823" max="2823" width="10.5" style="3" bestFit="1" customWidth="1"/>
    <col min="2824" max="3059" width="10" style="3"/>
    <col min="3060" max="3060" width="14.5" style="3" customWidth="1"/>
    <col min="3061" max="3061" width="9.59765625" style="3" customWidth="1"/>
    <col min="3062" max="3062" width="6.09765625" style="3" bestFit="1" customWidth="1"/>
    <col min="3063" max="3063" width="7.59765625" style="3" bestFit="1" customWidth="1"/>
    <col min="3064" max="3064" width="5.59765625" style="3" customWidth="1"/>
    <col min="3065" max="3065" width="6.59765625" style="3" bestFit="1" customWidth="1"/>
    <col min="3066" max="3066" width="7.59765625" style="3" bestFit="1" customWidth="1"/>
    <col min="3067" max="3067" width="11.09765625" style="3" bestFit="1" customWidth="1"/>
    <col min="3068" max="3068" width="5.59765625" style="3" customWidth="1"/>
    <col min="3069" max="3069" width="7.59765625" style="3" bestFit="1" customWidth="1"/>
    <col min="3070" max="3070" width="10.5" style="3" bestFit="1" customWidth="1"/>
    <col min="3071" max="3071" width="6.5" style="3" customWidth="1"/>
    <col min="3072" max="3073" width="8" style="3" bestFit="1" customWidth="1"/>
    <col min="3074" max="3074" width="8.09765625" style="3" customWidth="1"/>
    <col min="3075" max="3075" width="10.8984375" style="3" bestFit="1" customWidth="1"/>
    <col min="3076" max="3076" width="7.5" style="3" customWidth="1"/>
    <col min="3077" max="3077" width="10" style="3"/>
    <col min="3078" max="3078" width="9.09765625" style="3" customWidth="1"/>
    <col min="3079" max="3079" width="10.5" style="3" bestFit="1" customWidth="1"/>
    <col min="3080" max="3315" width="10" style="3"/>
    <col min="3316" max="3316" width="14.5" style="3" customWidth="1"/>
    <col min="3317" max="3317" width="9.59765625" style="3" customWidth="1"/>
    <col min="3318" max="3318" width="6.09765625" style="3" bestFit="1" customWidth="1"/>
    <col min="3319" max="3319" width="7.59765625" style="3" bestFit="1" customWidth="1"/>
    <col min="3320" max="3320" width="5.59765625" style="3" customWidth="1"/>
    <col min="3321" max="3321" width="6.59765625" style="3" bestFit="1" customWidth="1"/>
    <col min="3322" max="3322" width="7.59765625" style="3" bestFit="1" customWidth="1"/>
    <col min="3323" max="3323" width="11.09765625" style="3" bestFit="1" customWidth="1"/>
    <col min="3324" max="3324" width="5.59765625" style="3" customWidth="1"/>
    <col min="3325" max="3325" width="7.59765625" style="3" bestFit="1" customWidth="1"/>
    <col min="3326" max="3326" width="10.5" style="3" bestFit="1" customWidth="1"/>
    <col min="3327" max="3327" width="6.5" style="3" customWidth="1"/>
    <col min="3328" max="3329" width="8" style="3" bestFit="1" customWidth="1"/>
    <col min="3330" max="3330" width="8.09765625" style="3" customWidth="1"/>
    <col min="3331" max="3331" width="10.8984375" style="3" bestFit="1" customWidth="1"/>
    <col min="3332" max="3332" width="7.5" style="3" customWidth="1"/>
    <col min="3333" max="3333" width="10" style="3"/>
    <col min="3334" max="3334" width="9.09765625" style="3" customWidth="1"/>
    <col min="3335" max="3335" width="10.5" style="3" bestFit="1" customWidth="1"/>
    <col min="3336" max="3571" width="10" style="3"/>
    <col min="3572" max="3572" width="14.5" style="3" customWidth="1"/>
    <col min="3573" max="3573" width="9.59765625" style="3" customWidth="1"/>
    <col min="3574" max="3574" width="6.09765625" style="3" bestFit="1" customWidth="1"/>
    <col min="3575" max="3575" width="7.59765625" style="3" bestFit="1" customWidth="1"/>
    <col min="3576" max="3576" width="5.59765625" style="3" customWidth="1"/>
    <col min="3577" max="3577" width="6.59765625" style="3" bestFit="1" customWidth="1"/>
    <col min="3578" max="3578" width="7.59765625" style="3" bestFit="1" customWidth="1"/>
    <col min="3579" max="3579" width="11.09765625" style="3" bestFit="1" customWidth="1"/>
    <col min="3580" max="3580" width="5.59765625" style="3" customWidth="1"/>
    <col min="3581" max="3581" width="7.59765625" style="3" bestFit="1" customWidth="1"/>
    <col min="3582" max="3582" width="10.5" style="3" bestFit="1" customWidth="1"/>
    <col min="3583" max="3583" width="6.5" style="3" customWidth="1"/>
    <col min="3584" max="3585" width="8" style="3" bestFit="1" customWidth="1"/>
    <col min="3586" max="3586" width="8.09765625" style="3" customWidth="1"/>
    <col min="3587" max="3587" width="10.8984375" style="3" bestFit="1" customWidth="1"/>
    <col min="3588" max="3588" width="7.5" style="3" customWidth="1"/>
    <col min="3589" max="3589" width="10" style="3"/>
    <col min="3590" max="3590" width="9.09765625" style="3" customWidth="1"/>
    <col min="3591" max="3591" width="10.5" style="3" bestFit="1" customWidth="1"/>
    <col min="3592" max="3827" width="10" style="3"/>
    <col min="3828" max="3828" width="14.5" style="3" customWidth="1"/>
    <col min="3829" max="3829" width="9.59765625" style="3" customWidth="1"/>
    <col min="3830" max="3830" width="6.09765625" style="3" bestFit="1" customWidth="1"/>
    <col min="3831" max="3831" width="7.59765625" style="3" bestFit="1" customWidth="1"/>
    <col min="3832" max="3832" width="5.59765625" style="3" customWidth="1"/>
    <col min="3833" max="3833" width="6.59765625" style="3" bestFit="1" customWidth="1"/>
    <col min="3834" max="3834" width="7.59765625" style="3" bestFit="1" customWidth="1"/>
    <col min="3835" max="3835" width="11.09765625" style="3" bestFit="1" customWidth="1"/>
    <col min="3836" max="3836" width="5.59765625" style="3" customWidth="1"/>
    <col min="3837" max="3837" width="7.59765625" style="3" bestFit="1" customWidth="1"/>
    <col min="3838" max="3838" width="10.5" style="3" bestFit="1" customWidth="1"/>
    <col min="3839" max="3839" width="6.5" style="3" customWidth="1"/>
    <col min="3840" max="3841" width="8" style="3" bestFit="1" customWidth="1"/>
    <col min="3842" max="3842" width="8.09765625" style="3" customWidth="1"/>
    <col min="3843" max="3843" width="10.8984375" style="3" bestFit="1" customWidth="1"/>
    <col min="3844" max="3844" width="7.5" style="3" customWidth="1"/>
    <col min="3845" max="3845" width="10" style="3"/>
    <col min="3846" max="3846" width="9.09765625" style="3" customWidth="1"/>
    <col min="3847" max="3847" width="10.5" style="3" bestFit="1" customWidth="1"/>
    <col min="3848" max="4083" width="10" style="3"/>
    <col min="4084" max="4084" width="14.5" style="3" customWidth="1"/>
    <col min="4085" max="4085" width="9.59765625" style="3" customWidth="1"/>
    <col min="4086" max="4086" width="6.09765625" style="3" bestFit="1" customWidth="1"/>
    <col min="4087" max="4087" width="7.59765625" style="3" bestFit="1" customWidth="1"/>
    <col min="4088" max="4088" width="5.59765625" style="3" customWidth="1"/>
    <col min="4089" max="4089" width="6.59765625" style="3" bestFit="1" customWidth="1"/>
    <col min="4090" max="4090" width="7.59765625" style="3" bestFit="1" customWidth="1"/>
    <col min="4091" max="4091" width="11.09765625" style="3" bestFit="1" customWidth="1"/>
    <col min="4092" max="4092" width="5.59765625" style="3" customWidth="1"/>
    <col min="4093" max="4093" width="7.59765625" style="3" bestFit="1" customWidth="1"/>
    <col min="4094" max="4094" width="10.5" style="3" bestFit="1" customWidth="1"/>
    <col min="4095" max="4095" width="6.5" style="3" customWidth="1"/>
    <col min="4096" max="4097" width="8" style="3" bestFit="1" customWidth="1"/>
    <col min="4098" max="4098" width="8.09765625" style="3" customWidth="1"/>
    <col min="4099" max="4099" width="10.8984375" style="3" bestFit="1" customWidth="1"/>
    <col min="4100" max="4100" width="7.5" style="3" customWidth="1"/>
    <col min="4101" max="4101" width="10" style="3"/>
    <col min="4102" max="4102" width="9.09765625" style="3" customWidth="1"/>
    <col min="4103" max="4103" width="10.5" style="3" bestFit="1" customWidth="1"/>
    <col min="4104" max="4339" width="10" style="3"/>
    <col min="4340" max="4340" width="14.5" style="3" customWidth="1"/>
    <col min="4341" max="4341" width="9.59765625" style="3" customWidth="1"/>
    <col min="4342" max="4342" width="6.09765625" style="3" bestFit="1" customWidth="1"/>
    <col min="4343" max="4343" width="7.59765625" style="3" bestFit="1" customWidth="1"/>
    <col min="4344" max="4344" width="5.59765625" style="3" customWidth="1"/>
    <col min="4345" max="4345" width="6.59765625" style="3" bestFit="1" customWidth="1"/>
    <col min="4346" max="4346" width="7.59765625" style="3" bestFit="1" customWidth="1"/>
    <col min="4347" max="4347" width="11.09765625" style="3" bestFit="1" customWidth="1"/>
    <col min="4348" max="4348" width="5.59765625" style="3" customWidth="1"/>
    <col min="4349" max="4349" width="7.59765625" style="3" bestFit="1" customWidth="1"/>
    <col min="4350" max="4350" width="10.5" style="3" bestFit="1" customWidth="1"/>
    <col min="4351" max="4351" width="6.5" style="3" customWidth="1"/>
    <col min="4352" max="4353" width="8" style="3" bestFit="1" customWidth="1"/>
    <col min="4354" max="4354" width="8.09765625" style="3" customWidth="1"/>
    <col min="4355" max="4355" width="10.8984375" style="3" bestFit="1" customWidth="1"/>
    <col min="4356" max="4356" width="7.5" style="3" customWidth="1"/>
    <col min="4357" max="4357" width="10" style="3"/>
    <col min="4358" max="4358" width="9.09765625" style="3" customWidth="1"/>
    <col min="4359" max="4359" width="10.5" style="3" bestFit="1" customWidth="1"/>
    <col min="4360" max="4595" width="10" style="3"/>
    <col min="4596" max="4596" width="14.5" style="3" customWidth="1"/>
    <col min="4597" max="4597" width="9.59765625" style="3" customWidth="1"/>
    <col min="4598" max="4598" width="6.09765625" style="3" bestFit="1" customWidth="1"/>
    <col min="4599" max="4599" width="7.59765625" style="3" bestFit="1" customWidth="1"/>
    <col min="4600" max="4600" width="5.59765625" style="3" customWidth="1"/>
    <col min="4601" max="4601" width="6.59765625" style="3" bestFit="1" customWidth="1"/>
    <col min="4602" max="4602" width="7.59765625" style="3" bestFit="1" customWidth="1"/>
    <col min="4603" max="4603" width="11.09765625" style="3" bestFit="1" customWidth="1"/>
    <col min="4604" max="4604" width="5.59765625" style="3" customWidth="1"/>
    <col min="4605" max="4605" width="7.59765625" style="3" bestFit="1" customWidth="1"/>
    <col min="4606" max="4606" width="10.5" style="3" bestFit="1" customWidth="1"/>
    <col min="4607" max="4607" width="6.5" style="3" customWidth="1"/>
    <col min="4608" max="4609" width="8" style="3" bestFit="1" customWidth="1"/>
    <col min="4610" max="4610" width="8.09765625" style="3" customWidth="1"/>
    <col min="4611" max="4611" width="10.8984375" style="3" bestFit="1" customWidth="1"/>
    <col min="4612" max="4612" width="7.5" style="3" customWidth="1"/>
    <col min="4613" max="4613" width="10" style="3"/>
    <col min="4614" max="4614" width="9.09765625" style="3" customWidth="1"/>
    <col min="4615" max="4615" width="10.5" style="3" bestFit="1" customWidth="1"/>
    <col min="4616" max="4851" width="10" style="3"/>
    <col min="4852" max="4852" width="14.5" style="3" customWidth="1"/>
    <col min="4853" max="4853" width="9.59765625" style="3" customWidth="1"/>
    <col min="4854" max="4854" width="6.09765625" style="3" bestFit="1" customWidth="1"/>
    <col min="4855" max="4855" width="7.59765625" style="3" bestFit="1" customWidth="1"/>
    <col min="4856" max="4856" width="5.59765625" style="3" customWidth="1"/>
    <col min="4857" max="4857" width="6.59765625" style="3" bestFit="1" customWidth="1"/>
    <col min="4858" max="4858" width="7.59765625" style="3" bestFit="1" customWidth="1"/>
    <col min="4859" max="4859" width="11.09765625" style="3" bestFit="1" customWidth="1"/>
    <col min="4860" max="4860" width="5.59765625" style="3" customWidth="1"/>
    <col min="4861" max="4861" width="7.59765625" style="3" bestFit="1" customWidth="1"/>
    <col min="4862" max="4862" width="10.5" style="3" bestFit="1" customWidth="1"/>
    <col min="4863" max="4863" width="6.5" style="3" customWidth="1"/>
    <col min="4864" max="4865" width="8" style="3" bestFit="1" customWidth="1"/>
    <col min="4866" max="4866" width="8.09765625" style="3" customWidth="1"/>
    <col min="4867" max="4867" width="10.8984375" style="3" bestFit="1" customWidth="1"/>
    <col min="4868" max="4868" width="7.5" style="3" customWidth="1"/>
    <col min="4869" max="4869" width="10" style="3"/>
    <col min="4870" max="4870" width="9.09765625" style="3" customWidth="1"/>
    <col min="4871" max="4871" width="10.5" style="3" bestFit="1" customWidth="1"/>
    <col min="4872" max="5107" width="10" style="3"/>
    <col min="5108" max="5108" width="14.5" style="3" customWidth="1"/>
    <col min="5109" max="5109" width="9.59765625" style="3" customWidth="1"/>
    <col min="5110" max="5110" width="6.09765625" style="3" bestFit="1" customWidth="1"/>
    <col min="5111" max="5111" width="7.59765625" style="3" bestFit="1" customWidth="1"/>
    <col min="5112" max="5112" width="5.59765625" style="3" customWidth="1"/>
    <col min="5113" max="5113" width="6.59765625" style="3" bestFit="1" customWidth="1"/>
    <col min="5114" max="5114" width="7.59765625" style="3" bestFit="1" customWidth="1"/>
    <col min="5115" max="5115" width="11.09765625" style="3" bestFit="1" customWidth="1"/>
    <col min="5116" max="5116" width="5.59765625" style="3" customWidth="1"/>
    <col min="5117" max="5117" width="7.59765625" style="3" bestFit="1" customWidth="1"/>
    <col min="5118" max="5118" width="10.5" style="3" bestFit="1" customWidth="1"/>
    <col min="5119" max="5119" width="6.5" style="3" customWidth="1"/>
    <col min="5120" max="5121" width="8" style="3" bestFit="1" customWidth="1"/>
    <col min="5122" max="5122" width="8.09765625" style="3" customWidth="1"/>
    <col min="5123" max="5123" width="10.8984375" style="3" bestFit="1" customWidth="1"/>
    <col min="5124" max="5124" width="7.5" style="3" customWidth="1"/>
    <col min="5125" max="5125" width="10" style="3"/>
    <col min="5126" max="5126" width="9.09765625" style="3" customWidth="1"/>
    <col min="5127" max="5127" width="10.5" style="3" bestFit="1" customWidth="1"/>
    <col min="5128" max="5363" width="10" style="3"/>
    <col min="5364" max="5364" width="14.5" style="3" customWidth="1"/>
    <col min="5365" max="5365" width="9.59765625" style="3" customWidth="1"/>
    <col min="5366" max="5366" width="6.09765625" style="3" bestFit="1" customWidth="1"/>
    <col min="5367" max="5367" width="7.59765625" style="3" bestFit="1" customWidth="1"/>
    <col min="5368" max="5368" width="5.59765625" style="3" customWidth="1"/>
    <col min="5369" max="5369" width="6.59765625" style="3" bestFit="1" customWidth="1"/>
    <col min="5370" max="5370" width="7.59765625" style="3" bestFit="1" customWidth="1"/>
    <col min="5371" max="5371" width="11.09765625" style="3" bestFit="1" customWidth="1"/>
    <col min="5372" max="5372" width="5.59765625" style="3" customWidth="1"/>
    <col min="5373" max="5373" width="7.59765625" style="3" bestFit="1" customWidth="1"/>
    <col min="5374" max="5374" width="10.5" style="3" bestFit="1" customWidth="1"/>
    <col min="5375" max="5375" width="6.5" style="3" customWidth="1"/>
    <col min="5376" max="5377" width="8" style="3" bestFit="1" customWidth="1"/>
    <col min="5378" max="5378" width="8.09765625" style="3" customWidth="1"/>
    <col min="5379" max="5379" width="10.8984375" style="3" bestFit="1" customWidth="1"/>
    <col min="5380" max="5380" width="7.5" style="3" customWidth="1"/>
    <col min="5381" max="5381" width="10" style="3"/>
    <col min="5382" max="5382" width="9.09765625" style="3" customWidth="1"/>
    <col min="5383" max="5383" width="10.5" style="3" bestFit="1" customWidth="1"/>
    <col min="5384" max="5619" width="10" style="3"/>
    <col min="5620" max="5620" width="14.5" style="3" customWidth="1"/>
    <col min="5621" max="5621" width="9.59765625" style="3" customWidth="1"/>
    <col min="5622" max="5622" width="6.09765625" style="3" bestFit="1" customWidth="1"/>
    <col min="5623" max="5623" width="7.59765625" style="3" bestFit="1" customWidth="1"/>
    <col min="5624" max="5624" width="5.59765625" style="3" customWidth="1"/>
    <col min="5625" max="5625" width="6.59765625" style="3" bestFit="1" customWidth="1"/>
    <col min="5626" max="5626" width="7.59765625" style="3" bestFit="1" customWidth="1"/>
    <col min="5627" max="5627" width="11.09765625" style="3" bestFit="1" customWidth="1"/>
    <col min="5628" max="5628" width="5.59765625" style="3" customWidth="1"/>
    <col min="5629" max="5629" width="7.59765625" style="3" bestFit="1" customWidth="1"/>
    <col min="5630" max="5630" width="10.5" style="3" bestFit="1" customWidth="1"/>
    <col min="5631" max="5631" width="6.5" style="3" customWidth="1"/>
    <col min="5632" max="5633" width="8" style="3" bestFit="1" customWidth="1"/>
    <col min="5634" max="5634" width="8.09765625" style="3" customWidth="1"/>
    <col min="5635" max="5635" width="10.8984375" style="3" bestFit="1" customWidth="1"/>
    <col min="5636" max="5636" width="7.5" style="3" customWidth="1"/>
    <col min="5637" max="5637" width="10" style="3"/>
    <col min="5638" max="5638" width="9.09765625" style="3" customWidth="1"/>
    <col min="5639" max="5639" width="10.5" style="3" bestFit="1" customWidth="1"/>
    <col min="5640" max="5875" width="10" style="3"/>
    <col min="5876" max="5876" width="14.5" style="3" customWidth="1"/>
    <col min="5877" max="5877" width="9.59765625" style="3" customWidth="1"/>
    <col min="5878" max="5878" width="6.09765625" style="3" bestFit="1" customWidth="1"/>
    <col min="5879" max="5879" width="7.59765625" style="3" bestFit="1" customWidth="1"/>
    <col min="5880" max="5880" width="5.59765625" style="3" customWidth="1"/>
    <col min="5881" max="5881" width="6.59765625" style="3" bestFit="1" customWidth="1"/>
    <col min="5882" max="5882" width="7.59765625" style="3" bestFit="1" customWidth="1"/>
    <col min="5883" max="5883" width="11.09765625" style="3" bestFit="1" customWidth="1"/>
    <col min="5884" max="5884" width="5.59765625" style="3" customWidth="1"/>
    <col min="5885" max="5885" width="7.59765625" style="3" bestFit="1" customWidth="1"/>
    <col min="5886" max="5886" width="10.5" style="3" bestFit="1" customWidth="1"/>
    <col min="5887" max="5887" width="6.5" style="3" customWidth="1"/>
    <col min="5888" max="5889" width="8" style="3" bestFit="1" customWidth="1"/>
    <col min="5890" max="5890" width="8.09765625" style="3" customWidth="1"/>
    <col min="5891" max="5891" width="10.8984375" style="3" bestFit="1" customWidth="1"/>
    <col min="5892" max="5892" width="7.5" style="3" customWidth="1"/>
    <col min="5893" max="5893" width="10" style="3"/>
    <col min="5894" max="5894" width="9.09765625" style="3" customWidth="1"/>
    <col min="5895" max="5895" width="10.5" style="3" bestFit="1" customWidth="1"/>
    <col min="5896" max="6131" width="10" style="3"/>
    <col min="6132" max="6132" width="14.5" style="3" customWidth="1"/>
    <col min="6133" max="6133" width="9.59765625" style="3" customWidth="1"/>
    <col min="6134" max="6134" width="6.09765625" style="3" bestFit="1" customWidth="1"/>
    <col min="6135" max="6135" width="7.59765625" style="3" bestFit="1" customWidth="1"/>
    <col min="6136" max="6136" width="5.59765625" style="3" customWidth="1"/>
    <col min="6137" max="6137" width="6.59765625" style="3" bestFit="1" customWidth="1"/>
    <col min="6138" max="6138" width="7.59765625" style="3" bestFit="1" customWidth="1"/>
    <col min="6139" max="6139" width="11.09765625" style="3" bestFit="1" customWidth="1"/>
    <col min="6140" max="6140" width="5.59765625" style="3" customWidth="1"/>
    <col min="6141" max="6141" width="7.59765625" style="3" bestFit="1" customWidth="1"/>
    <col min="6142" max="6142" width="10.5" style="3" bestFit="1" customWidth="1"/>
    <col min="6143" max="6143" width="6.5" style="3" customWidth="1"/>
    <col min="6144" max="6145" width="8" style="3" bestFit="1" customWidth="1"/>
    <col min="6146" max="6146" width="8.09765625" style="3" customWidth="1"/>
    <col min="6147" max="6147" width="10.8984375" style="3" bestFit="1" customWidth="1"/>
    <col min="6148" max="6148" width="7.5" style="3" customWidth="1"/>
    <col min="6149" max="6149" width="10" style="3"/>
    <col min="6150" max="6150" width="9.09765625" style="3" customWidth="1"/>
    <col min="6151" max="6151" width="10.5" style="3" bestFit="1" customWidth="1"/>
    <col min="6152" max="6387" width="10" style="3"/>
    <col min="6388" max="6388" width="14.5" style="3" customWidth="1"/>
    <col min="6389" max="6389" width="9.59765625" style="3" customWidth="1"/>
    <col min="6390" max="6390" width="6.09765625" style="3" bestFit="1" customWidth="1"/>
    <col min="6391" max="6391" width="7.59765625" style="3" bestFit="1" customWidth="1"/>
    <col min="6392" max="6392" width="5.59765625" style="3" customWidth="1"/>
    <col min="6393" max="6393" width="6.59765625" style="3" bestFit="1" customWidth="1"/>
    <col min="6394" max="6394" width="7.59765625" style="3" bestFit="1" customWidth="1"/>
    <col min="6395" max="6395" width="11.09765625" style="3" bestFit="1" customWidth="1"/>
    <col min="6396" max="6396" width="5.59765625" style="3" customWidth="1"/>
    <col min="6397" max="6397" width="7.59765625" style="3" bestFit="1" customWidth="1"/>
    <col min="6398" max="6398" width="10.5" style="3" bestFit="1" customWidth="1"/>
    <col min="6399" max="6399" width="6.5" style="3" customWidth="1"/>
    <col min="6400" max="6401" width="8" style="3" bestFit="1" customWidth="1"/>
    <col min="6402" max="6402" width="8.09765625" style="3" customWidth="1"/>
    <col min="6403" max="6403" width="10.8984375" style="3" bestFit="1" customWidth="1"/>
    <col min="6404" max="6404" width="7.5" style="3" customWidth="1"/>
    <col min="6405" max="6405" width="10" style="3"/>
    <col min="6406" max="6406" width="9.09765625" style="3" customWidth="1"/>
    <col min="6407" max="6407" width="10.5" style="3" bestFit="1" customWidth="1"/>
    <col min="6408" max="6643" width="10" style="3"/>
    <col min="6644" max="6644" width="14.5" style="3" customWidth="1"/>
    <col min="6645" max="6645" width="9.59765625" style="3" customWidth="1"/>
    <col min="6646" max="6646" width="6.09765625" style="3" bestFit="1" customWidth="1"/>
    <col min="6647" max="6647" width="7.59765625" style="3" bestFit="1" customWidth="1"/>
    <col min="6648" max="6648" width="5.59765625" style="3" customWidth="1"/>
    <col min="6649" max="6649" width="6.59765625" style="3" bestFit="1" customWidth="1"/>
    <col min="6650" max="6650" width="7.59765625" style="3" bestFit="1" customWidth="1"/>
    <col min="6651" max="6651" width="11.09765625" style="3" bestFit="1" customWidth="1"/>
    <col min="6652" max="6652" width="5.59765625" style="3" customWidth="1"/>
    <col min="6653" max="6653" width="7.59765625" style="3" bestFit="1" customWidth="1"/>
    <col min="6654" max="6654" width="10.5" style="3" bestFit="1" customWidth="1"/>
    <col min="6655" max="6655" width="6.5" style="3" customWidth="1"/>
    <col min="6656" max="6657" width="8" style="3" bestFit="1" customWidth="1"/>
    <col min="6658" max="6658" width="8.09765625" style="3" customWidth="1"/>
    <col min="6659" max="6659" width="10.8984375" style="3" bestFit="1" customWidth="1"/>
    <col min="6660" max="6660" width="7.5" style="3" customWidth="1"/>
    <col min="6661" max="6661" width="10" style="3"/>
    <col min="6662" max="6662" width="9.09765625" style="3" customWidth="1"/>
    <col min="6663" max="6663" width="10.5" style="3" bestFit="1" customWidth="1"/>
    <col min="6664" max="6899" width="10" style="3"/>
    <col min="6900" max="6900" width="14.5" style="3" customWidth="1"/>
    <col min="6901" max="6901" width="9.59765625" style="3" customWidth="1"/>
    <col min="6902" max="6902" width="6.09765625" style="3" bestFit="1" customWidth="1"/>
    <col min="6903" max="6903" width="7.59765625" style="3" bestFit="1" customWidth="1"/>
    <col min="6904" max="6904" width="5.59765625" style="3" customWidth="1"/>
    <col min="6905" max="6905" width="6.59765625" style="3" bestFit="1" customWidth="1"/>
    <col min="6906" max="6906" width="7.59765625" style="3" bestFit="1" customWidth="1"/>
    <col min="6907" max="6907" width="11.09765625" style="3" bestFit="1" customWidth="1"/>
    <col min="6908" max="6908" width="5.59765625" style="3" customWidth="1"/>
    <col min="6909" max="6909" width="7.59765625" style="3" bestFit="1" customWidth="1"/>
    <col min="6910" max="6910" width="10.5" style="3" bestFit="1" customWidth="1"/>
    <col min="6911" max="6911" width="6.5" style="3" customWidth="1"/>
    <col min="6912" max="6913" width="8" style="3" bestFit="1" customWidth="1"/>
    <col min="6914" max="6914" width="8.09765625" style="3" customWidth="1"/>
    <col min="6915" max="6915" width="10.8984375" style="3" bestFit="1" customWidth="1"/>
    <col min="6916" max="6916" width="7.5" style="3" customWidth="1"/>
    <col min="6917" max="6917" width="10" style="3"/>
    <col min="6918" max="6918" width="9.09765625" style="3" customWidth="1"/>
    <col min="6919" max="6919" width="10.5" style="3" bestFit="1" customWidth="1"/>
    <col min="6920" max="7155" width="10" style="3"/>
    <col min="7156" max="7156" width="14.5" style="3" customWidth="1"/>
    <col min="7157" max="7157" width="9.59765625" style="3" customWidth="1"/>
    <col min="7158" max="7158" width="6.09765625" style="3" bestFit="1" customWidth="1"/>
    <col min="7159" max="7159" width="7.59765625" style="3" bestFit="1" customWidth="1"/>
    <col min="7160" max="7160" width="5.59765625" style="3" customWidth="1"/>
    <col min="7161" max="7161" width="6.59765625" style="3" bestFit="1" customWidth="1"/>
    <col min="7162" max="7162" width="7.59765625" style="3" bestFit="1" customWidth="1"/>
    <col min="7163" max="7163" width="11.09765625" style="3" bestFit="1" customWidth="1"/>
    <col min="7164" max="7164" width="5.59765625" style="3" customWidth="1"/>
    <col min="7165" max="7165" width="7.59765625" style="3" bestFit="1" customWidth="1"/>
    <col min="7166" max="7166" width="10.5" style="3" bestFit="1" customWidth="1"/>
    <col min="7167" max="7167" width="6.5" style="3" customWidth="1"/>
    <col min="7168" max="7169" width="8" style="3" bestFit="1" customWidth="1"/>
    <col min="7170" max="7170" width="8.09765625" style="3" customWidth="1"/>
    <col min="7171" max="7171" width="10.8984375" style="3" bestFit="1" customWidth="1"/>
    <col min="7172" max="7172" width="7.5" style="3" customWidth="1"/>
    <col min="7173" max="7173" width="10" style="3"/>
    <col min="7174" max="7174" width="9.09765625" style="3" customWidth="1"/>
    <col min="7175" max="7175" width="10.5" style="3" bestFit="1" customWidth="1"/>
    <col min="7176" max="7411" width="10" style="3"/>
    <col min="7412" max="7412" width="14.5" style="3" customWidth="1"/>
    <col min="7413" max="7413" width="9.59765625" style="3" customWidth="1"/>
    <col min="7414" max="7414" width="6.09765625" style="3" bestFit="1" customWidth="1"/>
    <col min="7415" max="7415" width="7.59765625" style="3" bestFit="1" customWidth="1"/>
    <col min="7416" max="7416" width="5.59765625" style="3" customWidth="1"/>
    <col min="7417" max="7417" width="6.59765625" style="3" bestFit="1" customWidth="1"/>
    <col min="7418" max="7418" width="7.59765625" style="3" bestFit="1" customWidth="1"/>
    <col min="7419" max="7419" width="11.09765625" style="3" bestFit="1" customWidth="1"/>
    <col min="7420" max="7420" width="5.59765625" style="3" customWidth="1"/>
    <col min="7421" max="7421" width="7.59765625" style="3" bestFit="1" customWidth="1"/>
    <col min="7422" max="7422" width="10.5" style="3" bestFit="1" customWidth="1"/>
    <col min="7423" max="7423" width="6.5" style="3" customWidth="1"/>
    <col min="7424" max="7425" width="8" style="3" bestFit="1" customWidth="1"/>
    <col min="7426" max="7426" width="8.09765625" style="3" customWidth="1"/>
    <col min="7427" max="7427" width="10.8984375" style="3" bestFit="1" customWidth="1"/>
    <col min="7428" max="7428" width="7.5" style="3" customWidth="1"/>
    <col min="7429" max="7429" width="10" style="3"/>
    <col min="7430" max="7430" width="9.09765625" style="3" customWidth="1"/>
    <col min="7431" max="7431" width="10.5" style="3" bestFit="1" customWidth="1"/>
    <col min="7432" max="7667" width="10" style="3"/>
    <col min="7668" max="7668" width="14.5" style="3" customWidth="1"/>
    <col min="7669" max="7669" width="9.59765625" style="3" customWidth="1"/>
    <col min="7670" max="7670" width="6.09765625" style="3" bestFit="1" customWidth="1"/>
    <col min="7671" max="7671" width="7.59765625" style="3" bestFit="1" customWidth="1"/>
    <col min="7672" max="7672" width="5.59765625" style="3" customWidth="1"/>
    <col min="7673" max="7673" width="6.59765625" style="3" bestFit="1" customWidth="1"/>
    <col min="7674" max="7674" width="7.59765625" style="3" bestFit="1" customWidth="1"/>
    <col min="7675" max="7675" width="11.09765625" style="3" bestFit="1" customWidth="1"/>
    <col min="7676" max="7676" width="5.59765625" style="3" customWidth="1"/>
    <col min="7677" max="7677" width="7.59765625" style="3" bestFit="1" customWidth="1"/>
    <col min="7678" max="7678" width="10.5" style="3" bestFit="1" customWidth="1"/>
    <col min="7679" max="7679" width="6.5" style="3" customWidth="1"/>
    <col min="7680" max="7681" width="8" style="3" bestFit="1" customWidth="1"/>
    <col min="7682" max="7682" width="8.09765625" style="3" customWidth="1"/>
    <col min="7683" max="7683" width="10.8984375" style="3" bestFit="1" customWidth="1"/>
    <col min="7684" max="7684" width="7.5" style="3" customWidth="1"/>
    <col min="7685" max="7685" width="10" style="3"/>
    <col min="7686" max="7686" width="9.09765625" style="3" customWidth="1"/>
    <col min="7687" max="7687" width="10.5" style="3" bestFit="1" customWidth="1"/>
    <col min="7688" max="7923" width="10" style="3"/>
    <col min="7924" max="7924" width="14.5" style="3" customWidth="1"/>
    <col min="7925" max="7925" width="9.59765625" style="3" customWidth="1"/>
    <col min="7926" max="7926" width="6.09765625" style="3" bestFit="1" customWidth="1"/>
    <col min="7927" max="7927" width="7.59765625" style="3" bestFit="1" customWidth="1"/>
    <col min="7928" max="7928" width="5.59765625" style="3" customWidth="1"/>
    <col min="7929" max="7929" width="6.59765625" style="3" bestFit="1" customWidth="1"/>
    <col min="7930" max="7930" width="7.59765625" style="3" bestFit="1" customWidth="1"/>
    <col min="7931" max="7931" width="11.09765625" style="3" bestFit="1" customWidth="1"/>
    <col min="7932" max="7932" width="5.59765625" style="3" customWidth="1"/>
    <col min="7933" max="7933" width="7.59765625" style="3" bestFit="1" customWidth="1"/>
    <col min="7934" max="7934" width="10.5" style="3" bestFit="1" customWidth="1"/>
    <col min="7935" max="7935" width="6.5" style="3" customWidth="1"/>
    <col min="7936" max="7937" width="8" style="3" bestFit="1" customWidth="1"/>
    <col min="7938" max="7938" width="8.09765625" style="3" customWidth="1"/>
    <col min="7939" max="7939" width="10.8984375" style="3" bestFit="1" customWidth="1"/>
    <col min="7940" max="7940" width="7.5" style="3" customWidth="1"/>
    <col min="7941" max="7941" width="10" style="3"/>
    <col min="7942" max="7942" width="9.09765625" style="3" customWidth="1"/>
    <col min="7943" max="7943" width="10.5" style="3" bestFit="1" customWidth="1"/>
    <col min="7944" max="8179" width="10" style="3"/>
    <col min="8180" max="8180" width="14.5" style="3" customWidth="1"/>
    <col min="8181" max="8181" width="9.59765625" style="3" customWidth="1"/>
    <col min="8182" max="8182" width="6.09765625" style="3" bestFit="1" customWidth="1"/>
    <col min="8183" max="8183" width="7.59765625" style="3" bestFit="1" customWidth="1"/>
    <col min="8184" max="8184" width="5.59765625" style="3" customWidth="1"/>
    <col min="8185" max="8185" width="6.59765625" style="3" bestFit="1" customWidth="1"/>
    <col min="8186" max="8186" width="7.59765625" style="3" bestFit="1" customWidth="1"/>
    <col min="8187" max="8187" width="11.09765625" style="3" bestFit="1" customWidth="1"/>
    <col min="8188" max="8188" width="5.59765625" style="3" customWidth="1"/>
    <col min="8189" max="8189" width="7.59765625" style="3" bestFit="1" customWidth="1"/>
    <col min="8190" max="8190" width="10.5" style="3" bestFit="1" customWidth="1"/>
    <col min="8191" max="8191" width="6.5" style="3" customWidth="1"/>
    <col min="8192" max="8193" width="8" style="3" bestFit="1" customWidth="1"/>
    <col min="8194" max="8194" width="8.09765625" style="3" customWidth="1"/>
    <col min="8195" max="8195" width="10.8984375" style="3" bestFit="1" customWidth="1"/>
    <col min="8196" max="8196" width="7.5" style="3" customWidth="1"/>
    <col min="8197" max="8197" width="10" style="3"/>
    <col min="8198" max="8198" width="9.09765625" style="3" customWidth="1"/>
    <col min="8199" max="8199" width="10.5" style="3" bestFit="1" customWidth="1"/>
    <col min="8200" max="8435" width="10" style="3"/>
    <col min="8436" max="8436" width="14.5" style="3" customWidth="1"/>
    <col min="8437" max="8437" width="9.59765625" style="3" customWidth="1"/>
    <col min="8438" max="8438" width="6.09765625" style="3" bestFit="1" customWidth="1"/>
    <col min="8439" max="8439" width="7.59765625" style="3" bestFit="1" customWidth="1"/>
    <col min="8440" max="8440" width="5.59765625" style="3" customWidth="1"/>
    <col min="8441" max="8441" width="6.59765625" style="3" bestFit="1" customWidth="1"/>
    <col min="8442" max="8442" width="7.59765625" style="3" bestFit="1" customWidth="1"/>
    <col min="8443" max="8443" width="11.09765625" style="3" bestFit="1" customWidth="1"/>
    <col min="8444" max="8444" width="5.59765625" style="3" customWidth="1"/>
    <col min="8445" max="8445" width="7.59765625" style="3" bestFit="1" customWidth="1"/>
    <col min="8446" max="8446" width="10.5" style="3" bestFit="1" customWidth="1"/>
    <col min="8447" max="8447" width="6.5" style="3" customWidth="1"/>
    <col min="8448" max="8449" width="8" style="3" bestFit="1" customWidth="1"/>
    <col min="8450" max="8450" width="8.09765625" style="3" customWidth="1"/>
    <col min="8451" max="8451" width="10.8984375" style="3" bestFit="1" customWidth="1"/>
    <col min="8452" max="8452" width="7.5" style="3" customWidth="1"/>
    <col min="8453" max="8453" width="10" style="3"/>
    <col min="8454" max="8454" width="9.09765625" style="3" customWidth="1"/>
    <col min="8455" max="8455" width="10.5" style="3" bestFit="1" customWidth="1"/>
    <col min="8456" max="8691" width="10" style="3"/>
    <col min="8692" max="8692" width="14.5" style="3" customWidth="1"/>
    <col min="8693" max="8693" width="9.59765625" style="3" customWidth="1"/>
    <col min="8694" max="8694" width="6.09765625" style="3" bestFit="1" customWidth="1"/>
    <col min="8695" max="8695" width="7.59765625" style="3" bestFit="1" customWidth="1"/>
    <col min="8696" max="8696" width="5.59765625" style="3" customWidth="1"/>
    <col min="8697" max="8697" width="6.59765625" style="3" bestFit="1" customWidth="1"/>
    <col min="8698" max="8698" width="7.59765625" style="3" bestFit="1" customWidth="1"/>
    <col min="8699" max="8699" width="11.09765625" style="3" bestFit="1" customWidth="1"/>
    <col min="8700" max="8700" width="5.59765625" style="3" customWidth="1"/>
    <col min="8701" max="8701" width="7.59765625" style="3" bestFit="1" customWidth="1"/>
    <col min="8702" max="8702" width="10.5" style="3" bestFit="1" customWidth="1"/>
    <col min="8703" max="8703" width="6.5" style="3" customWidth="1"/>
    <col min="8704" max="8705" width="8" style="3" bestFit="1" customWidth="1"/>
    <col min="8706" max="8706" width="8.09765625" style="3" customWidth="1"/>
    <col min="8707" max="8707" width="10.8984375" style="3" bestFit="1" customWidth="1"/>
    <col min="8708" max="8708" width="7.5" style="3" customWidth="1"/>
    <col min="8709" max="8709" width="10" style="3"/>
    <col min="8710" max="8710" width="9.09765625" style="3" customWidth="1"/>
    <col min="8711" max="8711" width="10.5" style="3" bestFit="1" customWidth="1"/>
    <col min="8712" max="8947" width="10" style="3"/>
    <col min="8948" max="8948" width="14.5" style="3" customWidth="1"/>
    <col min="8949" max="8949" width="9.59765625" style="3" customWidth="1"/>
    <col min="8950" max="8950" width="6.09765625" style="3" bestFit="1" customWidth="1"/>
    <col min="8951" max="8951" width="7.59765625" style="3" bestFit="1" customWidth="1"/>
    <col min="8952" max="8952" width="5.59765625" style="3" customWidth="1"/>
    <col min="8953" max="8953" width="6.59765625" style="3" bestFit="1" customWidth="1"/>
    <col min="8954" max="8954" width="7.59765625" style="3" bestFit="1" customWidth="1"/>
    <col min="8955" max="8955" width="11.09765625" style="3" bestFit="1" customWidth="1"/>
    <col min="8956" max="8956" width="5.59765625" style="3" customWidth="1"/>
    <col min="8957" max="8957" width="7.59765625" style="3" bestFit="1" customWidth="1"/>
    <col min="8958" max="8958" width="10.5" style="3" bestFit="1" customWidth="1"/>
    <col min="8959" max="8959" width="6.5" style="3" customWidth="1"/>
    <col min="8960" max="8961" width="8" style="3" bestFit="1" customWidth="1"/>
    <col min="8962" max="8962" width="8.09765625" style="3" customWidth="1"/>
    <col min="8963" max="8963" width="10.8984375" style="3" bestFit="1" customWidth="1"/>
    <col min="8964" max="8964" width="7.5" style="3" customWidth="1"/>
    <col min="8965" max="8965" width="10" style="3"/>
    <col min="8966" max="8966" width="9.09765625" style="3" customWidth="1"/>
    <col min="8967" max="8967" width="10.5" style="3" bestFit="1" customWidth="1"/>
    <col min="8968" max="9203" width="10" style="3"/>
    <col min="9204" max="9204" width="14.5" style="3" customWidth="1"/>
    <col min="9205" max="9205" width="9.59765625" style="3" customWidth="1"/>
    <col min="9206" max="9206" width="6.09765625" style="3" bestFit="1" customWidth="1"/>
    <col min="9207" max="9207" width="7.59765625" style="3" bestFit="1" customWidth="1"/>
    <col min="9208" max="9208" width="5.59765625" style="3" customWidth="1"/>
    <col min="9209" max="9209" width="6.59765625" style="3" bestFit="1" customWidth="1"/>
    <col min="9210" max="9210" width="7.59765625" style="3" bestFit="1" customWidth="1"/>
    <col min="9211" max="9211" width="11.09765625" style="3" bestFit="1" customWidth="1"/>
    <col min="9212" max="9212" width="5.59765625" style="3" customWidth="1"/>
    <col min="9213" max="9213" width="7.59765625" style="3" bestFit="1" customWidth="1"/>
    <col min="9214" max="9214" width="10.5" style="3" bestFit="1" customWidth="1"/>
    <col min="9215" max="9215" width="6.5" style="3" customWidth="1"/>
    <col min="9216" max="9217" width="8" style="3" bestFit="1" customWidth="1"/>
    <col min="9218" max="9218" width="8.09765625" style="3" customWidth="1"/>
    <col min="9219" max="9219" width="10.8984375" style="3" bestFit="1" customWidth="1"/>
    <col min="9220" max="9220" width="7.5" style="3" customWidth="1"/>
    <col min="9221" max="9221" width="10" style="3"/>
    <col min="9222" max="9222" width="9.09765625" style="3" customWidth="1"/>
    <col min="9223" max="9223" width="10.5" style="3" bestFit="1" customWidth="1"/>
    <col min="9224" max="9459" width="10" style="3"/>
    <col min="9460" max="9460" width="14.5" style="3" customWidth="1"/>
    <col min="9461" max="9461" width="9.59765625" style="3" customWidth="1"/>
    <col min="9462" max="9462" width="6.09765625" style="3" bestFit="1" customWidth="1"/>
    <col min="9463" max="9463" width="7.59765625" style="3" bestFit="1" customWidth="1"/>
    <col min="9464" max="9464" width="5.59765625" style="3" customWidth="1"/>
    <col min="9465" max="9465" width="6.59765625" style="3" bestFit="1" customWidth="1"/>
    <col min="9466" max="9466" width="7.59765625" style="3" bestFit="1" customWidth="1"/>
    <col min="9467" max="9467" width="11.09765625" style="3" bestFit="1" customWidth="1"/>
    <col min="9468" max="9468" width="5.59765625" style="3" customWidth="1"/>
    <col min="9469" max="9469" width="7.59765625" style="3" bestFit="1" customWidth="1"/>
    <col min="9470" max="9470" width="10.5" style="3" bestFit="1" customWidth="1"/>
    <col min="9471" max="9471" width="6.5" style="3" customWidth="1"/>
    <col min="9472" max="9473" width="8" style="3" bestFit="1" customWidth="1"/>
    <col min="9474" max="9474" width="8.09765625" style="3" customWidth="1"/>
    <col min="9475" max="9475" width="10.8984375" style="3" bestFit="1" customWidth="1"/>
    <col min="9476" max="9476" width="7.5" style="3" customWidth="1"/>
    <col min="9477" max="9477" width="10" style="3"/>
    <col min="9478" max="9478" width="9.09765625" style="3" customWidth="1"/>
    <col min="9479" max="9479" width="10.5" style="3" bestFit="1" customWidth="1"/>
    <col min="9480" max="9715" width="10" style="3"/>
    <col min="9716" max="9716" width="14.5" style="3" customWidth="1"/>
    <col min="9717" max="9717" width="9.59765625" style="3" customWidth="1"/>
    <col min="9718" max="9718" width="6.09765625" style="3" bestFit="1" customWidth="1"/>
    <col min="9719" max="9719" width="7.59765625" style="3" bestFit="1" customWidth="1"/>
    <col min="9720" max="9720" width="5.59765625" style="3" customWidth="1"/>
    <col min="9721" max="9721" width="6.59765625" style="3" bestFit="1" customWidth="1"/>
    <col min="9722" max="9722" width="7.59765625" style="3" bestFit="1" customWidth="1"/>
    <col min="9723" max="9723" width="11.09765625" style="3" bestFit="1" customWidth="1"/>
    <col min="9724" max="9724" width="5.59765625" style="3" customWidth="1"/>
    <col min="9725" max="9725" width="7.59765625" style="3" bestFit="1" customWidth="1"/>
    <col min="9726" max="9726" width="10.5" style="3" bestFit="1" customWidth="1"/>
    <col min="9727" max="9727" width="6.5" style="3" customWidth="1"/>
    <col min="9728" max="9729" width="8" style="3" bestFit="1" customWidth="1"/>
    <col min="9730" max="9730" width="8.09765625" style="3" customWidth="1"/>
    <col min="9731" max="9731" width="10.8984375" style="3" bestFit="1" customWidth="1"/>
    <col min="9732" max="9732" width="7.5" style="3" customWidth="1"/>
    <col min="9733" max="9733" width="10" style="3"/>
    <col min="9734" max="9734" width="9.09765625" style="3" customWidth="1"/>
    <col min="9735" max="9735" width="10.5" style="3" bestFit="1" customWidth="1"/>
    <col min="9736" max="9971" width="10" style="3"/>
    <col min="9972" max="9972" width="14.5" style="3" customWidth="1"/>
    <col min="9973" max="9973" width="9.59765625" style="3" customWidth="1"/>
    <col min="9974" max="9974" width="6.09765625" style="3" bestFit="1" customWidth="1"/>
    <col min="9975" max="9975" width="7.59765625" style="3" bestFit="1" customWidth="1"/>
    <col min="9976" max="9976" width="5.59765625" style="3" customWidth="1"/>
    <col min="9977" max="9977" width="6.59765625" style="3" bestFit="1" customWidth="1"/>
    <col min="9978" max="9978" width="7.59765625" style="3" bestFit="1" customWidth="1"/>
    <col min="9979" max="9979" width="11.09765625" style="3" bestFit="1" customWidth="1"/>
    <col min="9980" max="9980" width="5.59765625" style="3" customWidth="1"/>
    <col min="9981" max="9981" width="7.59765625" style="3" bestFit="1" customWidth="1"/>
    <col min="9982" max="9982" width="10.5" style="3" bestFit="1" customWidth="1"/>
    <col min="9983" max="9983" width="6.5" style="3" customWidth="1"/>
    <col min="9984" max="9985" width="8" style="3" bestFit="1" customWidth="1"/>
    <col min="9986" max="9986" width="8.09765625" style="3" customWidth="1"/>
    <col min="9987" max="9987" width="10.8984375" style="3" bestFit="1" customWidth="1"/>
    <col min="9988" max="9988" width="7.5" style="3" customWidth="1"/>
    <col min="9989" max="9989" width="10" style="3"/>
    <col min="9990" max="9990" width="9.09765625" style="3" customWidth="1"/>
    <col min="9991" max="9991" width="10.5" style="3" bestFit="1" customWidth="1"/>
    <col min="9992" max="10227" width="10" style="3"/>
    <col min="10228" max="10228" width="14.5" style="3" customWidth="1"/>
    <col min="10229" max="10229" width="9.59765625" style="3" customWidth="1"/>
    <col min="10230" max="10230" width="6.09765625" style="3" bestFit="1" customWidth="1"/>
    <col min="10231" max="10231" width="7.59765625" style="3" bestFit="1" customWidth="1"/>
    <col min="10232" max="10232" width="5.59765625" style="3" customWidth="1"/>
    <col min="10233" max="10233" width="6.59765625" style="3" bestFit="1" customWidth="1"/>
    <col min="10234" max="10234" width="7.59765625" style="3" bestFit="1" customWidth="1"/>
    <col min="10235" max="10235" width="11.09765625" style="3" bestFit="1" customWidth="1"/>
    <col min="10236" max="10236" width="5.59765625" style="3" customWidth="1"/>
    <col min="10237" max="10237" width="7.59765625" style="3" bestFit="1" customWidth="1"/>
    <col min="10238" max="10238" width="10.5" style="3" bestFit="1" customWidth="1"/>
    <col min="10239" max="10239" width="6.5" style="3" customWidth="1"/>
    <col min="10240" max="10241" width="8" style="3" bestFit="1" customWidth="1"/>
    <col min="10242" max="10242" width="8.09765625" style="3" customWidth="1"/>
    <col min="10243" max="10243" width="10.8984375" style="3" bestFit="1" customWidth="1"/>
    <col min="10244" max="10244" width="7.5" style="3" customWidth="1"/>
    <col min="10245" max="10245" width="10" style="3"/>
    <col min="10246" max="10246" width="9.09765625" style="3" customWidth="1"/>
    <col min="10247" max="10247" width="10.5" style="3" bestFit="1" customWidth="1"/>
    <col min="10248" max="10483" width="10" style="3"/>
    <col min="10484" max="10484" width="14.5" style="3" customWidth="1"/>
    <col min="10485" max="10485" width="9.59765625" style="3" customWidth="1"/>
    <col min="10486" max="10486" width="6.09765625" style="3" bestFit="1" customWidth="1"/>
    <col min="10487" max="10487" width="7.59765625" style="3" bestFit="1" customWidth="1"/>
    <col min="10488" max="10488" width="5.59765625" style="3" customWidth="1"/>
    <col min="10489" max="10489" width="6.59765625" style="3" bestFit="1" customWidth="1"/>
    <col min="10490" max="10490" width="7.59765625" style="3" bestFit="1" customWidth="1"/>
    <col min="10491" max="10491" width="11.09765625" style="3" bestFit="1" customWidth="1"/>
    <col min="10492" max="10492" width="5.59765625" style="3" customWidth="1"/>
    <col min="10493" max="10493" width="7.59765625" style="3" bestFit="1" customWidth="1"/>
    <col min="10494" max="10494" width="10.5" style="3" bestFit="1" customWidth="1"/>
    <col min="10495" max="10495" width="6.5" style="3" customWidth="1"/>
    <col min="10496" max="10497" width="8" style="3" bestFit="1" customWidth="1"/>
    <col min="10498" max="10498" width="8.09765625" style="3" customWidth="1"/>
    <col min="10499" max="10499" width="10.8984375" style="3" bestFit="1" customWidth="1"/>
    <col min="10500" max="10500" width="7.5" style="3" customWidth="1"/>
    <col min="10501" max="10501" width="10" style="3"/>
    <col min="10502" max="10502" width="9.09765625" style="3" customWidth="1"/>
    <col min="10503" max="10503" width="10.5" style="3" bestFit="1" customWidth="1"/>
    <col min="10504" max="10739" width="10" style="3"/>
    <col min="10740" max="10740" width="14.5" style="3" customWidth="1"/>
    <col min="10741" max="10741" width="9.59765625" style="3" customWidth="1"/>
    <col min="10742" max="10742" width="6.09765625" style="3" bestFit="1" customWidth="1"/>
    <col min="10743" max="10743" width="7.59765625" style="3" bestFit="1" customWidth="1"/>
    <col min="10744" max="10744" width="5.59765625" style="3" customWidth="1"/>
    <col min="10745" max="10745" width="6.59765625" style="3" bestFit="1" customWidth="1"/>
    <col min="10746" max="10746" width="7.59765625" style="3" bestFit="1" customWidth="1"/>
    <col min="10747" max="10747" width="11.09765625" style="3" bestFit="1" customWidth="1"/>
    <col min="10748" max="10748" width="5.59765625" style="3" customWidth="1"/>
    <col min="10749" max="10749" width="7.59765625" style="3" bestFit="1" customWidth="1"/>
    <col min="10750" max="10750" width="10.5" style="3" bestFit="1" customWidth="1"/>
    <col min="10751" max="10751" width="6.5" style="3" customWidth="1"/>
    <col min="10752" max="10753" width="8" style="3" bestFit="1" customWidth="1"/>
    <col min="10754" max="10754" width="8.09765625" style="3" customWidth="1"/>
    <col min="10755" max="10755" width="10.8984375" style="3" bestFit="1" customWidth="1"/>
    <col min="10756" max="10756" width="7.5" style="3" customWidth="1"/>
    <col min="10757" max="10757" width="10" style="3"/>
    <col min="10758" max="10758" width="9.09765625" style="3" customWidth="1"/>
    <col min="10759" max="10759" width="10.5" style="3" bestFit="1" customWidth="1"/>
    <col min="10760" max="10995" width="10" style="3"/>
    <col min="10996" max="10996" width="14.5" style="3" customWidth="1"/>
    <col min="10997" max="10997" width="9.59765625" style="3" customWidth="1"/>
    <col min="10998" max="10998" width="6.09765625" style="3" bestFit="1" customWidth="1"/>
    <col min="10999" max="10999" width="7.59765625" style="3" bestFit="1" customWidth="1"/>
    <col min="11000" max="11000" width="5.59765625" style="3" customWidth="1"/>
    <col min="11001" max="11001" width="6.59765625" style="3" bestFit="1" customWidth="1"/>
    <col min="11002" max="11002" width="7.59765625" style="3" bestFit="1" customWidth="1"/>
    <col min="11003" max="11003" width="11.09765625" style="3" bestFit="1" customWidth="1"/>
    <col min="11004" max="11004" width="5.59765625" style="3" customWidth="1"/>
    <col min="11005" max="11005" width="7.59765625" style="3" bestFit="1" customWidth="1"/>
    <col min="11006" max="11006" width="10.5" style="3" bestFit="1" customWidth="1"/>
    <col min="11007" max="11007" width="6.5" style="3" customWidth="1"/>
    <col min="11008" max="11009" width="8" style="3" bestFit="1" customWidth="1"/>
    <col min="11010" max="11010" width="8.09765625" style="3" customWidth="1"/>
    <col min="11011" max="11011" width="10.8984375" style="3" bestFit="1" customWidth="1"/>
    <col min="11012" max="11012" width="7.5" style="3" customWidth="1"/>
    <col min="11013" max="11013" width="10" style="3"/>
    <col min="11014" max="11014" width="9.09765625" style="3" customWidth="1"/>
    <col min="11015" max="11015" width="10.5" style="3" bestFit="1" customWidth="1"/>
    <col min="11016" max="11251" width="10" style="3"/>
    <col min="11252" max="11252" width="14.5" style="3" customWidth="1"/>
    <col min="11253" max="11253" width="9.59765625" style="3" customWidth="1"/>
    <col min="11254" max="11254" width="6.09765625" style="3" bestFit="1" customWidth="1"/>
    <col min="11255" max="11255" width="7.59765625" style="3" bestFit="1" customWidth="1"/>
    <col min="11256" max="11256" width="5.59765625" style="3" customWidth="1"/>
    <col min="11257" max="11257" width="6.59765625" style="3" bestFit="1" customWidth="1"/>
    <col min="11258" max="11258" width="7.59765625" style="3" bestFit="1" customWidth="1"/>
    <col min="11259" max="11259" width="11.09765625" style="3" bestFit="1" customWidth="1"/>
    <col min="11260" max="11260" width="5.59765625" style="3" customWidth="1"/>
    <col min="11261" max="11261" width="7.59765625" style="3" bestFit="1" customWidth="1"/>
    <col min="11262" max="11262" width="10.5" style="3" bestFit="1" customWidth="1"/>
    <col min="11263" max="11263" width="6.5" style="3" customWidth="1"/>
    <col min="11264" max="11265" width="8" style="3" bestFit="1" customWidth="1"/>
    <col min="11266" max="11266" width="8.09765625" style="3" customWidth="1"/>
    <col min="11267" max="11267" width="10.8984375" style="3" bestFit="1" customWidth="1"/>
    <col min="11268" max="11268" width="7.5" style="3" customWidth="1"/>
    <col min="11269" max="11269" width="10" style="3"/>
    <col min="11270" max="11270" width="9.09765625" style="3" customWidth="1"/>
    <col min="11271" max="11271" width="10.5" style="3" bestFit="1" customWidth="1"/>
    <col min="11272" max="11507" width="10" style="3"/>
    <col min="11508" max="11508" width="14.5" style="3" customWidth="1"/>
    <col min="11509" max="11509" width="9.59765625" style="3" customWidth="1"/>
    <col min="11510" max="11510" width="6.09765625" style="3" bestFit="1" customWidth="1"/>
    <col min="11511" max="11511" width="7.59765625" style="3" bestFit="1" customWidth="1"/>
    <col min="11512" max="11512" width="5.59765625" style="3" customWidth="1"/>
    <col min="11513" max="11513" width="6.59765625" style="3" bestFit="1" customWidth="1"/>
    <col min="11514" max="11514" width="7.59765625" style="3" bestFit="1" customWidth="1"/>
    <col min="11515" max="11515" width="11.09765625" style="3" bestFit="1" customWidth="1"/>
    <col min="11516" max="11516" width="5.59765625" style="3" customWidth="1"/>
    <col min="11517" max="11517" width="7.59765625" style="3" bestFit="1" customWidth="1"/>
    <col min="11518" max="11518" width="10.5" style="3" bestFit="1" customWidth="1"/>
    <col min="11519" max="11519" width="6.5" style="3" customWidth="1"/>
    <col min="11520" max="11521" width="8" style="3" bestFit="1" customWidth="1"/>
    <col min="11522" max="11522" width="8.09765625" style="3" customWidth="1"/>
    <col min="11523" max="11523" width="10.8984375" style="3" bestFit="1" customWidth="1"/>
    <col min="11524" max="11524" width="7.5" style="3" customWidth="1"/>
    <col min="11525" max="11525" width="10" style="3"/>
    <col min="11526" max="11526" width="9.09765625" style="3" customWidth="1"/>
    <col min="11527" max="11527" width="10.5" style="3" bestFit="1" customWidth="1"/>
    <col min="11528" max="11763" width="10" style="3"/>
    <col min="11764" max="11764" width="14.5" style="3" customWidth="1"/>
    <col min="11765" max="11765" width="9.59765625" style="3" customWidth="1"/>
    <col min="11766" max="11766" width="6.09765625" style="3" bestFit="1" customWidth="1"/>
    <col min="11767" max="11767" width="7.59765625" style="3" bestFit="1" customWidth="1"/>
    <col min="11768" max="11768" width="5.59765625" style="3" customWidth="1"/>
    <col min="11769" max="11769" width="6.59765625" style="3" bestFit="1" customWidth="1"/>
    <col min="11770" max="11770" width="7.59765625" style="3" bestFit="1" customWidth="1"/>
    <col min="11771" max="11771" width="11.09765625" style="3" bestFit="1" customWidth="1"/>
    <col min="11772" max="11772" width="5.59765625" style="3" customWidth="1"/>
    <col min="11773" max="11773" width="7.59765625" style="3" bestFit="1" customWidth="1"/>
    <col min="11774" max="11774" width="10.5" style="3" bestFit="1" customWidth="1"/>
    <col min="11775" max="11775" width="6.5" style="3" customWidth="1"/>
    <col min="11776" max="11777" width="8" style="3" bestFit="1" customWidth="1"/>
    <col min="11778" max="11778" width="8.09765625" style="3" customWidth="1"/>
    <col min="11779" max="11779" width="10.8984375" style="3" bestFit="1" customWidth="1"/>
    <col min="11780" max="11780" width="7.5" style="3" customWidth="1"/>
    <col min="11781" max="11781" width="10" style="3"/>
    <col min="11782" max="11782" width="9.09765625" style="3" customWidth="1"/>
    <col min="11783" max="11783" width="10.5" style="3" bestFit="1" customWidth="1"/>
    <col min="11784" max="12019" width="10" style="3"/>
    <col min="12020" max="12020" width="14.5" style="3" customWidth="1"/>
    <col min="12021" max="12021" width="9.59765625" style="3" customWidth="1"/>
    <col min="12022" max="12022" width="6.09765625" style="3" bestFit="1" customWidth="1"/>
    <col min="12023" max="12023" width="7.59765625" style="3" bestFit="1" customWidth="1"/>
    <col min="12024" max="12024" width="5.59765625" style="3" customWidth="1"/>
    <col min="12025" max="12025" width="6.59765625" style="3" bestFit="1" customWidth="1"/>
    <col min="12026" max="12026" width="7.59765625" style="3" bestFit="1" customWidth="1"/>
    <col min="12027" max="12027" width="11.09765625" style="3" bestFit="1" customWidth="1"/>
    <col min="12028" max="12028" width="5.59765625" style="3" customWidth="1"/>
    <col min="12029" max="12029" width="7.59765625" style="3" bestFit="1" customWidth="1"/>
    <col min="12030" max="12030" width="10.5" style="3" bestFit="1" customWidth="1"/>
    <col min="12031" max="12031" width="6.5" style="3" customWidth="1"/>
    <col min="12032" max="12033" width="8" style="3" bestFit="1" customWidth="1"/>
    <col min="12034" max="12034" width="8.09765625" style="3" customWidth="1"/>
    <col min="12035" max="12035" width="10.8984375" style="3" bestFit="1" customWidth="1"/>
    <col min="12036" max="12036" width="7.5" style="3" customWidth="1"/>
    <col min="12037" max="12037" width="10" style="3"/>
    <col min="12038" max="12038" width="9.09765625" style="3" customWidth="1"/>
    <col min="12039" max="12039" width="10.5" style="3" bestFit="1" customWidth="1"/>
    <col min="12040" max="12275" width="10" style="3"/>
    <col min="12276" max="12276" width="14.5" style="3" customWidth="1"/>
    <col min="12277" max="12277" width="9.59765625" style="3" customWidth="1"/>
    <col min="12278" max="12278" width="6.09765625" style="3" bestFit="1" customWidth="1"/>
    <col min="12279" max="12279" width="7.59765625" style="3" bestFit="1" customWidth="1"/>
    <col min="12280" max="12280" width="5.59765625" style="3" customWidth="1"/>
    <col min="12281" max="12281" width="6.59765625" style="3" bestFit="1" customWidth="1"/>
    <col min="12282" max="12282" width="7.59765625" style="3" bestFit="1" customWidth="1"/>
    <col min="12283" max="12283" width="11.09765625" style="3" bestFit="1" customWidth="1"/>
    <col min="12284" max="12284" width="5.59765625" style="3" customWidth="1"/>
    <col min="12285" max="12285" width="7.59765625" style="3" bestFit="1" customWidth="1"/>
    <col min="12286" max="12286" width="10.5" style="3" bestFit="1" customWidth="1"/>
    <col min="12287" max="12287" width="6.5" style="3" customWidth="1"/>
    <col min="12288" max="12289" width="8" style="3" bestFit="1" customWidth="1"/>
    <col min="12290" max="12290" width="8.09765625" style="3" customWidth="1"/>
    <col min="12291" max="12291" width="10.8984375" style="3" bestFit="1" customWidth="1"/>
    <col min="12292" max="12292" width="7.5" style="3" customWidth="1"/>
    <col min="12293" max="12293" width="10" style="3"/>
    <col min="12294" max="12294" width="9.09765625" style="3" customWidth="1"/>
    <col min="12295" max="12295" width="10.5" style="3" bestFit="1" customWidth="1"/>
    <col min="12296" max="12531" width="10" style="3"/>
    <col min="12532" max="12532" width="14.5" style="3" customWidth="1"/>
    <col min="12533" max="12533" width="9.59765625" style="3" customWidth="1"/>
    <col min="12534" max="12534" width="6.09765625" style="3" bestFit="1" customWidth="1"/>
    <col min="12535" max="12535" width="7.59765625" style="3" bestFit="1" customWidth="1"/>
    <col min="12536" max="12536" width="5.59765625" style="3" customWidth="1"/>
    <col min="12537" max="12537" width="6.59765625" style="3" bestFit="1" customWidth="1"/>
    <col min="12538" max="12538" width="7.59765625" style="3" bestFit="1" customWidth="1"/>
    <col min="12539" max="12539" width="11.09765625" style="3" bestFit="1" customWidth="1"/>
    <col min="12540" max="12540" width="5.59765625" style="3" customWidth="1"/>
    <col min="12541" max="12541" width="7.59765625" style="3" bestFit="1" customWidth="1"/>
    <col min="12542" max="12542" width="10.5" style="3" bestFit="1" customWidth="1"/>
    <col min="12543" max="12543" width="6.5" style="3" customWidth="1"/>
    <col min="12544" max="12545" width="8" style="3" bestFit="1" customWidth="1"/>
    <col min="12546" max="12546" width="8.09765625" style="3" customWidth="1"/>
    <col min="12547" max="12547" width="10.8984375" style="3" bestFit="1" customWidth="1"/>
    <col min="12548" max="12548" width="7.5" style="3" customWidth="1"/>
    <col min="12549" max="12549" width="10" style="3"/>
    <col min="12550" max="12550" width="9.09765625" style="3" customWidth="1"/>
    <col min="12551" max="12551" width="10.5" style="3" bestFit="1" customWidth="1"/>
    <col min="12552" max="12787" width="10" style="3"/>
    <col min="12788" max="12788" width="14.5" style="3" customWidth="1"/>
    <col min="12789" max="12789" width="9.59765625" style="3" customWidth="1"/>
    <col min="12790" max="12790" width="6.09765625" style="3" bestFit="1" customWidth="1"/>
    <col min="12791" max="12791" width="7.59765625" style="3" bestFit="1" customWidth="1"/>
    <col min="12792" max="12792" width="5.59765625" style="3" customWidth="1"/>
    <col min="12793" max="12793" width="6.59765625" style="3" bestFit="1" customWidth="1"/>
    <col min="12794" max="12794" width="7.59765625" style="3" bestFit="1" customWidth="1"/>
    <col min="12795" max="12795" width="11.09765625" style="3" bestFit="1" customWidth="1"/>
    <col min="12796" max="12796" width="5.59765625" style="3" customWidth="1"/>
    <col min="12797" max="12797" width="7.59765625" style="3" bestFit="1" customWidth="1"/>
    <col min="12798" max="12798" width="10.5" style="3" bestFit="1" customWidth="1"/>
    <col min="12799" max="12799" width="6.5" style="3" customWidth="1"/>
    <col min="12800" max="12801" width="8" style="3" bestFit="1" customWidth="1"/>
    <col min="12802" max="12802" width="8.09765625" style="3" customWidth="1"/>
    <col min="12803" max="12803" width="10.8984375" style="3" bestFit="1" customWidth="1"/>
    <col min="12804" max="12804" width="7.5" style="3" customWidth="1"/>
    <col min="12805" max="12805" width="10" style="3"/>
    <col min="12806" max="12806" width="9.09765625" style="3" customWidth="1"/>
    <col min="12807" max="12807" width="10.5" style="3" bestFit="1" customWidth="1"/>
    <col min="12808" max="13043" width="10" style="3"/>
    <col min="13044" max="13044" width="14.5" style="3" customWidth="1"/>
    <col min="13045" max="13045" width="9.59765625" style="3" customWidth="1"/>
    <col min="13046" max="13046" width="6.09765625" style="3" bestFit="1" customWidth="1"/>
    <col min="13047" max="13047" width="7.59765625" style="3" bestFit="1" customWidth="1"/>
    <col min="13048" max="13048" width="5.59765625" style="3" customWidth="1"/>
    <col min="13049" max="13049" width="6.59765625" style="3" bestFit="1" customWidth="1"/>
    <col min="13050" max="13050" width="7.59765625" style="3" bestFit="1" customWidth="1"/>
    <col min="13051" max="13051" width="11.09765625" style="3" bestFit="1" customWidth="1"/>
    <col min="13052" max="13052" width="5.59765625" style="3" customWidth="1"/>
    <col min="13053" max="13053" width="7.59765625" style="3" bestFit="1" customWidth="1"/>
    <col min="13054" max="13054" width="10.5" style="3" bestFit="1" customWidth="1"/>
    <col min="13055" max="13055" width="6.5" style="3" customWidth="1"/>
    <col min="13056" max="13057" width="8" style="3" bestFit="1" customWidth="1"/>
    <col min="13058" max="13058" width="8.09765625" style="3" customWidth="1"/>
    <col min="13059" max="13059" width="10.8984375" style="3" bestFit="1" customWidth="1"/>
    <col min="13060" max="13060" width="7.5" style="3" customWidth="1"/>
    <col min="13061" max="13061" width="10" style="3"/>
    <col min="13062" max="13062" width="9.09765625" style="3" customWidth="1"/>
    <col min="13063" max="13063" width="10.5" style="3" bestFit="1" customWidth="1"/>
    <col min="13064" max="13299" width="10" style="3"/>
    <col min="13300" max="13300" width="14.5" style="3" customWidth="1"/>
    <col min="13301" max="13301" width="9.59765625" style="3" customWidth="1"/>
    <col min="13302" max="13302" width="6.09765625" style="3" bestFit="1" customWidth="1"/>
    <col min="13303" max="13303" width="7.59765625" style="3" bestFit="1" customWidth="1"/>
    <col min="13304" max="13304" width="5.59765625" style="3" customWidth="1"/>
    <col min="13305" max="13305" width="6.59765625" style="3" bestFit="1" customWidth="1"/>
    <col min="13306" max="13306" width="7.59765625" style="3" bestFit="1" customWidth="1"/>
    <col min="13307" max="13307" width="11.09765625" style="3" bestFit="1" customWidth="1"/>
    <col min="13308" max="13308" width="5.59765625" style="3" customWidth="1"/>
    <col min="13309" max="13309" width="7.59765625" style="3" bestFit="1" customWidth="1"/>
    <col min="13310" max="13310" width="10.5" style="3" bestFit="1" customWidth="1"/>
    <col min="13311" max="13311" width="6.5" style="3" customWidth="1"/>
    <col min="13312" max="13313" width="8" style="3" bestFit="1" customWidth="1"/>
    <col min="13314" max="13314" width="8.09765625" style="3" customWidth="1"/>
    <col min="13315" max="13315" width="10.8984375" style="3" bestFit="1" customWidth="1"/>
    <col min="13316" max="13316" width="7.5" style="3" customWidth="1"/>
    <col min="13317" max="13317" width="10" style="3"/>
    <col min="13318" max="13318" width="9.09765625" style="3" customWidth="1"/>
    <col min="13319" max="13319" width="10.5" style="3" bestFit="1" customWidth="1"/>
    <col min="13320" max="13555" width="10" style="3"/>
    <col min="13556" max="13556" width="14.5" style="3" customWidth="1"/>
    <col min="13557" max="13557" width="9.59765625" style="3" customWidth="1"/>
    <col min="13558" max="13558" width="6.09765625" style="3" bestFit="1" customWidth="1"/>
    <col min="13559" max="13559" width="7.59765625" style="3" bestFit="1" customWidth="1"/>
    <col min="13560" max="13560" width="5.59765625" style="3" customWidth="1"/>
    <col min="13561" max="13561" width="6.59765625" style="3" bestFit="1" customWidth="1"/>
    <col min="13562" max="13562" width="7.59765625" style="3" bestFit="1" customWidth="1"/>
    <col min="13563" max="13563" width="11.09765625" style="3" bestFit="1" customWidth="1"/>
    <col min="13564" max="13564" width="5.59765625" style="3" customWidth="1"/>
    <col min="13565" max="13565" width="7.59765625" style="3" bestFit="1" customWidth="1"/>
    <col min="13566" max="13566" width="10.5" style="3" bestFit="1" customWidth="1"/>
    <col min="13567" max="13567" width="6.5" style="3" customWidth="1"/>
    <col min="13568" max="13569" width="8" style="3" bestFit="1" customWidth="1"/>
    <col min="13570" max="13570" width="8.09765625" style="3" customWidth="1"/>
    <col min="13571" max="13571" width="10.8984375" style="3" bestFit="1" customWidth="1"/>
    <col min="13572" max="13572" width="7.5" style="3" customWidth="1"/>
    <col min="13573" max="13573" width="10" style="3"/>
    <col min="13574" max="13574" width="9.09765625" style="3" customWidth="1"/>
    <col min="13575" max="13575" width="10.5" style="3" bestFit="1" customWidth="1"/>
    <col min="13576" max="13811" width="10" style="3"/>
    <col min="13812" max="13812" width="14.5" style="3" customWidth="1"/>
    <col min="13813" max="13813" width="9.59765625" style="3" customWidth="1"/>
    <col min="13814" max="13814" width="6.09765625" style="3" bestFit="1" customWidth="1"/>
    <col min="13815" max="13815" width="7.59765625" style="3" bestFit="1" customWidth="1"/>
    <col min="13816" max="13816" width="5.59765625" style="3" customWidth="1"/>
    <col min="13817" max="13817" width="6.59765625" style="3" bestFit="1" customWidth="1"/>
    <col min="13818" max="13818" width="7.59765625" style="3" bestFit="1" customWidth="1"/>
    <col min="13819" max="13819" width="11.09765625" style="3" bestFit="1" customWidth="1"/>
    <col min="13820" max="13820" width="5.59765625" style="3" customWidth="1"/>
    <col min="13821" max="13821" width="7.59765625" style="3" bestFit="1" customWidth="1"/>
    <col min="13822" max="13822" width="10.5" style="3" bestFit="1" customWidth="1"/>
    <col min="13823" max="13823" width="6.5" style="3" customWidth="1"/>
    <col min="13824" max="13825" width="8" style="3" bestFit="1" customWidth="1"/>
    <col min="13826" max="13826" width="8.09765625" style="3" customWidth="1"/>
    <col min="13827" max="13827" width="10.8984375" style="3" bestFit="1" customWidth="1"/>
    <col min="13828" max="13828" width="7.5" style="3" customWidth="1"/>
    <col min="13829" max="13829" width="10" style="3"/>
    <col min="13830" max="13830" width="9.09765625" style="3" customWidth="1"/>
    <col min="13831" max="13831" width="10.5" style="3" bestFit="1" customWidth="1"/>
    <col min="13832" max="14067" width="10" style="3"/>
    <col min="14068" max="14068" width="14.5" style="3" customWidth="1"/>
    <col min="14069" max="14069" width="9.59765625" style="3" customWidth="1"/>
    <col min="14070" max="14070" width="6.09765625" style="3" bestFit="1" customWidth="1"/>
    <col min="14071" max="14071" width="7.59765625" style="3" bestFit="1" customWidth="1"/>
    <col min="14072" max="14072" width="5.59765625" style="3" customWidth="1"/>
    <col min="14073" max="14073" width="6.59765625" style="3" bestFit="1" customWidth="1"/>
    <col min="14074" max="14074" width="7.59765625" style="3" bestFit="1" customWidth="1"/>
    <col min="14075" max="14075" width="11.09765625" style="3" bestFit="1" customWidth="1"/>
    <col min="14076" max="14076" width="5.59765625" style="3" customWidth="1"/>
    <col min="14077" max="14077" width="7.59765625" style="3" bestFit="1" customWidth="1"/>
    <col min="14078" max="14078" width="10.5" style="3" bestFit="1" customWidth="1"/>
    <col min="14079" max="14079" width="6.5" style="3" customWidth="1"/>
    <col min="14080" max="14081" width="8" style="3" bestFit="1" customWidth="1"/>
    <col min="14082" max="14082" width="8.09765625" style="3" customWidth="1"/>
    <col min="14083" max="14083" width="10.8984375" style="3" bestFit="1" customWidth="1"/>
    <col min="14084" max="14084" width="7.5" style="3" customWidth="1"/>
    <col min="14085" max="14085" width="10" style="3"/>
    <col min="14086" max="14086" width="9.09765625" style="3" customWidth="1"/>
    <col min="14087" max="14087" width="10.5" style="3" bestFit="1" customWidth="1"/>
    <col min="14088" max="14323" width="10" style="3"/>
    <col min="14324" max="14324" width="14.5" style="3" customWidth="1"/>
    <col min="14325" max="14325" width="9.59765625" style="3" customWidth="1"/>
    <col min="14326" max="14326" width="6.09765625" style="3" bestFit="1" customWidth="1"/>
    <col min="14327" max="14327" width="7.59765625" style="3" bestFit="1" customWidth="1"/>
    <col min="14328" max="14328" width="5.59765625" style="3" customWidth="1"/>
    <col min="14329" max="14329" width="6.59765625" style="3" bestFit="1" customWidth="1"/>
    <col min="14330" max="14330" width="7.59765625" style="3" bestFit="1" customWidth="1"/>
    <col min="14331" max="14331" width="11.09765625" style="3" bestFit="1" customWidth="1"/>
    <col min="14332" max="14332" width="5.59765625" style="3" customWidth="1"/>
    <col min="14333" max="14333" width="7.59765625" style="3" bestFit="1" customWidth="1"/>
    <col min="14334" max="14334" width="10.5" style="3" bestFit="1" customWidth="1"/>
    <col min="14335" max="14335" width="6.5" style="3" customWidth="1"/>
    <col min="14336" max="14337" width="8" style="3" bestFit="1" customWidth="1"/>
    <col min="14338" max="14338" width="8.09765625" style="3" customWidth="1"/>
    <col min="14339" max="14339" width="10.8984375" style="3" bestFit="1" customWidth="1"/>
    <col min="14340" max="14340" width="7.5" style="3" customWidth="1"/>
    <col min="14341" max="14341" width="10" style="3"/>
    <col min="14342" max="14342" width="9.09765625" style="3" customWidth="1"/>
    <col min="14343" max="14343" width="10.5" style="3" bestFit="1" customWidth="1"/>
    <col min="14344" max="14579" width="10" style="3"/>
    <col min="14580" max="14580" width="14.5" style="3" customWidth="1"/>
    <col min="14581" max="14581" width="9.59765625" style="3" customWidth="1"/>
    <col min="14582" max="14582" width="6.09765625" style="3" bestFit="1" customWidth="1"/>
    <col min="14583" max="14583" width="7.59765625" style="3" bestFit="1" customWidth="1"/>
    <col min="14584" max="14584" width="5.59765625" style="3" customWidth="1"/>
    <col min="14585" max="14585" width="6.59765625" style="3" bestFit="1" customWidth="1"/>
    <col min="14586" max="14586" width="7.59765625" style="3" bestFit="1" customWidth="1"/>
    <col min="14587" max="14587" width="11.09765625" style="3" bestFit="1" customWidth="1"/>
    <col min="14588" max="14588" width="5.59765625" style="3" customWidth="1"/>
    <col min="14589" max="14589" width="7.59765625" style="3" bestFit="1" customWidth="1"/>
    <col min="14590" max="14590" width="10.5" style="3" bestFit="1" customWidth="1"/>
    <col min="14591" max="14591" width="6.5" style="3" customWidth="1"/>
    <col min="14592" max="14593" width="8" style="3" bestFit="1" customWidth="1"/>
    <col min="14594" max="14594" width="8.09765625" style="3" customWidth="1"/>
    <col min="14595" max="14595" width="10.8984375" style="3" bestFit="1" customWidth="1"/>
    <col min="14596" max="14596" width="7.5" style="3" customWidth="1"/>
    <col min="14597" max="14597" width="10" style="3"/>
    <col min="14598" max="14598" width="9.09765625" style="3" customWidth="1"/>
    <col min="14599" max="14599" width="10.5" style="3" bestFit="1" customWidth="1"/>
    <col min="14600" max="14835" width="10" style="3"/>
    <col min="14836" max="14836" width="14.5" style="3" customWidth="1"/>
    <col min="14837" max="14837" width="9.59765625" style="3" customWidth="1"/>
    <col min="14838" max="14838" width="6.09765625" style="3" bestFit="1" customWidth="1"/>
    <col min="14839" max="14839" width="7.59765625" style="3" bestFit="1" customWidth="1"/>
    <col min="14840" max="14840" width="5.59765625" style="3" customWidth="1"/>
    <col min="14841" max="14841" width="6.59765625" style="3" bestFit="1" customWidth="1"/>
    <col min="14842" max="14842" width="7.59765625" style="3" bestFit="1" customWidth="1"/>
    <col min="14843" max="14843" width="11.09765625" style="3" bestFit="1" customWidth="1"/>
    <col min="14844" max="14844" width="5.59765625" style="3" customWidth="1"/>
    <col min="14845" max="14845" width="7.59765625" style="3" bestFit="1" customWidth="1"/>
    <col min="14846" max="14846" width="10.5" style="3" bestFit="1" customWidth="1"/>
    <col min="14847" max="14847" width="6.5" style="3" customWidth="1"/>
    <col min="14848" max="14849" width="8" style="3" bestFit="1" customWidth="1"/>
    <col min="14850" max="14850" width="8.09765625" style="3" customWidth="1"/>
    <col min="14851" max="14851" width="10.8984375" style="3" bestFit="1" customWidth="1"/>
    <col min="14852" max="14852" width="7.5" style="3" customWidth="1"/>
    <col min="14853" max="14853" width="10" style="3"/>
    <col min="14854" max="14854" width="9.09765625" style="3" customWidth="1"/>
    <col min="14855" max="14855" width="10.5" style="3" bestFit="1" customWidth="1"/>
    <col min="14856" max="15091" width="10" style="3"/>
    <col min="15092" max="15092" width="14.5" style="3" customWidth="1"/>
    <col min="15093" max="15093" width="9.59765625" style="3" customWidth="1"/>
    <col min="15094" max="15094" width="6.09765625" style="3" bestFit="1" customWidth="1"/>
    <col min="15095" max="15095" width="7.59765625" style="3" bestFit="1" customWidth="1"/>
    <col min="15096" max="15096" width="5.59765625" style="3" customWidth="1"/>
    <col min="15097" max="15097" width="6.59765625" style="3" bestFit="1" customWidth="1"/>
    <col min="15098" max="15098" width="7.59765625" style="3" bestFit="1" customWidth="1"/>
    <col min="15099" max="15099" width="11.09765625" style="3" bestFit="1" customWidth="1"/>
    <col min="15100" max="15100" width="5.59765625" style="3" customWidth="1"/>
    <col min="15101" max="15101" width="7.59765625" style="3" bestFit="1" customWidth="1"/>
    <col min="15102" max="15102" width="10.5" style="3" bestFit="1" customWidth="1"/>
    <col min="15103" max="15103" width="6.5" style="3" customWidth="1"/>
    <col min="15104" max="15105" width="8" style="3" bestFit="1" customWidth="1"/>
    <col min="15106" max="15106" width="8.09765625" style="3" customWidth="1"/>
    <col min="15107" max="15107" width="10.8984375" style="3" bestFit="1" customWidth="1"/>
    <col min="15108" max="15108" width="7.5" style="3" customWidth="1"/>
    <col min="15109" max="15109" width="10" style="3"/>
    <col min="15110" max="15110" width="9.09765625" style="3" customWidth="1"/>
    <col min="15111" max="15111" width="10.5" style="3" bestFit="1" customWidth="1"/>
    <col min="15112" max="15347" width="10" style="3"/>
    <col min="15348" max="15348" width="14.5" style="3" customWidth="1"/>
    <col min="15349" max="15349" width="9.59765625" style="3" customWidth="1"/>
    <col min="15350" max="15350" width="6.09765625" style="3" bestFit="1" customWidth="1"/>
    <col min="15351" max="15351" width="7.59765625" style="3" bestFit="1" customWidth="1"/>
    <col min="15352" max="15352" width="5.59765625" style="3" customWidth="1"/>
    <col min="15353" max="15353" width="6.59765625" style="3" bestFit="1" customWidth="1"/>
    <col min="15354" max="15354" width="7.59765625" style="3" bestFit="1" customWidth="1"/>
    <col min="15355" max="15355" width="11.09765625" style="3" bestFit="1" customWidth="1"/>
    <col min="15356" max="15356" width="5.59765625" style="3" customWidth="1"/>
    <col min="15357" max="15357" width="7.59765625" style="3" bestFit="1" customWidth="1"/>
    <col min="15358" max="15358" width="10.5" style="3" bestFit="1" customWidth="1"/>
    <col min="15359" max="15359" width="6.5" style="3" customWidth="1"/>
    <col min="15360" max="15361" width="8" style="3" bestFit="1" customWidth="1"/>
    <col min="15362" max="15362" width="8.09765625" style="3" customWidth="1"/>
    <col min="15363" max="15363" width="10.8984375" style="3" bestFit="1" customWidth="1"/>
    <col min="15364" max="15364" width="7.5" style="3" customWidth="1"/>
    <col min="15365" max="15365" width="10" style="3"/>
    <col min="15366" max="15366" width="9.09765625" style="3" customWidth="1"/>
    <col min="15367" max="15367" width="10.5" style="3" bestFit="1" customWidth="1"/>
    <col min="15368" max="15603" width="10" style="3"/>
    <col min="15604" max="15604" width="14.5" style="3" customWidth="1"/>
    <col min="15605" max="15605" width="9.59765625" style="3" customWidth="1"/>
    <col min="15606" max="15606" width="6.09765625" style="3" bestFit="1" customWidth="1"/>
    <col min="15607" max="15607" width="7.59765625" style="3" bestFit="1" customWidth="1"/>
    <col min="15608" max="15608" width="5.59765625" style="3" customWidth="1"/>
    <col min="15609" max="15609" width="6.59765625" style="3" bestFit="1" customWidth="1"/>
    <col min="15610" max="15610" width="7.59765625" style="3" bestFit="1" customWidth="1"/>
    <col min="15611" max="15611" width="11.09765625" style="3" bestFit="1" customWidth="1"/>
    <col min="15612" max="15612" width="5.59765625" style="3" customWidth="1"/>
    <col min="15613" max="15613" width="7.59765625" style="3" bestFit="1" customWidth="1"/>
    <col min="15614" max="15614" width="10.5" style="3" bestFit="1" customWidth="1"/>
    <col min="15615" max="15615" width="6.5" style="3" customWidth="1"/>
    <col min="15616" max="15617" width="8" style="3" bestFit="1" customWidth="1"/>
    <col min="15618" max="15618" width="8.09765625" style="3" customWidth="1"/>
    <col min="15619" max="15619" width="10.8984375" style="3" bestFit="1" customWidth="1"/>
    <col min="15620" max="15620" width="7.5" style="3" customWidth="1"/>
    <col min="15621" max="15621" width="10" style="3"/>
    <col min="15622" max="15622" width="9.09765625" style="3" customWidth="1"/>
    <col min="15623" max="15623" width="10.5" style="3" bestFit="1" customWidth="1"/>
    <col min="15624" max="15859" width="10" style="3"/>
    <col min="15860" max="15860" width="14.5" style="3" customWidth="1"/>
    <col min="15861" max="15861" width="9.59765625" style="3" customWidth="1"/>
    <col min="15862" max="15862" width="6.09765625" style="3" bestFit="1" customWidth="1"/>
    <col min="15863" max="15863" width="7.59765625" style="3" bestFit="1" customWidth="1"/>
    <col min="15864" max="15864" width="5.59765625" style="3" customWidth="1"/>
    <col min="15865" max="15865" width="6.59765625" style="3" bestFit="1" customWidth="1"/>
    <col min="15866" max="15866" width="7.59765625" style="3" bestFit="1" customWidth="1"/>
    <col min="15867" max="15867" width="11.09765625" style="3" bestFit="1" customWidth="1"/>
    <col min="15868" max="15868" width="5.59765625" style="3" customWidth="1"/>
    <col min="15869" max="15869" width="7.59765625" style="3" bestFit="1" customWidth="1"/>
    <col min="15870" max="15870" width="10.5" style="3" bestFit="1" customWidth="1"/>
    <col min="15871" max="15871" width="6.5" style="3" customWidth="1"/>
    <col min="15872" max="15873" width="8" style="3" bestFit="1" customWidth="1"/>
    <col min="15874" max="15874" width="8.09765625" style="3" customWidth="1"/>
    <col min="15875" max="15875" width="10.8984375" style="3" bestFit="1" customWidth="1"/>
    <col min="15876" max="15876" width="7.5" style="3" customWidth="1"/>
    <col min="15877" max="15877" width="10" style="3"/>
    <col min="15878" max="15878" width="9.09765625" style="3" customWidth="1"/>
    <col min="15879" max="15879" width="10.5" style="3" bestFit="1" customWidth="1"/>
    <col min="15880" max="16115" width="10" style="3"/>
    <col min="16116" max="16116" width="14.5" style="3" customWidth="1"/>
    <col min="16117" max="16117" width="9.59765625" style="3" customWidth="1"/>
    <col min="16118" max="16118" width="6.09765625" style="3" bestFit="1" customWidth="1"/>
    <col min="16119" max="16119" width="7.59765625" style="3" bestFit="1" customWidth="1"/>
    <col min="16120" max="16120" width="5.59765625" style="3" customWidth="1"/>
    <col min="16121" max="16121" width="6.59765625" style="3" bestFit="1" customWidth="1"/>
    <col min="16122" max="16122" width="7.59765625" style="3" bestFit="1" customWidth="1"/>
    <col min="16123" max="16123" width="11.09765625" style="3" bestFit="1" customWidth="1"/>
    <col min="16124" max="16124" width="5.59765625" style="3" customWidth="1"/>
    <col min="16125" max="16125" width="7.59765625" style="3" bestFit="1" customWidth="1"/>
    <col min="16126" max="16126" width="10.5" style="3" bestFit="1" customWidth="1"/>
    <col min="16127" max="16127" width="6.5" style="3" customWidth="1"/>
    <col min="16128" max="16129" width="8" style="3" bestFit="1" customWidth="1"/>
    <col min="16130" max="16130" width="8.09765625" style="3" customWidth="1"/>
    <col min="16131" max="16131" width="10.8984375" style="3" bestFit="1" customWidth="1"/>
    <col min="16132" max="16132" width="7.5" style="3" customWidth="1"/>
    <col min="16133" max="16133" width="10" style="3"/>
    <col min="16134" max="16134" width="9.09765625" style="3" customWidth="1"/>
    <col min="16135" max="16135" width="10.5" style="3" bestFit="1" customWidth="1"/>
    <col min="16136" max="16384" width="11" style="3"/>
  </cols>
  <sheetData>
    <row r="1" spans="1:3" x14ac:dyDescent="0.25">
      <c r="A1" s="6" t="s">
        <v>452</v>
      </c>
    </row>
    <row r="2" spans="1:3" ht="15.6" x14ac:dyDescent="0.3">
      <c r="A2" s="2"/>
      <c r="C2" s="55" t="s">
        <v>152</v>
      </c>
    </row>
    <row r="3" spans="1:3" ht="13.65" customHeight="1" x14ac:dyDescent="0.25">
      <c r="A3" s="90"/>
      <c r="B3" s="293">
        <f>INDICE!A3</f>
        <v>44105</v>
      </c>
      <c r="C3" s="636" t="s">
        <v>117</v>
      </c>
    </row>
    <row r="4" spans="1:3" x14ac:dyDescent="0.25">
      <c r="A4" s="376" t="s">
        <v>154</v>
      </c>
      <c r="B4" s="94">
        <v>13.262699999999999</v>
      </c>
      <c r="C4" s="94">
        <v>127.46975999999994</v>
      </c>
    </row>
    <row r="5" spans="1:3" x14ac:dyDescent="0.25">
      <c r="A5" s="377" t="s">
        <v>155</v>
      </c>
      <c r="B5" s="96">
        <v>0.1958</v>
      </c>
      <c r="C5" s="96">
        <v>1.2295799999999999</v>
      </c>
    </row>
    <row r="6" spans="1:3" x14ac:dyDescent="0.25">
      <c r="A6" s="377" t="s">
        <v>156</v>
      </c>
      <c r="B6" s="96">
        <v>4.00915</v>
      </c>
      <c r="C6" s="96">
        <v>45.641190000000002</v>
      </c>
    </row>
    <row r="7" spans="1:3" x14ac:dyDescent="0.25">
      <c r="A7" s="377" t="s">
        <v>157</v>
      </c>
      <c r="B7" s="96">
        <v>4.9071800000000003</v>
      </c>
      <c r="C7" s="96">
        <v>52.93403</v>
      </c>
    </row>
    <row r="8" spans="1:3" x14ac:dyDescent="0.25">
      <c r="A8" s="377" t="s">
        <v>158</v>
      </c>
      <c r="B8" s="96">
        <v>57.683800000000005</v>
      </c>
      <c r="C8" s="96">
        <v>765.30722999999978</v>
      </c>
    </row>
    <row r="9" spans="1:3" x14ac:dyDescent="0.25">
      <c r="A9" s="377" t="s">
        <v>159</v>
      </c>
      <c r="B9" s="96">
        <v>0.73323000000000005</v>
      </c>
      <c r="C9" s="96">
        <v>5.08155</v>
      </c>
    </row>
    <row r="10" spans="1:3" x14ac:dyDescent="0.25">
      <c r="A10" s="377" t="s">
        <v>160</v>
      </c>
      <c r="B10" s="96">
        <v>1.0561199999999999</v>
      </c>
      <c r="C10" s="96">
        <v>10.129660000000008</v>
      </c>
    </row>
    <row r="11" spans="1:3" x14ac:dyDescent="0.25">
      <c r="A11" s="377" t="s">
        <v>528</v>
      </c>
      <c r="B11" s="96">
        <v>4.3319999999999999</v>
      </c>
      <c r="C11" s="96">
        <v>64.626220000000004</v>
      </c>
    </row>
    <row r="12" spans="1:3" x14ac:dyDescent="0.25">
      <c r="A12" s="377" t="s">
        <v>161</v>
      </c>
      <c r="B12" s="96">
        <v>0.94552000000000003</v>
      </c>
      <c r="C12" s="96">
        <v>23.321180000000002</v>
      </c>
    </row>
    <row r="13" spans="1:3" x14ac:dyDescent="0.25">
      <c r="A13" s="377" t="s">
        <v>162</v>
      </c>
      <c r="B13" s="96">
        <v>5.1903000000000006</v>
      </c>
      <c r="C13" s="96">
        <v>41.979640000000003</v>
      </c>
    </row>
    <row r="14" spans="1:3" x14ac:dyDescent="0.25">
      <c r="A14" s="377" t="s">
        <v>163</v>
      </c>
      <c r="B14" s="96">
        <v>0.56979999999999997</v>
      </c>
      <c r="C14" s="96">
        <v>6.0452800000000018</v>
      </c>
    </row>
    <row r="15" spans="1:3" x14ac:dyDescent="0.25">
      <c r="A15" s="377" t="s">
        <v>164</v>
      </c>
      <c r="B15" s="96">
        <v>0.22181999999999999</v>
      </c>
      <c r="C15" s="96">
        <v>2.9088600000000002</v>
      </c>
    </row>
    <row r="16" spans="1:3" x14ac:dyDescent="0.25">
      <c r="A16" s="377" t="s">
        <v>165</v>
      </c>
      <c r="B16" s="96">
        <v>23.814150000000001</v>
      </c>
      <c r="C16" s="96">
        <v>324.19137999999998</v>
      </c>
    </row>
    <row r="17" spans="1:3" x14ac:dyDescent="0.25">
      <c r="A17" s="377" t="s">
        <v>166</v>
      </c>
      <c r="B17" s="96">
        <v>0.11849999999999999</v>
      </c>
      <c r="C17" s="96">
        <v>0.92018000000000011</v>
      </c>
    </row>
    <row r="18" spans="1:3" x14ac:dyDescent="0.25">
      <c r="A18" s="377" t="s">
        <v>167</v>
      </c>
      <c r="B18" s="96">
        <v>0.17213999999999999</v>
      </c>
      <c r="C18" s="96">
        <v>2.3869000000000002</v>
      </c>
    </row>
    <row r="19" spans="1:3" x14ac:dyDescent="0.25">
      <c r="A19" s="377" t="s">
        <v>168</v>
      </c>
      <c r="B19" s="96">
        <v>5.0999999999999996</v>
      </c>
      <c r="C19" s="96">
        <v>41.295059999999999</v>
      </c>
    </row>
    <row r="20" spans="1:3" x14ac:dyDescent="0.25">
      <c r="A20" s="377" t="s">
        <v>169</v>
      </c>
      <c r="B20" s="96">
        <v>0.20862</v>
      </c>
      <c r="C20" s="96">
        <v>2.4635600000000002</v>
      </c>
    </row>
    <row r="21" spans="1:3" x14ac:dyDescent="0.25">
      <c r="A21" s="377" t="s">
        <v>170</v>
      </c>
      <c r="B21" s="96">
        <v>0.11541999999999999</v>
      </c>
      <c r="C21" s="96">
        <v>2.1167199999999999</v>
      </c>
    </row>
    <row r="22" spans="1:3" x14ac:dyDescent="0.25">
      <c r="A22" s="378" t="s">
        <v>171</v>
      </c>
      <c r="B22" s="96">
        <v>0.14654000000000003</v>
      </c>
      <c r="C22" s="96">
        <v>3.5334799999999995</v>
      </c>
    </row>
    <row r="23" spans="1:3" x14ac:dyDescent="0.25">
      <c r="A23" s="379" t="s">
        <v>442</v>
      </c>
      <c r="B23" s="100">
        <v>122.78278999999998</v>
      </c>
      <c r="C23" s="100">
        <v>1523.5814599999981</v>
      </c>
    </row>
    <row r="24" spans="1:3" x14ac:dyDescent="0.25">
      <c r="C24" s="79" t="s">
        <v>223</v>
      </c>
    </row>
    <row r="25" spans="1:3" x14ac:dyDescent="0.25">
      <c r="A25" s="101" t="s">
        <v>224</v>
      </c>
      <c r="C25" s="58"/>
    </row>
    <row r="26" spans="1:3" x14ac:dyDescent="0.25">
      <c r="A26" s="102"/>
      <c r="C26" s="58"/>
    </row>
    <row r="27" spans="1:3" ht="17.399999999999999" x14ac:dyDescent="0.3">
      <c r="A27" s="102"/>
      <c r="B27" s="104"/>
      <c r="C27" s="58"/>
    </row>
    <row r="28" spans="1:3" x14ac:dyDescent="0.25">
      <c r="A28" s="102"/>
      <c r="C28" s="58"/>
    </row>
    <row r="29" spans="1:3" x14ac:dyDescent="0.25">
      <c r="A29" s="102"/>
      <c r="C29" s="58"/>
    </row>
    <row r="30" spans="1:3" x14ac:dyDescent="0.25">
      <c r="A30" s="102"/>
      <c r="C30" s="58"/>
    </row>
    <row r="31" spans="1:3" x14ac:dyDescent="0.25">
      <c r="A31" s="102"/>
      <c r="C31" s="58"/>
    </row>
    <row r="32" spans="1:3" x14ac:dyDescent="0.25">
      <c r="A32" s="102"/>
      <c r="C32" s="58"/>
    </row>
    <row r="33" spans="1:3" x14ac:dyDescent="0.25">
      <c r="A33" s="102"/>
      <c r="C33" s="58"/>
    </row>
    <row r="34" spans="1:3" x14ac:dyDescent="0.25">
      <c r="A34" s="102"/>
      <c r="C34" s="58"/>
    </row>
    <row r="35" spans="1:3" x14ac:dyDescent="0.25">
      <c r="A35" s="102"/>
      <c r="C35" s="58"/>
    </row>
    <row r="36" spans="1:3" x14ac:dyDescent="0.25">
      <c r="A36" s="102"/>
      <c r="C36" s="58"/>
    </row>
    <row r="37" spans="1:3" x14ac:dyDescent="0.25">
      <c r="A37" s="102"/>
      <c r="C37" s="58"/>
    </row>
    <row r="38" spans="1:3" x14ac:dyDescent="0.25">
      <c r="A38" s="102"/>
      <c r="C38" s="58"/>
    </row>
    <row r="39" spans="1:3" x14ac:dyDescent="0.25">
      <c r="A39" s="102"/>
      <c r="C39" s="58"/>
    </row>
    <row r="40" spans="1:3" x14ac:dyDescent="0.25">
      <c r="A40" s="102"/>
      <c r="C40" s="58"/>
    </row>
    <row r="41" spans="1:3" x14ac:dyDescent="0.25">
      <c r="A41" s="102"/>
      <c r="C41" s="58"/>
    </row>
    <row r="42" spans="1:3" x14ac:dyDescent="0.25">
      <c r="A42" s="102"/>
      <c r="C42" s="58"/>
    </row>
    <row r="43" spans="1:3" x14ac:dyDescent="0.25">
      <c r="A43" s="102"/>
      <c r="C43" s="58"/>
    </row>
    <row r="44" spans="1:3" x14ac:dyDescent="0.25">
      <c r="A44" s="102"/>
      <c r="C44" s="58"/>
    </row>
    <row r="45" spans="1:3" x14ac:dyDescent="0.25">
      <c r="C45" s="58"/>
    </row>
    <row r="46" spans="1:3" x14ac:dyDescent="0.25">
      <c r="C46" s="58"/>
    </row>
  </sheetData>
  <conditionalFormatting sqref="B5:B22">
    <cfRule type="cellIs" dxfId="106" priority="3" operator="between">
      <formula>0</formula>
      <formula>0.5</formula>
    </cfRule>
    <cfRule type="cellIs" dxfId="105" priority="4" operator="between">
      <formula>0</formula>
      <formula>0.49</formula>
    </cfRule>
  </conditionalFormatting>
  <conditionalFormatting sqref="C5:C22">
    <cfRule type="cellIs" dxfId="104" priority="1" operator="between">
      <formula>0</formula>
      <formula>0.5</formula>
    </cfRule>
    <cfRule type="cellIs" dxfId="103"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5"/>
  <cols>
    <col min="1" max="1" width="49.5" style="19" customWidth="1"/>
    <col min="2" max="2" width="10.09765625" style="19" customWidth="1"/>
    <col min="3" max="3" width="12.59765625" style="19" customWidth="1"/>
    <col min="4" max="4" width="10.5" style="19" customWidth="1"/>
    <col min="5" max="5" width="11.09765625" style="19" customWidth="1"/>
    <col min="6" max="6" width="14" style="19" bestFit="1" customWidth="1"/>
    <col min="7" max="7" width="11" style="19"/>
    <col min="8" max="246" width="10" style="19"/>
    <col min="247" max="247" width="33.59765625" style="19" customWidth="1"/>
    <col min="248" max="248" width="8.59765625" style="19" customWidth="1"/>
    <col min="249" max="249" width="11.8984375" style="19" customWidth="1"/>
    <col min="250" max="250" width="10.8984375" style="19" customWidth="1"/>
    <col min="251" max="254" width="15.09765625" style="19" customWidth="1"/>
    <col min="255" max="502" width="10" style="19"/>
    <col min="503" max="503" width="33.59765625" style="19" customWidth="1"/>
    <col min="504" max="504" width="8.59765625" style="19" customWidth="1"/>
    <col min="505" max="505" width="11.8984375" style="19" customWidth="1"/>
    <col min="506" max="506" width="10.8984375" style="19" customWidth="1"/>
    <col min="507" max="510" width="15.09765625" style="19" customWidth="1"/>
    <col min="511" max="758" width="10" style="19"/>
    <col min="759" max="759" width="33.59765625" style="19" customWidth="1"/>
    <col min="760" max="760" width="8.59765625" style="19" customWidth="1"/>
    <col min="761" max="761" width="11.8984375" style="19" customWidth="1"/>
    <col min="762" max="762" width="10.8984375" style="19" customWidth="1"/>
    <col min="763" max="766" width="15.09765625" style="19" customWidth="1"/>
    <col min="767" max="1014" width="10" style="19"/>
    <col min="1015" max="1015" width="33.59765625" style="19" customWidth="1"/>
    <col min="1016" max="1016" width="8.59765625" style="19" customWidth="1"/>
    <col min="1017" max="1017" width="11.8984375" style="19" customWidth="1"/>
    <col min="1018" max="1018" width="10.8984375" style="19" customWidth="1"/>
    <col min="1019" max="1022" width="15.09765625" style="19" customWidth="1"/>
    <col min="1023" max="1270" width="10" style="19"/>
    <col min="1271" max="1271" width="33.59765625" style="19" customWidth="1"/>
    <col min="1272" max="1272" width="8.59765625" style="19" customWidth="1"/>
    <col min="1273" max="1273" width="11.8984375" style="19" customWidth="1"/>
    <col min="1274" max="1274" width="10.8984375" style="19" customWidth="1"/>
    <col min="1275" max="1278" width="15.09765625" style="19" customWidth="1"/>
    <col min="1279" max="1526" width="10" style="19"/>
    <col min="1527" max="1527" width="33.59765625" style="19" customWidth="1"/>
    <col min="1528" max="1528" width="8.59765625" style="19" customWidth="1"/>
    <col min="1529" max="1529" width="11.8984375" style="19" customWidth="1"/>
    <col min="1530" max="1530" width="10.8984375" style="19" customWidth="1"/>
    <col min="1531" max="1534" width="15.09765625" style="19" customWidth="1"/>
    <col min="1535" max="1782" width="10" style="19"/>
    <col min="1783" max="1783" width="33.59765625" style="19" customWidth="1"/>
    <col min="1784" max="1784" width="8.59765625" style="19" customWidth="1"/>
    <col min="1785" max="1785" width="11.8984375" style="19" customWidth="1"/>
    <col min="1786" max="1786" width="10.8984375" style="19" customWidth="1"/>
    <col min="1787" max="1790" width="15.09765625" style="19" customWidth="1"/>
    <col min="1791" max="2038" width="10" style="19"/>
    <col min="2039" max="2039" width="33.59765625" style="19" customWidth="1"/>
    <col min="2040" max="2040" width="8.59765625" style="19" customWidth="1"/>
    <col min="2041" max="2041" width="11.8984375" style="19" customWidth="1"/>
    <col min="2042" max="2042" width="10.8984375" style="19" customWidth="1"/>
    <col min="2043" max="2046" width="15.09765625" style="19" customWidth="1"/>
    <col min="2047" max="2294" width="10" style="19"/>
    <col min="2295" max="2295" width="33.59765625" style="19" customWidth="1"/>
    <col min="2296" max="2296" width="8.59765625" style="19" customWidth="1"/>
    <col min="2297" max="2297" width="11.8984375" style="19" customWidth="1"/>
    <col min="2298" max="2298" width="10.8984375" style="19" customWidth="1"/>
    <col min="2299" max="2302" width="15.09765625" style="19" customWidth="1"/>
    <col min="2303" max="2550" width="10" style="19"/>
    <col min="2551" max="2551" width="33.59765625" style="19" customWidth="1"/>
    <col min="2552" max="2552" width="8.59765625" style="19" customWidth="1"/>
    <col min="2553" max="2553" width="11.8984375" style="19" customWidth="1"/>
    <col min="2554" max="2554" width="10.8984375" style="19" customWidth="1"/>
    <col min="2555" max="2558" width="15.09765625" style="19" customWidth="1"/>
    <col min="2559" max="2806" width="10" style="19"/>
    <col min="2807" max="2807" width="33.59765625" style="19" customWidth="1"/>
    <col min="2808" max="2808" width="8.59765625" style="19" customWidth="1"/>
    <col min="2809" max="2809" width="11.8984375" style="19" customWidth="1"/>
    <col min="2810" max="2810" width="10.8984375" style="19" customWidth="1"/>
    <col min="2811" max="2814" width="15.09765625" style="19" customWidth="1"/>
    <col min="2815" max="3062" width="10" style="19"/>
    <col min="3063" max="3063" width="33.59765625" style="19" customWidth="1"/>
    <col min="3064" max="3064" width="8.59765625" style="19" customWidth="1"/>
    <col min="3065" max="3065" width="11.8984375" style="19" customWidth="1"/>
    <col min="3066" max="3066" width="10.8984375" style="19" customWidth="1"/>
    <col min="3067" max="3070" width="15.09765625" style="19" customWidth="1"/>
    <col min="3071" max="3318" width="10" style="19"/>
    <col min="3319" max="3319" width="33.59765625" style="19" customWidth="1"/>
    <col min="3320" max="3320" width="8.59765625" style="19" customWidth="1"/>
    <col min="3321" max="3321" width="11.8984375" style="19" customWidth="1"/>
    <col min="3322" max="3322" width="10.8984375" style="19" customWidth="1"/>
    <col min="3323" max="3326" width="15.09765625" style="19" customWidth="1"/>
    <col min="3327" max="3574" width="10" style="19"/>
    <col min="3575" max="3575" width="33.59765625" style="19" customWidth="1"/>
    <col min="3576" max="3576" width="8.59765625" style="19" customWidth="1"/>
    <col min="3577" max="3577" width="11.8984375" style="19" customWidth="1"/>
    <col min="3578" max="3578" width="10.8984375" style="19" customWidth="1"/>
    <col min="3579" max="3582" width="15.09765625" style="19" customWidth="1"/>
    <col min="3583" max="3830" width="10" style="19"/>
    <col min="3831" max="3831" width="33.59765625" style="19" customWidth="1"/>
    <col min="3832" max="3832" width="8.59765625" style="19" customWidth="1"/>
    <col min="3833" max="3833" width="11.8984375" style="19" customWidth="1"/>
    <col min="3834" max="3834" width="10.8984375" style="19" customWidth="1"/>
    <col min="3835" max="3838" width="15.09765625" style="19" customWidth="1"/>
    <col min="3839" max="4086" width="10" style="19"/>
    <col min="4087" max="4087" width="33.59765625" style="19" customWidth="1"/>
    <col min="4088" max="4088" width="8.59765625" style="19" customWidth="1"/>
    <col min="4089" max="4089" width="11.8984375" style="19" customWidth="1"/>
    <col min="4090" max="4090" width="10.8984375" style="19" customWidth="1"/>
    <col min="4091" max="4094" width="15.09765625" style="19" customWidth="1"/>
    <col min="4095" max="4342" width="10" style="19"/>
    <col min="4343" max="4343" width="33.59765625" style="19" customWidth="1"/>
    <col min="4344" max="4344" width="8.59765625" style="19" customWidth="1"/>
    <col min="4345" max="4345" width="11.8984375" style="19" customWidth="1"/>
    <col min="4346" max="4346" width="10.8984375" style="19" customWidth="1"/>
    <col min="4347" max="4350" width="15.09765625" style="19" customWidth="1"/>
    <col min="4351" max="4598" width="10" style="19"/>
    <col min="4599" max="4599" width="33.59765625" style="19" customWidth="1"/>
    <col min="4600" max="4600" width="8.59765625" style="19" customWidth="1"/>
    <col min="4601" max="4601" width="11.8984375" style="19" customWidth="1"/>
    <col min="4602" max="4602" width="10.8984375" style="19" customWidth="1"/>
    <col min="4603" max="4606" width="15.09765625" style="19" customWidth="1"/>
    <col min="4607" max="4854" width="10" style="19"/>
    <col min="4855" max="4855" width="33.59765625" style="19" customWidth="1"/>
    <col min="4856" max="4856" width="8.59765625" style="19" customWidth="1"/>
    <col min="4857" max="4857" width="11.8984375" style="19" customWidth="1"/>
    <col min="4858" max="4858" width="10.8984375" style="19" customWidth="1"/>
    <col min="4859" max="4862" width="15.09765625" style="19" customWidth="1"/>
    <col min="4863" max="5110" width="10" style="19"/>
    <col min="5111" max="5111" width="33.59765625" style="19" customWidth="1"/>
    <col min="5112" max="5112" width="8.59765625" style="19" customWidth="1"/>
    <col min="5113" max="5113" width="11.8984375" style="19" customWidth="1"/>
    <col min="5114" max="5114" width="10.8984375" style="19" customWidth="1"/>
    <col min="5115" max="5118" width="15.09765625" style="19" customWidth="1"/>
    <col min="5119" max="5366" width="10" style="19"/>
    <col min="5367" max="5367" width="33.59765625" style="19" customWidth="1"/>
    <col min="5368" max="5368" width="8.59765625" style="19" customWidth="1"/>
    <col min="5369" max="5369" width="11.8984375" style="19" customWidth="1"/>
    <col min="5370" max="5370" width="10.8984375" style="19" customWidth="1"/>
    <col min="5371" max="5374" width="15.09765625" style="19" customWidth="1"/>
    <col min="5375" max="5622" width="10" style="19"/>
    <col min="5623" max="5623" width="33.59765625" style="19" customWidth="1"/>
    <col min="5624" max="5624" width="8.59765625" style="19" customWidth="1"/>
    <col min="5625" max="5625" width="11.8984375" style="19" customWidth="1"/>
    <col min="5626" max="5626" width="10.8984375" style="19" customWidth="1"/>
    <col min="5627" max="5630" width="15.09765625" style="19" customWidth="1"/>
    <col min="5631" max="5878" width="10" style="19"/>
    <col min="5879" max="5879" width="33.59765625" style="19" customWidth="1"/>
    <col min="5880" max="5880" width="8.59765625" style="19" customWidth="1"/>
    <col min="5881" max="5881" width="11.8984375" style="19" customWidth="1"/>
    <col min="5882" max="5882" width="10.8984375" style="19" customWidth="1"/>
    <col min="5883" max="5886" width="15.09765625" style="19" customWidth="1"/>
    <col min="5887" max="6134" width="10" style="19"/>
    <col min="6135" max="6135" width="33.59765625" style="19" customWidth="1"/>
    <col min="6136" max="6136" width="8.59765625" style="19" customWidth="1"/>
    <col min="6137" max="6137" width="11.8984375" style="19" customWidth="1"/>
    <col min="6138" max="6138" width="10.8984375" style="19" customWidth="1"/>
    <col min="6139" max="6142" width="15.09765625" style="19" customWidth="1"/>
    <col min="6143" max="6390" width="10" style="19"/>
    <col min="6391" max="6391" width="33.59765625" style="19" customWidth="1"/>
    <col min="6392" max="6392" width="8.59765625" style="19" customWidth="1"/>
    <col min="6393" max="6393" width="11.8984375" style="19" customWidth="1"/>
    <col min="6394" max="6394" width="10.8984375" style="19" customWidth="1"/>
    <col min="6395" max="6398" width="15.09765625" style="19" customWidth="1"/>
    <col min="6399" max="6646" width="10" style="19"/>
    <col min="6647" max="6647" width="33.59765625" style="19" customWidth="1"/>
    <col min="6648" max="6648" width="8.59765625" style="19" customWidth="1"/>
    <col min="6649" max="6649" width="11.8984375" style="19" customWidth="1"/>
    <col min="6650" max="6650" width="10.8984375" style="19" customWidth="1"/>
    <col min="6651" max="6654" width="15.09765625" style="19" customWidth="1"/>
    <col min="6655" max="6902" width="10" style="19"/>
    <col min="6903" max="6903" width="33.59765625" style="19" customWidth="1"/>
    <col min="6904" max="6904" width="8.59765625" style="19" customWidth="1"/>
    <col min="6905" max="6905" width="11.8984375" style="19" customWidth="1"/>
    <col min="6906" max="6906" width="10.8984375" style="19" customWidth="1"/>
    <col min="6907" max="6910" width="15.09765625" style="19" customWidth="1"/>
    <col min="6911" max="7158" width="10" style="19"/>
    <col min="7159" max="7159" width="33.59765625" style="19" customWidth="1"/>
    <col min="7160" max="7160" width="8.59765625" style="19" customWidth="1"/>
    <col min="7161" max="7161" width="11.8984375" style="19" customWidth="1"/>
    <col min="7162" max="7162" width="10.8984375" style="19" customWidth="1"/>
    <col min="7163" max="7166" width="15.09765625" style="19" customWidth="1"/>
    <col min="7167" max="7414" width="10" style="19"/>
    <col min="7415" max="7415" width="33.59765625" style="19" customWidth="1"/>
    <col min="7416" max="7416" width="8.59765625" style="19" customWidth="1"/>
    <col min="7417" max="7417" width="11.8984375" style="19" customWidth="1"/>
    <col min="7418" max="7418" width="10.8984375" style="19" customWidth="1"/>
    <col min="7419" max="7422" width="15.09765625" style="19" customWidth="1"/>
    <col min="7423" max="7670" width="10" style="19"/>
    <col min="7671" max="7671" width="33.59765625" style="19" customWidth="1"/>
    <col min="7672" max="7672" width="8.59765625" style="19" customWidth="1"/>
    <col min="7673" max="7673" width="11.8984375" style="19" customWidth="1"/>
    <col min="7674" max="7674" width="10.8984375" style="19" customWidth="1"/>
    <col min="7675" max="7678" width="15.09765625" style="19" customWidth="1"/>
    <col min="7679" max="7926" width="10" style="19"/>
    <col min="7927" max="7927" width="33.59765625" style="19" customWidth="1"/>
    <col min="7928" max="7928" width="8.59765625" style="19" customWidth="1"/>
    <col min="7929" max="7929" width="11.8984375" style="19" customWidth="1"/>
    <col min="7930" max="7930" width="10.8984375" style="19" customWidth="1"/>
    <col min="7931" max="7934" width="15.09765625" style="19" customWidth="1"/>
    <col min="7935" max="8182" width="10" style="19"/>
    <col min="8183" max="8183" width="33.59765625" style="19" customWidth="1"/>
    <col min="8184" max="8184" width="8.59765625" style="19" customWidth="1"/>
    <col min="8185" max="8185" width="11.8984375" style="19" customWidth="1"/>
    <col min="8186" max="8186" width="10.8984375" style="19" customWidth="1"/>
    <col min="8187" max="8190" width="15.09765625" style="19" customWidth="1"/>
    <col min="8191" max="8438" width="10" style="19"/>
    <col min="8439" max="8439" width="33.59765625" style="19" customWidth="1"/>
    <col min="8440" max="8440" width="8.59765625" style="19" customWidth="1"/>
    <col min="8441" max="8441" width="11.8984375" style="19" customWidth="1"/>
    <col min="8442" max="8442" width="10.8984375" style="19" customWidth="1"/>
    <col min="8443" max="8446" width="15.09765625" style="19" customWidth="1"/>
    <col min="8447" max="8694" width="10" style="19"/>
    <col min="8695" max="8695" width="33.59765625" style="19" customWidth="1"/>
    <col min="8696" max="8696" width="8.59765625" style="19" customWidth="1"/>
    <col min="8697" max="8697" width="11.8984375" style="19" customWidth="1"/>
    <col min="8698" max="8698" width="10.8984375" style="19" customWidth="1"/>
    <col min="8699" max="8702" width="15.09765625" style="19" customWidth="1"/>
    <col min="8703" max="8950" width="10" style="19"/>
    <col min="8951" max="8951" width="33.59765625" style="19" customWidth="1"/>
    <col min="8952" max="8952" width="8.59765625" style="19" customWidth="1"/>
    <col min="8953" max="8953" width="11.8984375" style="19" customWidth="1"/>
    <col min="8954" max="8954" width="10.8984375" style="19" customWidth="1"/>
    <col min="8955" max="8958" width="15.09765625" style="19" customWidth="1"/>
    <col min="8959" max="9206" width="10" style="19"/>
    <col min="9207" max="9207" width="33.59765625" style="19" customWidth="1"/>
    <col min="9208" max="9208" width="8.59765625" style="19" customWidth="1"/>
    <col min="9209" max="9209" width="11.8984375" style="19" customWidth="1"/>
    <col min="9210" max="9210" width="10.8984375" style="19" customWidth="1"/>
    <col min="9211" max="9214" width="15.09765625" style="19" customWidth="1"/>
    <col min="9215" max="9462" width="10" style="19"/>
    <col min="9463" max="9463" width="33.59765625" style="19" customWidth="1"/>
    <col min="9464" max="9464" width="8.59765625" style="19" customWidth="1"/>
    <col min="9465" max="9465" width="11.8984375" style="19" customWidth="1"/>
    <col min="9466" max="9466" width="10.8984375" style="19" customWidth="1"/>
    <col min="9467" max="9470" width="15.09765625" style="19" customWidth="1"/>
    <col min="9471" max="9718" width="10" style="19"/>
    <col min="9719" max="9719" width="33.59765625" style="19" customWidth="1"/>
    <col min="9720" max="9720" width="8.59765625" style="19" customWidth="1"/>
    <col min="9721" max="9721" width="11.8984375" style="19" customWidth="1"/>
    <col min="9722" max="9722" width="10.8984375" style="19" customWidth="1"/>
    <col min="9723" max="9726" width="15.09765625" style="19" customWidth="1"/>
    <col min="9727" max="9974" width="10" style="19"/>
    <col min="9975" max="9975" width="33.59765625" style="19" customWidth="1"/>
    <col min="9976" max="9976" width="8.59765625" style="19" customWidth="1"/>
    <col min="9977" max="9977" width="11.8984375" style="19" customWidth="1"/>
    <col min="9978" max="9978" width="10.8984375" style="19" customWidth="1"/>
    <col min="9979" max="9982" width="15.09765625" style="19" customWidth="1"/>
    <col min="9983" max="10230" width="10" style="19"/>
    <col min="10231" max="10231" width="33.59765625" style="19" customWidth="1"/>
    <col min="10232" max="10232" width="8.59765625" style="19" customWidth="1"/>
    <col min="10233" max="10233" width="11.8984375" style="19" customWidth="1"/>
    <col min="10234" max="10234" width="10.8984375" style="19" customWidth="1"/>
    <col min="10235" max="10238" width="15.09765625" style="19" customWidth="1"/>
    <col min="10239" max="10486" width="10" style="19"/>
    <col min="10487" max="10487" width="33.59765625" style="19" customWidth="1"/>
    <col min="10488" max="10488" width="8.59765625" style="19" customWidth="1"/>
    <col min="10489" max="10489" width="11.8984375" style="19" customWidth="1"/>
    <col min="10490" max="10490" width="10.8984375" style="19" customWidth="1"/>
    <col min="10491" max="10494" width="15.09765625" style="19" customWidth="1"/>
    <col min="10495" max="10742" width="10" style="19"/>
    <col min="10743" max="10743" width="33.59765625" style="19" customWidth="1"/>
    <col min="10744" max="10744" width="8.59765625" style="19" customWidth="1"/>
    <col min="10745" max="10745" width="11.8984375" style="19" customWidth="1"/>
    <col min="10746" max="10746" width="10.8984375" style="19" customWidth="1"/>
    <col min="10747" max="10750" width="15.09765625" style="19" customWidth="1"/>
    <col min="10751" max="10998" width="10" style="19"/>
    <col min="10999" max="10999" width="33.59765625" style="19" customWidth="1"/>
    <col min="11000" max="11000" width="8.59765625" style="19" customWidth="1"/>
    <col min="11001" max="11001" width="11.8984375" style="19" customWidth="1"/>
    <col min="11002" max="11002" width="10.8984375" style="19" customWidth="1"/>
    <col min="11003" max="11006" width="15.09765625" style="19" customWidth="1"/>
    <col min="11007" max="11254" width="10" style="19"/>
    <col min="11255" max="11255" width="33.59765625" style="19" customWidth="1"/>
    <col min="11256" max="11256" width="8.59765625" style="19" customWidth="1"/>
    <col min="11257" max="11257" width="11.8984375" style="19" customWidth="1"/>
    <col min="11258" max="11258" width="10.8984375" style="19" customWidth="1"/>
    <col min="11259" max="11262" width="15.09765625" style="19" customWidth="1"/>
    <col min="11263" max="11510" width="10" style="19"/>
    <col min="11511" max="11511" width="33.59765625" style="19" customWidth="1"/>
    <col min="11512" max="11512" width="8.59765625" style="19" customWidth="1"/>
    <col min="11513" max="11513" width="11.8984375" style="19" customWidth="1"/>
    <col min="11514" max="11514" width="10.8984375" style="19" customWidth="1"/>
    <col min="11515" max="11518" width="15.09765625" style="19" customWidth="1"/>
    <col min="11519" max="11766" width="10" style="19"/>
    <col min="11767" max="11767" width="33.59765625" style="19" customWidth="1"/>
    <col min="11768" max="11768" width="8.59765625" style="19" customWidth="1"/>
    <col min="11769" max="11769" width="11.8984375" style="19" customWidth="1"/>
    <col min="11770" max="11770" width="10.8984375" style="19" customWidth="1"/>
    <col min="11771" max="11774" width="15.09765625" style="19" customWidth="1"/>
    <col min="11775" max="12022" width="10" style="19"/>
    <col min="12023" max="12023" width="33.59765625" style="19" customWidth="1"/>
    <col min="12024" max="12024" width="8.59765625" style="19" customWidth="1"/>
    <col min="12025" max="12025" width="11.8984375" style="19" customWidth="1"/>
    <col min="12026" max="12026" width="10.8984375" style="19" customWidth="1"/>
    <col min="12027" max="12030" width="15.09765625" style="19" customWidth="1"/>
    <col min="12031" max="12278" width="10" style="19"/>
    <col min="12279" max="12279" width="33.59765625" style="19" customWidth="1"/>
    <col min="12280" max="12280" width="8.59765625" style="19" customWidth="1"/>
    <col min="12281" max="12281" width="11.8984375" style="19" customWidth="1"/>
    <col min="12282" max="12282" width="10.8984375" style="19" customWidth="1"/>
    <col min="12283" max="12286" width="15.09765625" style="19" customWidth="1"/>
    <col min="12287" max="12534" width="10" style="19"/>
    <col min="12535" max="12535" width="33.59765625" style="19" customWidth="1"/>
    <col min="12536" max="12536" width="8.59765625" style="19" customWidth="1"/>
    <col min="12537" max="12537" width="11.8984375" style="19" customWidth="1"/>
    <col min="12538" max="12538" width="10.8984375" style="19" customWidth="1"/>
    <col min="12539" max="12542" width="15.09765625" style="19" customWidth="1"/>
    <col min="12543" max="12790" width="10" style="19"/>
    <col min="12791" max="12791" width="33.59765625" style="19" customWidth="1"/>
    <col min="12792" max="12792" width="8.59765625" style="19" customWidth="1"/>
    <col min="12793" max="12793" width="11.8984375" style="19" customWidth="1"/>
    <col min="12794" max="12794" width="10.8984375" style="19" customWidth="1"/>
    <col min="12795" max="12798" width="15.09765625" style="19" customWidth="1"/>
    <col min="12799" max="13046" width="10" style="19"/>
    <col min="13047" max="13047" width="33.59765625" style="19" customWidth="1"/>
    <col min="13048" max="13048" width="8.59765625" style="19" customWidth="1"/>
    <col min="13049" max="13049" width="11.8984375" style="19" customWidth="1"/>
    <col min="13050" max="13050" width="10.8984375" style="19" customWidth="1"/>
    <col min="13051" max="13054" width="15.09765625" style="19" customWidth="1"/>
    <col min="13055" max="13302" width="10" style="19"/>
    <col min="13303" max="13303" width="33.59765625" style="19" customWidth="1"/>
    <col min="13304" max="13304" width="8.59765625" style="19" customWidth="1"/>
    <col min="13305" max="13305" width="11.8984375" style="19" customWidth="1"/>
    <col min="13306" max="13306" width="10.8984375" style="19" customWidth="1"/>
    <col min="13307" max="13310" width="15.09765625" style="19" customWidth="1"/>
    <col min="13311" max="13558" width="10" style="19"/>
    <col min="13559" max="13559" width="33.59765625" style="19" customWidth="1"/>
    <col min="13560" max="13560" width="8.59765625" style="19" customWidth="1"/>
    <col min="13561" max="13561" width="11.8984375" style="19" customWidth="1"/>
    <col min="13562" max="13562" width="10.8984375" style="19" customWidth="1"/>
    <col min="13563" max="13566" width="15.09765625" style="19" customWidth="1"/>
    <col min="13567" max="13814" width="10" style="19"/>
    <col min="13815" max="13815" width="33.59765625" style="19" customWidth="1"/>
    <col min="13816" max="13816" width="8.59765625" style="19" customWidth="1"/>
    <col min="13817" max="13817" width="11.8984375" style="19" customWidth="1"/>
    <col min="13818" max="13818" width="10.8984375" style="19" customWidth="1"/>
    <col min="13819" max="13822" width="15.09765625" style="19" customWidth="1"/>
    <col min="13823" max="14070" width="10" style="19"/>
    <col min="14071" max="14071" width="33.59765625" style="19" customWidth="1"/>
    <col min="14072" max="14072" width="8.59765625" style="19" customWidth="1"/>
    <col min="14073" max="14073" width="11.8984375" style="19" customWidth="1"/>
    <col min="14074" max="14074" width="10.8984375" style="19" customWidth="1"/>
    <col min="14075" max="14078" width="15.09765625" style="19" customWidth="1"/>
    <col min="14079" max="14326" width="10" style="19"/>
    <col min="14327" max="14327" width="33.59765625" style="19" customWidth="1"/>
    <col min="14328" max="14328" width="8.59765625" style="19" customWidth="1"/>
    <col min="14329" max="14329" width="11.8984375" style="19" customWidth="1"/>
    <col min="14330" max="14330" width="10.8984375" style="19" customWidth="1"/>
    <col min="14331" max="14334" width="15.09765625" style="19" customWidth="1"/>
    <col min="14335" max="14582" width="10" style="19"/>
    <col min="14583" max="14583" width="33.59765625" style="19" customWidth="1"/>
    <col min="14584" max="14584" width="8.59765625" style="19" customWidth="1"/>
    <col min="14585" max="14585" width="11.8984375" style="19" customWidth="1"/>
    <col min="14586" max="14586" width="10.8984375" style="19" customWidth="1"/>
    <col min="14587" max="14590" width="15.09765625" style="19" customWidth="1"/>
    <col min="14591" max="14838" width="10" style="19"/>
    <col min="14839" max="14839" width="33.59765625" style="19" customWidth="1"/>
    <col min="14840" max="14840" width="8.59765625" style="19" customWidth="1"/>
    <col min="14841" max="14841" width="11.8984375" style="19" customWidth="1"/>
    <col min="14842" max="14842" width="10.8984375" style="19" customWidth="1"/>
    <col min="14843" max="14846" width="15.09765625" style="19" customWidth="1"/>
    <col min="14847" max="15094" width="10" style="19"/>
    <col min="15095" max="15095" width="33.59765625" style="19" customWidth="1"/>
    <col min="15096" max="15096" width="8.59765625" style="19" customWidth="1"/>
    <col min="15097" max="15097" width="11.8984375" style="19" customWidth="1"/>
    <col min="15098" max="15098" width="10.8984375" style="19" customWidth="1"/>
    <col min="15099" max="15102" width="15.09765625" style="19" customWidth="1"/>
    <col min="15103" max="15350" width="10" style="19"/>
    <col min="15351" max="15351" width="33.59765625" style="19" customWidth="1"/>
    <col min="15352" max="15352" width="8.59765625" style="19" customWidth="1"/>
    <col min="15353" max="15353" width="11.8984375" style="19" customWidth="1"/>
    <col min="15354" max="15354" width="10.8984375" style="19" customWidth="1"/>
    <col min="15355" max="15358" width="15.09765625" style="19" customWidth="1"/>
    <col min="15359" max="15606" width="10" style="19"/>
    <col min="15607" max="15607" width="33.59765625" style="19" customWidth="1"/>
    <col min="15608" max="15608" width="8.59765625" style="19" customWidth="1"/>
    <col min="15609" max="15609" width="11.8984375" style="19" customWidth="1"/>
    <col min="15610" max="15610" width="10.8984375" style="19" customWidth="1"/>
    <col min="15611" max="15614" width="15.09765625" style="19" customWidth="1"/>
    <col min="15615" max="15862" width="10" style="19"/>
    <col min="15863" max="15863" width="33.59765625" style="19" customWidth="1"/>
    <col min="15864" max="15864" width="8.59765625" style="19" customWidth="1"/>
    <col min="15865" max="15865" width="11.8984375" style="19" customWidth="1"/>
    <col min="15866" max="15866" width="10.8984375" style="19" customWidth="1"/>
    <col min="15867" max="15870" width="15.09765625" style="19" customWidth="1"/>
    <col min="15871" max="16118" width="10" style="19"/>
    <col min="16119" max="16119" width="33.59765625" style="19" customWidth="1"/>
    <col min="16120" max="16120" width="8.59765625" style="19" customWidth="1"/>
    <col min="16121" max="16121" width="11.8984375" style="19" customWidth="1"/>
    <col min="16122" max="16122" width="10.8984375" style="19" customWidth="1"/>
    <col min="16123" max="16126" width="15.09765625" style="19" customWidth="1"/>
    <col min="16127" max="16375" width="10" style="19"/>
    <col min="16376" max="16384" width="10" style="19" customWidth="1"/>
  </cols>
  <sheetData>
    <row r="1" spans="1:6" ht="13.2" x14ac:dyDescent="0.25">
      <c r="A1" s="768" t="s">
        <v>0</v>
      </c>
      <c r="B1" s="768"/>
      <c r="C1" s="768"/>
      <c r="D1" s="768"/>
      <c r="E1" s="768"/>
      <c r="F1" s="768"/>
    </row>
    <row r="2" spans="1:6" ht="13.2" x14ac:dyDescent="0.25">
      <c r="A2" s="769"/>
      <c r="B2" s="769"/>
      <c r="C2" s="769"/>
      <c r="D2" s="769"/>
      <c r="E2" s="769"/>
      <c r="F2" s="769"/>
    </row>
    <row r="3" spans="1:6" ht="29.4" customHeight="1" x14ac:dyDescent="0.3">
      <c r="A3" s="20"/>
      <c r="B3" s="21" t="s">
        <v>42</v>
      </c>
      <c r="C3" s="21" t="s">
        <v>43</v>
      </c>
      <c r="D3" s="22" t="s">
        <v>44</v>
      </c>
      <c r="E3" s="22" t="s">
        <v>428</v>
      </c>
      <c r="F3" s="468" t="s">
        <v>429</v>
      </c>
    </row>
    <row r="4" spans="1:6" ht="13.2" x14ac:dyDescent="0.25">
      <c r="A4" s="23" t="s">
        <v>45</v>
      </c>
      <c r="B4" s="292"/>
      <c r="C4" s="292"/>
      <c r="D4" s="292"/>
      <c r="E4" s="292"/>
      <c r="F4" s="468"/>
    </row>
    <row r="5" spans="1:6" ht="13.2" x14ac:dyDescent="0.25">
      <c r="A5" s="24" t="s">
        <v>46</v>
      </c>
      <c r="B5" s="25" t="s">
        <v>550</v>
      </c>
      <c r="C5" s="26" t="s">
        <v>47</v>
      </c>
      <c r="D5" s="27">
        <v>4124.362983072213</v>
      </c>
      <c r="E5" s="302">
        <v>4285.0558499999997</v>
      </c>
      <c r="F5" s="28" t="s">
        <v>668</v>
      </c>
    </row>
    <row r="6" spans="1:6" ht="13.2" x14ac:dyDescent="0.25">
      <c r="A6" s="19" t="s">
        <v>422</v>
      </c>
      <c r="B6" s="28" t="s">
        <v>550</v>
      </c>
      <c r="C6" s="29" t="s">
        <v>47</v>
      </c>
      <c r="D6" s="30">
        <v>176.77825999999999</v>
      </c>
      <c r="E6" s="303">
        <v>204.71218999999999</v>
      </c>
      <c r="F6" s="28" t="s">
        <v>668</v>
      </c>
    </row>
    <row r="7" spans="1:6" ht="13.2" x14ac:dyDescent="0.25">
      <c r="A7" s="19" t="s">
        <v>48</v>
      </c>
      <c r="B7" s="28" t="s">
        <v>550</v>
      </c>
      <c r="C7" s="29" t="s">
        <v>47</v>
      </c>
      <c r="D7" s="30">
        <v>422.98588999999964</v>
      </c>
      <c r="E7" s="303">
        <v>406.91031999999996</v>
      </c>
      <c r="F7" s="28" t="s">
        <v>668</v>
      </c>
    </row>
    <row r="8" spans="1:6" ht="13.2" x14ac:dyDescent="0.25">
      <c r="A8" s="19" t="s">
        <v>49</v>
      </c>
      <c r="B8" s="28" t="s">
        <v>550</v>
      </c>
      <c r="C8" s="29" t="s">
        <v>47</v>
      </c>
      <c r="D8" s="30">
        <v>176.76581000000002</v>
      </c>
      <c r="E8" s="303">
        <v>159.35919999999999</v>
      </c>
      <c r="F8" s="28" t="s">
        <v>668</v>
      </c>
    </row>
    <row r="9" spans="1:6" ht="13.2" x14ac:dyDescent="0.25">
      <c r="A9" s="19" t="s">
        <v>585</v>
      </c>
      <c r="B9" s="28" t="s">
        <v>550</v>
      </c>
      <c r="C9" s="29" t="s">
        <v>47</v>
      </c>
      <c r="D9" s="30">
        <v>1766.5175099999985</v>
      </c>
      <c r="E9" s="303">
        <v>1823.8877700000003</v>
      </c>
      <c r="F9" s="28" t="s">
        <v>668</v>
      </c>
    </row>
    <row r="10" spans="1:6" ht="13.2" x14ac:dyDescent="0.25">
      <c r="A10" s="31" t="s">
        <v>50</v>
      </c>
      <c r="B10" s="32" t="s">
        <v>550</v>
      </c>
      <c r="C10" s="33" t="s">
        <v>526</v>
      </c>
      <c r="D10" s="34">
        <v>29028.077000000001</v>
      </c>
      <c r="E10" s="304">
        <v>28143.645999999997</v>
      </c>
      <c r="F10" s="32" t="s">
        <v>668</v>
      </c>
    </row>
    <row r="11" spans="1:6" ht="13.2" x14ac:dyDescent="0.25">
      <c r="A11" s="35" t="s">
        <v>51</v>
      </c>
      <c r="B11" s="36"/>
      <c r="C11" s="37"/>
      <c r="D11" s="38"/>
      <c r="E11" s="38"/>
      <c r="F11" s="467"/>
    </row>
    <row r="12" spans="1:6" ht="13.2" x14ac:dyDescent="0.25">
      <c r="A12" s="19" t="s">
        <v>52</v>
      </c>
      <c r="B12" s="28" t="s">
        <v>550</v>
      </c>
      <c r="C12" s="29" t="s">
        <v>47</v>
      </c>
      <c r="D12" s="30">
        <v>4215</v>
      </c>
      <c r="E12" s="303">
        <v>4825</v>
      </c>
      <c r="F12" s="25" t="s">
        <v>668</v>
      </c>
    </row>
    <row r="13" spans="1:6" ht="13.2" x14ac:dyDescent="0.25">
      <c r="A13" s="19" t="s">
        <v>53</v>
      </c>
      <c r="B13" s="28" t="s">
        <v>550</v>
      </c>
      <c r="C13" s="29" t="s">
        <v>54</v>
      </c>
      <c r="D13" s="30">
        <v>32484.563610000005</v>
      </c>
      <c r="E13" s="303">
        <v>28740.317900000002</v>
      </c>
      <c r="F13" s="28" t="s">
        <v>668</v>
      </c>
    </row>
    <row r="14" spans="1:6" ht="13.2" x14ac:dyDescent="0.25">
      <c r="A14" s="19" t="s">
        <v>55</v>
      </c>
      <c r="B14" s="28" t="s">
        <v>550</v>
      </c>
      <c r="C14" s="29" t="s">
        <v>56</v>
      </c>
      <c r="D14" s="39">
        <v>34.925392668364566</v>
      </c>
      <c r="E14" s="305">
        <v>34.081130998977599</v>
      </c>
      <c r="F14" s="28" t="s">
        <v>668</v>
      </c>
    </row>
    <row r="15" spans="1:6" ht="13.2" x14ac:dyDescent="0.25">
      <c r="A15" s="19" t="s">
        <v>430</v>
      </c>
      <c r="B15" s="28" t="s">
        <v>550</v>
      </c>
      <c r="C15" s="29" t="s">
        <v>47</v>
      </c>
      <c r="D15" s="30">
        <v>420</v>
      </c>
      <c r="E15" s="303">
        <v>-114</v>
      </c>
      <c r="F15" s="32" t="s">
        <v>668</v>
      </c>
    </row>
    <row r="16" spans="1:6" ht="13.2" x14ac:dyDescent="0.25">
      <c r="A16" s="23" t="s">
        <v>57</v>
      </c>
      <c r="B16" s="25"/>
      <c r="C16" s="26"/>
      <c r="D16" s="40"/>
      <c r="E16" s="40"/>
      <c r="F16" s="467"/>
    </row>
    <row r="17" spans="1:6" ht="13.2" x14ac:dyDescent="0.25">
      <c r="A17" s="24" t="s">
        <v>58</v>
      </c>
      <c r="B17" s="25" t="s">
        <v>550</v>
      </c>
      <c r="C17" s="26" t="s">
        <v>47</v>
      </c>
      <c r="D17" s="27">
        <v>4479</v>
      </c>
      <c r="E17" s="302">
        <v>4525</v>
      </c>
      <c r="F17" s="25" t="s">
        <v>668</v>
      </c>
    </row>
    <row r="18" spans="1:6" ht="13.2" x14ac:dyDescent="0.25">
      <c r="A18" s="19" t="s">
        <v>59</v>
      </c>
      <c r="B18" s="28" t="s">
        <v>550</v>
      </c>
      <c r="C18" s="29" t="s">
        <v>60</v>
      </c>
      <c r="D18" s="39">
        <v>68.980379746835453</v>
      </c>
      <c r="E18" s="305">
        <v>67.440792160065328</v>
      </c>
      <c r="F18" s="28" t="s">
        <v>668</v>
      </c>
    </row>
    <row r="19" spans="1:6" ht="13.2" x14ac:dyDescent="0.25">
      <c r="A19" s="31" t="s">
        <v>61</v>
      </c>
      <c r="B19" s="32" t="s">
        <v>550</v>
      </c>
      <c r="C19" s="41" t="s">
        <v>47</v>
      </c>
      <c r="D19" s="34">
        <v>17153</v>
      </c>
      <c r="E19" s="304">
        <v>17704</v>
      </c>
      <c r="F19" s="32" t="s">
        <v>668</v>
      </c>
    </row>
    <row r="20" spans="1:6" ht="13.2" x14ac:dyDescent="0.25">
      <c r="A20" s="23" t="s">
        <v>66</v>
      </c>
      <c r="B20" s="25"/>
      <c r="C20" s="26"/>
      <c r="D20" s="27"/>
      <c r="E20" s="27"/>
      <c r="F20" s="467"/>
    </row>
    <row r="21" spans="1:6" ht="13.2" x14ac:dyDescent="0.25">
      <c r="A21" s="24" t="s">
        <v>67</v>
      </c>
      <c r="B21" s="25" t="s">
        <v>68</v>
      </c>
      <c r="C21" s="26" t="s">
        <v>69</v>
      </c>
      <c r="D21" s="43">
        <v>40.879090909090912</v>
      </c>
      <c r="E21" s="306">
        <v>40.076818181818183</v>
      </c>
      <c r="F21" s="28" t="s">
        <v>668</v>
      </c>
    </row>
    <row r="22" spans="1:6" ht="13.2" x14ac:dyDescent="0.25">
      <c r="A22" s="19" t="s">
        <v>70</v>
      </c>
      <c r="B22" s="28" t="s">
        <v>71</v>
      </c>
      <c r="C22" s="29" t="s">
        <v>72</v>
      </c>
      <c r="D22" s="44">
        <v>1.1792409090909091</v>
      </c>
      <c r="E22" s="307">
        <v>1.1775181818181817</v>
      </c>
      <c r="F22" s="28" t="s">
        <v>668</v>
      </c>
    </row>
    <row r="23" spans="1:6" ht="13.2" x14ac:dyDescent="0.25">
      <c r="A23" s="19" t="s">
        <v>73</v>
      </c>
      <c r="B23" s="28" t="s">
        <v>588</v>
      </c>
      <c r="C23" s="29" t="s">
        <v>74</v>
      </c>
      <c r="D23" s="42">
        <v>116.41904463000002</v>
      </c>
      <c r="E23" s="308">
        <v>115.78834345806453</v>
      </c>
      <c r="F23" s="28" t="s">
        <v>668</v>
      </c>
    </row>
    <row r="24" spans="1:6" ht="13.2" x14ac:dyDescent="0.25">
      <c r="A24" s="19" t="s">
        <v>75</v>
      </c>
      <c r="B24" s="28" t="s">
        <v>588</v>
      </c>
      <c r="C24" s="29" t="s">
        <v>74</v>
      </c>
      <c r="D24" s="42">
        <v>103.91415332333334</v>
      </c>
      <c r="E24" s="308">
        <v>102.69378501290325</v>
      </c>
      <c r="F24" s="28" t="s">
        <v>668</v>
      </c>
    </row>
    <row r="25" spans="1:6" ht="13.2" x14ac:dyDescent="0.25">
      <c r="A25" s="19" t="s">
        <v>76</v>
      </c>
      <c r="B25" s="28" t="s">
        <v>588</v>
      </c>
      <c r="C25" s="29" t="s">
        <v>77</v>
      </c>
      <c r="D25" s="42">
        <v>12.71</v>
      </c>
      <c r="E25" s="308">
        <v>12.09</v>
      </c>
      <c r="F25" s="28" t="s">
        <v>668</v>
      </c>
    </row>
    <row r="26" spans="1:6" ht="13.2" x14ac:dyDescent="0.25">
      <c r="A26" s="31" t="s">
        <v>78</v>
      </c>
      <c r="B26" s="32" t="s">
        <v>588</v>
      </c>
      <c r="C26" s="33" t="s">
        <v>79</v>
      </c>
      <c r="D26" s="44">
        <v>7.9797079999999987</v>
      </c>
      <c r="E26" s="307">
        <v>7.7840267999999995</v>
      </c>
      <c r="F26" s="32" t="s">
        <v>668</v>
      </c>
    </row>
    <row r="27" spans="1:6" ht="13.2" x14ac:dyDescent="0.25">
      <c r="A27" s="35" t="s">
        <v>80</v>
      </c>
      <c r="B27" s="36"/>
      <c r="C27" s="37"/>
      <c r="D27" s="38"/>
      <c r="E27" s="38"/>
      <c r="F27" s="467"/>
    </row>
    <row r="28" spans="1:6" ht="13.2" x14ac:dyDescent="0.25">
      <c r="A28" s="19" t="s">
        <v>81</v>
      </c>
      <c r="B28" s="28" t="s">
        <v>82</v>
      </c>
      <c r="C28" s="29" t="s">
        <v>431</v>
      </c>
      <c r="D28" s="45">
        <v>-21.5</v>
      </c>
      <c r="E28" s="309">
        <v>-8.6999999999999993</v>
      </c>
      <c r="F28" s="28" t="s">
        <v>678</v>
      </c>
    </row>
    <row r="29" spans="1:6" ht="15.6" x14ac:dyDescent="0.25">
      <c r="A29" s="19" t="s">
        <v>83</v>
      </c>
      <c r="B29" s="28" t="s">
        <v>82</v>
      </c>
      <c r="C29" s="29" t="s">
        <v>431</v>
      </c>
      <c r="D29" s="46">
        <v>-3.4</v>
      </c>
      <c r="E29" s="310">
        <v>-1.6</v>
      </c>
      <c r="F29" s="646">
        <v>44105</v>
      </c>
    </row>
    <row r="30" spans="1:6" ht="13.2" x14ac:dyDescent="0.25">
      <c r="A30" s="47" t="s">
        <v>84</v>
      </c>
      <c r="B30" s="28" t="s">
        <v>82</v>
      </c>
      <c r="C30" s="29" t="s">
        <v>431</v>
      </c>
      <c r="D30" s="46">
        <v>-2.1</v>
      </c>
      <c r="E30" s="310">
        <v>-2.2999999999999998</v>
      </c>
      <c r="F30" s="646">
        <v>44105</v>
      </c>
    </row>
    <row r="31" spans="1:6" ht="13.2" x14ac:dyDescent="0.25">
      <c r="A31" s="47" t="s">
        <v>85</v>
      </c>
      <c r="B31" s="28" t="s">
        <v>82</v>
      </c>
      <c r="C31" s="29" t="s">
        <v>431</v>
      </c>
      <c r="D31" s="46">
        <v>0.4</v>
      </c>
      <c r="E31" s="310">
        <v>0.7</v>
      </c>
      <c r="F31" s="646">
        <v>44105</v>
      </c>
    </row>
    <row r="32" spans="1:6" ht="13.2" x14ac:dyDescent="0.25">
      <c r="A32" s="47" t="s">
        <v>86</v>
      </c>
      <c r="B32" s="28" t="s">
        <v>82</v>
      </c>
      <c r="C32" s="29" t="s">
        <v>431</v>
      </c>
      <c r="D32" s="46">
        <v>-3.1</v>
      </c>
      <c r="E32" s="310">
        <v>-3.9</v>
      </c>
      <c r="F32" s="646">
        <v>44105</v>
      </c>
    </row>
    <row r="33" spans="1:7" ht="13.2" x14ac:dyDescent="0.25">
      <c r="A33" s="47" t="s">
        <v>87</v>
      </c>
      <c r="B33" s="28" t="s">
        <v>82</v>
      </c>
      <c r="C33" s="29" t="s">
        <v>431</v>
      </c>
      <c r="D33" s="46">
        <v>-5.0999999999999996</v>
      </c>
      <c r="E33" s="310">
        <v>-4</v>
      </c>
      <c r="F33" s="646">
        <v>44105</v>
      </c>
    </row>
    <row r="34" spans="1:7" ht="13.2" x14ac:dyDescent="0.25">
      <c r="A34" s="47" t="s">
        <v>88</v>
      </c>
      <c r="B34" s="28" t="s">
        <v>82</v>
      </c>
      <c r="C34" s="29" t="s">
        <v>431</v>
      </c>
      <c r="D34" s="46">
        <v>-1.8</v>
      </c>
      <c r="E34" s="310">
        <v>1.6</v>
      </c>
      <c r="F34" s="646">
        <v>44105</v>
      </c>
    </row>
    <row r="35" spans="1:7" ht="13.2" x14ac:dyDescent="0.25">
      <c r="A35" s="47" t="s">
        <v>89</v>
      </c>
      <c r="B35" s="28" t="s">
        <v>82</v>
      </c>
      <c r="C35" s="29" t="s">
        <v>431</v>
      </c>
      <c r="D35" s="46">
        <v>-4.3</v>
      </c>
      <c r="E35" s="310">
        <v>-2.2999999999999998</v>
      </c>
      <c r="F35" s="646">
        <v>44105</v>
      </c>
    </row>
    <row r="36" spans="1:7" ht="15.6" x14ac:dyDescent="0.25">
      <c r="A36" s="19" t="s">
        <v>90</v>
      </c>
      <c r="B36" s="28" t="s">
        <v>91</v>
      </c>
      <c r="C36" s="29" t="s">
        <v>431</v>
      </c>
      <c r="D36" s="46">
        <v>-4.2</v>
      </c>
      <c r="E36" s="310">
        <v>-0.7</v>
      </c>
      <c r="F36" s="646">
        <v>44105</v>
      </c>
    </row>
    <row r="37" spans="1:7" ht="13.2" x14ac:dyDescent="0.25">
      <c r="A37" s="19" t="s">
        <v>581</v>
      </c>
      <c r="B37" s="28" t="s">
        <v>82</v>
      </c>
      <c r="C37" s="29" t="s">
        <v>431</v>
      </c>
      <c r="D37" s="46">
        <v>-87.1</v>
      </c>
      <c r="E37" s="310">
        <v>-86.57</v>
      </c>
      <c r="F37" s="646">
        <v>44105</v>
      </c>
      <c r="G37" s="646"/>
    </row>
    <row r="38" spans="1:7" ht="13.2" x14ac:dyDescent="0.25">
      <c r="A38" s="31" t="s">
        <v>92</v>
      </c>
      <c r="B38" s="32" t="s">
        <v>93</v>
      </c>
      <c r="C38" s="33" t="s">
        <v>431</v>
      </c>
      <c r="D38" s="48">
        <v>-13.5</v>
      </c>
      <c r="E38" s="311">
        <v>-21</v>
      </c>
      <c r="F38" s="646">
        <v>44105</v>
      </c>
    </row>
    <row r="39" spans="1:7" ht="13.2" x14ac:dyDescent="0.25">
      <c r="A39" s="35" t="s">
        <v>62</v>
      </c>
      <c r="B39" s="36"/>
      <c r="C39" s="37"/>
      <c r="D39" s="38"/>
      <c r="E39" s="38"/>
      <c r="F39" s="467"/>
    </row>
    <row r="40" spans="1:7" ht="13.2" x14ac:dyDescent="0.25">
      <c r="A40" s="19" t="s">
        <v>63</v>
      </c>
      <c r="B40" s="28" t="s">
        <v>550</v>
      </c>
      <c r="C40" s="29" t="s">
        <v>47</v>
      </c>
      <c r="D40" s="662">
        <v>1.19286</v>
      </c>
      <c r="E40" s="663">
        <v>1.159</v>
      </c>
      <c r="F40" s="28" t="s">
        <v>668</v>
      </c>
    </row>
    <row r="41" spans="1:7" ht="13.2" x14ac:dyDescent="0.25">
      <c r="A41" s="19" t="s">
        <v>50</v>
      </c>
      <c r="B41" s="28" t="s">
        <v>550</v>
      </c>
      <c r="C41" s="29" t="s">
        <v>54</v>
      </c>
      <c r="D41" s="30">
        <v>73.428696458800005</v>
      </c>
      <c r="E41" s="303">
        <v>64.917465644799989</v>
      </c>
      <c r="F41" s="28" t="s">
        <v>668</v>
      </c>
    </row>
    <row r="42" spans="1:7" ht="13.2" x14ac:dyDescent="0.25">
      <c r="A42" s="19" t="s">
        <v>64</v>
      </c>
      <c r="B42" s="28" t="s">
        <v>550</v>
      </c>
      <c r="C42" s="29" t="s">
        <v>60</v>
      </c>
      <c r="D42" s="42">
        <v>2.9113400950736116E-2</v>
      </c>
      <c r="E42" s="308">
        <v>2.7047488774271169E-2</v>
      </c>
      <c r="F42" s="646">
        <v>44105</v>
      </c>
    </row>
    <row r="43" spans="1:7" ht="13.2" x14ac:dyDescent="0.25">
      <c r="A43" s="31" t="s">
        <v>65</v>
      </c>
      <c r="B43" s="32" t="s">
        <v>550</v>
      </c>
      <c r="C43" s="33" t="s">
        <v>60</v>
      </c>
      <c r="D43" s="42">
        <v>0.2526756164864562</v>
      </c>
      <c r="E43" s="308">
        <v>0.23066473208481936</v>
      </c>
      <c r="F43" s="646">
        <v>44105</v>
      </c>
    </row>
    <row r="44" spans="1:7" ht="15.6" x14ac:dyDescent="0.25">
      <c r="A44" s="35" t="s">
        <v>94</v>
      </c>
      <c r="B44" s="36"/>
      <c r="C44" s="37"/>
      <c r="D44" s="38"/>
      <c r="E44" s="38"/>
      <c r="F44" s="467"/>
    </row>
    <row r="45" spans="1:7" ht="13.2" x14ac:dyDescent="0.25">
      <c r="A45" s="49" t="s">
        <v>95</v>
      </c>
      <c r="B45" s="28" t="s">
        <v>82</v>
      </c>
      <c r="C45" s="29" t="s">
        <v>431</v>
      </c>
      <c r="D45" s="46">
        <v>-44.6</v>
      </c>
      <c r="E45" s="310">
        <v>-46.4</v>
      </c>
      <c r="F45" s="646">
        <v>44105</v>
      </c>
    </row>
    <row r="46" spans="1:7" ht="13.2" x14ac:dyDescent="0.25">
      <c r="A46" s="50" t="s">
        <v>96</v>
      </c>
      <c r="B46" s="28" t="s">
        <v>82</v>
      </c>
      <c r="C46" s="29" t="s">
        <v>431</v>
      </c>
      <c r="D46" s="46">
        <v>-43.9</v>
      </c>
      <c r="E46" s="310">
        <v>-46.9</v>
      </c>
      <c r="F46" s="646">
        <v>44105</v>
      </c>
    </row>
    <row r="47" spans="1:7" ht="13.2" x14ac:dyDescent="0.25">
      <c r="A47" s="50" t="s">
        <v>97</v>
      </c>
      <c r="B47" s="28" t="s">
        <v>82</v>
      </c>
      <c r="C47" s="29" t="s">
        <v>431</v>
      </c>
      <c r="D47" s="46">
        <v>-44.5</v>
      </c>
      <c r="E47" s="310">
        <v>-47.9</v>
      </c>
      <c r="F47" s="646">
        <v>44105</v>
      </c>
    </row>
    <row r="48" spans="1:7" ht="13.2" x14ac:dyDescent="0.25">
      <c r="A48" s="49" t="s">
        <v>98</v>
      </c>
      <c r="B48" s="28" t="s">
        <v>82</v>
      </c>
      <c r="C48" s="29" t="s">
        <v>431</v>
      </c>
      <c r="D48" s="46">
        <v>-43.9</v>
      </c>
      <c r="E48" s="310">
        <v>-45.4</v>
      </c>
      <c r="F48" s="646">
        <v>44105</v>
      </c>
    </row>
    <row r="49" spans="1:7" ht="13.2" x14ac:dyDescent="0.25">
      <c r="A49" s="312" t="s">
        <v>99</v>
      </c>
      <c r="B49" s="28" t="s">
        <v>82</v>
      </c>
      <c r="C49" s="29" t="s">
        <v>431</v>
      </c>
      <c r="D49" s="46">
        <v>-44.1</v>
      </c>
      <c r="E49" s="310">
        <v>-49.8</v>
      </c>
      <c r="F49" s="646">
        <v>44105</v>
      </c>
    </row>
    <row r="50" spans="1:7" ht="13.2" x14ac:dyDescent="0.25">
      <c r="A50" s="50" t="s">
        <v>100</v>
      </c>
      <c r="B50" s="28" t="s">
        <v>82</v>
      </c>
      <c r="C50" s="29" t="s">
        <v>431</v>
      </c>
      <c r="D50" s="46">
        <v>-41.6</v>
      </c>
      <c r="E50" s="310">
        <v>-48.1</v>
      </c>
      <c r="F50" s="646">
        <v>44105</v>
      </c>
    </row>
    <row r="51" spans="1:7" ht="13.2" x14ac:dyDescent="0.25">
      <c r="A51" s="50" t="s">
        <v>101</v>
      </c>
      <c r="B51" s="28" t="s">
        <v>82</v>
      </c>
      <c r="C51" s="29" t="s">
        <v>431</v>
      </c>
      <c r="D51" s="46">
        <v>-55.3</v>
      </c>
      <c r="E51" s="310">
        <v>-54.7</v>
      </c>
      <c r="F51" s="646">
        <v>44105</v>
      </c>
    </row>
    <row r="52" spans="1:7" ht="13.2" x14ac:dyDescent="0.25">
      <c r="A52" s="50" t="s">
        <v>102</v>
      </c>
      <c r="B52" s="28" t="s">
        <v>82</v>
      </c>
      <c r="C52" s="29" t="s">
        <v>431</v>
      </c>
      <c r="D52" s="46">
        <v>-71.7</v>
      </c>
      <c r="E52" s="310">
        <v>-76.900000000000006</v>
      </c>
      <c r="F52" s="646">
        <v>44105</v>
      </c>
    </row>
    <row r="53" spans="1:7" ht="13.2" x14ac:dyDescent="0.25">
      <c r="A53" s="49" t="s">
        <v>103</v>
      </c>
      <c r="B53" s="28" t="s">
        <v>82</v>
      </c>
      <c r="C53" s="29" t="s">
        <v>431</v>
      </c>
      <c r="D53" s="46">
        <v>-56</v>
      </c>
      <c r="E53" s="310">
        <v>-63.1</v>
      </c>
      <c r="F53" s="646">
        <v>44105</v>
      </c>
    </row>
    <row r="54" spans="1:7" ht="13.2" x14ac:dyDescent="0.25">
      <c r="A54" s="51" t="s">
        <v>104</v>
      </c>
      <c r="B54" s="32" t="s">
        <v>82</v>
      </c>
      <c r="C54" s="33" t="s">
        <v>431</v>
      </c>
      <c r="D54" s="48">
        <v>-52.2</v>
      </c>
      <c r="E54" s="311">
        <v>-51</v>
      </c>
      <c r="F54" s="647">
        <v>44105</v>
      </c>
    </row>
    <row r="55" spans="1:7" ht="13.2" x14ac:dyDescent="0.25">
      <c r="F55" s="55" t="s">
        <v>596</v>
      </c>
    </row>
    <row r="56" spans="1:7" ht="13.2" x14ac:dyDescent="0.25">
      <c r="A56" s="298" t="s">
        <v>565</v>
      </c>
      <c r="B56" s="300"/>
      <c r="C56" s="300"/>
      <c r="D56" s="301"/>
    </row>
    <row r="57" spans="1:7" ht="13.2" x14ac:dyDescent="0.25">
      <c r="A57" s="298" t="s">
        <v>564</v>
      </c>
    </row>
    <row r="58" spans="1:7" ht="13.2" x14ac:dyDescent="0.25">
      <c r="A58" s="298"/>
    </row>
    <row r="59" spans="1:7" ht="13.2" x14ac:dyDescent="0.25">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3.2" x14ac:dyDescent="0.25"/>
  <cols>
    <col min="1" max="1" width="22.5" style="84" customWidth="1"/>
    <col min="2" max="2" width="11" style="84" customWidth="1"/>
    <col min="3" max="3" width="11.59765625" style="84" customWidth="1"/>
    <col min="4" max="4" width="10.3984375" style="84" customWidth="1"/>
    <col min="5" max="5" width="9.8984375" style="84" customWidth="1"/>
    <col min="6" max="6" width="10.3984375" style="84" customWidth="1"/>
    <col min="7" max="7" width="11" style="84" customWidth="1"/>
    <col min="8" max="8" width="15.59765625" style="84" customWidth="1"/>
    <col min="9" max="11" width="11" style="84"/>
    <col min="12" max="12" width="11.5" style="84" customWidth="1"/>
    <col min="13" max="66" width="11" style="84"/>
    <col min="67" max="256" width="10" style="84"/>
    <col min="257" max="257" width="19.59765625" style="84" customWidth="1"/>
    <col min="258" max="258" width="10" style="84" customWidth="1"/>
    <col min="259" max="259" width="7.5" style="84" bestFit="1" customWidth="1"/>
    <col min="260" max="260" width="9.09765625" style="84" bestFit="1" customWidth="1"/>
    <col min="261" max="261" width="7.5" style="84" bestFit="1" customWidth="1"/>
    <col min="262" max="262" width="9.09765625" style="84" bestFit="1" customWidth="1"/>
    <col min="263" max="263" width="7.5" style="84" bestFit="1" customWidth="1"/>
    <col min="264" max="264" width="11" style="84" bestFit="1" customWidth="1"/>
    <col min="265" max="267" width="10" style="84"/>
    <col min="268" max="268" width="10.09765625" style="84" bestFit="1" customWidth="1"/>
    <col min="269" max="512" width="10" style="84"/>
    <col min="513" max="513" width="19.59765625" style="84" customWidth="1"/>
    <col min="514" max="514" width="10" style="84" customWidth="1"/>
    <col min="515" max="515" width="7.5" style="84" bestFit="1" customWidth="1"/>
    <col min="516" max="516" width="9.09765625" style="84" bestFit="1" customWidth="1"/>
    <col min="517" max="517" width="7.5" style="84" bestFit="1" customWidth="1"/>
    <col min="518" max="518" width="9.09765625" style="84" bestFit="1" customWidth="1"/>
    <col min="519" max="519" width="7.5" style="84" bestFit="1" customWidth="1"/>
    <col min="520" max="520" width="11" style="84" bestFit="1" customWidth="1"/>
    <col min="521" max="523" width="10" style="84"/>
    <col min="524" max="524" width="10.09765625" style="84" bestFit="1" customWidth="1"/>
    <col min="525" max="768" width="10" style="84"/>
    <col min="769" max="769" width="19.59765625" style="84" customWidth="1"/>
    <col min="770" max="770" width="10" style="84" customWidth="1"/>
    <col min="771" max="771" width="7.5" style="84" bestFit="1" customWidth="1"/>
    <col min="772" max="772" width="9.09765625" style="84" bestFit="1" customWidth="1"/>
    <col min="773" max="773" width="7.5" style="84" bestFit="1" customWidth="1"/>
    <col min="774" max="774" width="9.09765625" style="84" bestFit="1" customWidth="1"/>
    <col min="775" max="775" width="7.5" style="84" bestFit="1" customWidth="1"/>
    <col min="776" max="776" width="11" style="84" bestFit="1" customWidth="1"/>
    <col min="777" max="779" width="10" style="84"/>
    <col min="780" max="780" width="10.09765625" style="84" bestFit="1" customWidth="1"/>
    <col min="781" max="1024" width="11" style="84"/>
    <col min="1025" max="1025" width="19.59765625" style="84" customWidth="1"/>
    <col min="1026" max="1026" width="10" style="84" customWidth="1"/>
    <col min="1027" max="1027" width="7.5" style="84" bestFit="1" customWidth="1"/>
    <col min="1028" max="1028" width="9.09765625" style="84" bestFit="1" customWidth="1"/>
    <col min="1029" max="1029" width="7.5" style="84" bestFit="1" customWidth="1"/>
    <col min="1030" max="1030" width="9.09765625" style="84" bestFit="1" customWidth="1"/>
    <col min="1031" max="1031" width="7.5" style="84" bestFit="1" customWidth="1"/>
    <col min="1032" max="1032" width="11" style="84" bestFit="1" customWidth="1"/>
    <col min="1033" max="1035" width="10" style="84"/>
    <col min="1036" max="1036" width="10.09765625" style="84" bestFit="1" customWidth="1"/>
    <col min="1037" max="1280" width="10" style="84"/>
    <col min="1281" max="1281" width="19.59765625" style="84" customWidth="1"/>
    <col min="1282" max="1282" width="10" style="84" customWidth="1"/>
    <col min="1283" max="1283" width="7.5" style="84" bestFit="1" customWidth="1"/>
    <col min="1284" max="1284" width="9.09765625" style="84" bestFit="1" customWidth="1"/>
    <col min="1285" max="1285" width="7.5" style="84" bestFit="1" customWidth="1"/>
    <col min="1286" max="1286" width="9.09765625" style="84" bestFit="1" customWidth="1"/>
    <col min="1287" max="1287" width="7.5" style="84" bestFit="1" customWidth="1"/>
    <col min="1288" max="1288" width="11" style="84" bestFit="1" customWidth="1"/>
    <col min="1289" max="1291" width="10" style="84"/>
    <col min="1292" max="1292" width="10.09765625" style="84" bestFit="1" customWidth="1"/>
    <col min="1293" max="1536" width="10" style="84"/>
    <col min="1537" max="1537" width="19.59765625" style="84" customWidth="1"/>
    <col min="1538" max="1538" width="10" style="84" customWidth="1"/>
    <col min="1539" max="1539" width="7.5" style="84" bestFit="1" customWidth="1"/>
    <col min="1540" max="1540" width="9.09765625" style="84" bestFit="1" customWidth="1"/>
    <col min="1541" max="1541" width="7.5" style="84" bestFit="1" customWidth="1"/>
    <col min="1542" max="1542" width="9.09765625" style="84" bestFit="1" customWidth="1"/>
    <col min="1543" max="1543" width="7.5" style="84" bestFit="1" customWidth="1"/>
    <col min="1544" max="1544" width="11" style="84" bestFit="1" customWidth="1"/>
    <col min="1545" max="1547" width="10" style="84"/>
    <col min="1548" max="1548" width="10.09765625" style="84" bestFit="1" customWidth="1"/>
    <col min="1549" max="1792" width="10" style="84"/>
    <col min="1793" max="1793" width="19.59765625" style="84" customWidth="1"/>
    <col min="1794" max="1794" width="10" style="84" customWidth="1"/>
    <col min="1795" max="1795" width="7.5" style="84" bestFit="1" customWidth="1"/>
    <col min="1796" max="1796" width="9.09765625" style="84" bestFit="1" customWidth="1"/>
    <col min="1797" max="1797" width="7.5" style="84" bestFit="1" customWidth="1"/>
    <col min="1798" max="1798" width="9.09765625" style="84" bestFit="1" customWidth="1"/>
    <col min="1799" max="1799" width="7.5" style="84" bestFit="1" customWidth="1"/>
    <col min="1800" max="1800" width="11" style="84" bestFit="1" customWidth="1"/>
    <col min="1801" max="1803" width="10" style="84"/>
    <col min="1804" max="1804" width="10.09765625" style="84" bestFit="1" customWidth="1"/>
    <col min="1805" max="2048" width="11" style="84"/>
    <col min="2049" max="2049" width="19.59765625" style="84" customWidth="1"/>
    <col min="2050" max="2050" width="10" style="84" customWidth="1"/>
    <col min="2051" max="2051" width="7.5" style="84" bestFit="1" customWidth="1"/>
    <col min="2052" max="2052" width="9.09765625" style="84" bestFit="1" customWidth="1"/>
    <col min="2053" max="2053" width="7.5" style="84" bestFit="1" customWidth="1"/>
    <col min="2054" max="2054" width="9.09765625" style="84" bestFit="1" customWidth="1"/>
    <col min="2055" max="2055" width="7.5" style="84" bestFit="1" customWidth="1"/>
    <col min="2056" max="2056" width="11" style="84" bestFit="1" customWidth="1"/>
    <col min="2057" max="2059" width="10" style="84"/>
    <col min="2060" max="2060" width="10.09765625" style="84" bestFit="1" customWidth="1"/>
    <col min="2061" max="2304" width="10" style="84"/>
    <col min="2305" max="2305" width="19.59765625" style="84" customWidth="1"/>
    <col min="2306" max="2306" width="10" style="84" customWidth="1"/>
    <col min="2307" max="2307" width="7.5" style="84" bestFit="1" customWidth="1"/>
    <col min="2308" max="2308" width="9.09765625" style="84" bestFit="1" customWidth="1"/>
    <col min="2309" max="2309" width="7.5" style="84" bestFit="1" customWidth="1"/>
    <col min="2310" max="2310" width="9.09765625" style="84" bestFit="1" customWidth="1"/>
    <col min="2311" max="2311" width="7.5" style="84" bestFit="1" customWidth="1"/>
    <col min="2312" max="2312" width="11" style="84" bestFit="1" customWidth="1"/>
    <col min="2313" max="2315" width="10" style="84"/>
    <col min="2316" max="2316" width="10.09765625" style="84" bestFit="1" customWidth="1"/>
    <col min="2317" max="2560" width="10" style="84"/>
    <col min="2561" max="2561" width="19.59765625" style="84" customWidth="1"/>
    <col min="2562" max="2562" width="10" style="84" customWidth="1"/>
    <col min="2563" max="2563" width="7.5" style="84" bestFit="1" customWidth="1"/>
    <col min="2564" max="2564" width="9.09765625" style="84" bestFit="1" customWidth="1"/>
    <col min="2565" max="2565" width="7.5" style="84" bestFit="1" customWidth="1"/>
    <col min="2566" max="2566" width="9.09765625" style="84" bestFit="1" customWidth="1"/>
    <col min="2567" max="2567" width="7.5" style="84" bestFit="1" customWidth="1"/>
    <col min="2568" max="2568" width="11" style="84" bestFit="1" customWidth="1"/>
    <col min="2569" max="2571" width="10" style="84"/>
    <col min="2572" max="2572" width="10.09765625" style="84" bestFit="1" customWidth="1"/>
    <col min="2573" max="2816" width="10" style="84"/>
    <col min="2817" max="2817" width="19.59765625" style="84" customWidth="1"/>
    <col min="2818" max="2818" width="10" style="84" customWidth="1"/>
    <col min="2819" max="2819" width="7.5" style="84" bestFit="1" customWidth="1"/>
    <col min="2820" max="2820" width="9.09765625" style="84" bestFit="1" customWidth="1"/>
    <col min="2821" max="2821" width="7.5" style="84" bestFit="1" customWidth="1"/>
    <col min="2822" max="2822" width="9.09765625" style="84" bestFit="1" customWidth="1"/>
    <col min="2823" max="2823" width="7.5" style="84" bestFit="1" customWidth="1"/>
    <col min="2824" max="2824" width="11" style="84" bestFit="1" customWidth="1"/>
    <col min="2825" max="2827" width="10" style="84"/>
    <col min="2828" max="2828" width="10.09765625" style="84" bestFit="1" customWidth="1"/>
    <col min="2829" max="3072" width="11" style="84"/>
    <col min="3073" max="3073" width="19.59765625" style="84" customWidth="1"/>
    <col min="3074" max="3074" width="10" style="84" customWidth="1"/>
    <col min="3075" max="3075" width="7.5" style="84" bestFit="1" customWidth="1"/>
    <col min="3076" max="3076" width="9.09765625" style="84" bestFit="1" customWidth="1"/>
    <col min="3077" max="3077" width="7.5" style="84" bestFit="1" customWidth="1"/>
    <col min="3078" max="3078" width="9.09765625" style="84" bestFit="1" customWidth="1"/>
    <col min="3079" max="3079" width="7.5" style="84" bestFit="1" customWidth="1"/>
    <col min="3080" max="3080" width="11" style="84" bestFit="1" customWidth="1"/>
    <col min="3081" max="3083" width="10" style="84"/>
    <col min="3084" max="3084" width="10.09765625" style="84" bestFit="1" customWidth="1"/>
    <col min="3085" max="3328" width="10" style="84"/>
    <col min="3329" max="3329" width="19.59765625" style="84" customWidth="1"/>
    <col min="3330" max="3330" width="10" style="84" customWidth="1"/>
    <col min="3331" max="3331" width="7.5" style="84" bestFit="1" customWidth="1"/>
    <col min="3332" max="3332" width="9.09765625" style="84" bestFit="1" customWidth="1"/>
    <col min="3333" max="3333" width="7.5" style="84" bestFit="1" customWidth="1"/>
    <col min="3334" max="3334" width="9.09765625" style="84" bestFit="1" customWidth="1"/>
    <col min="3335" max="3335" width="7.5" style="84" bestFit="1" customWidth="1"/>
    <col min="3336" max="3336" width="11" style="84" bestFit="1" customWidth="1"/>
    <col min="3337" max="3339" width="10" style="84"/>
    <col min="3340" max="3340" width="10.09765625" style="84" bestFit="1" customWidth="1"/>
    <col min="3341" max="3584" width="10" style="84"/>
    <col min="3585" max="3585" width="19.59765625" style="84" customWidth="1"/>
    <col min="3586" max="3586" width="10" style="84" customWidth="1"/>
    <col min="3587" max="3587" width="7.5" style="84" bestFit="1" customWidth="1"/>
    <col min="3588" max="3588" width="9.09765625" style="84" bestFit="1" customWidth="1"/>
    <col min="3589" max="3589" width="7.5" style="84" bestFit="1" customWidth="1"/>
    <col min="3590" max="3590" width="9.09765625" style="84" bestFit="1" customWidth="1"/>
    <col min="3591" max="3591" width="7.5" style="84" bestFit="1" customWidth="1"/>
    <col min="3592" max="3592" width="11" style="84" bestFit="1" customWidth="1"/>
    <col min="3593" max="3595" width="10" style="84"/>
    <col min="3596" max="3596" width="10.09765625" style="84" bestFit="1" customWidth="1"/>
    <col min="3597" max="3840" width="10" style="84"/>
    <col min="3841" max="3841" width="19.59765625" style="84" customWidth="1"/>
    <col min="3842" max="3842" width="10" style="84" customWidth="1"/>
    <col min="3843" max="3843" width="7.5" style="84" bestFit="1" customWidth="1"/>
    <col min="3844" max="3844" width="9.09765625" style="84" bestFit="1" customWidth="1"/>
    <col min="3845" max="3845" width="7.5" style="84" bestFit="1" customWidth="1"/>
    <col min="3846" max="3846" width="9.09765625" style="84" bestFit="1" customWidth="1"/>
    <col min="3847" max="3847" width="7.5" style="84" bestFit="1" customWidth="1"/>
    <col min="3848" max="3848" width="11" style="84" bestFit="1" customWidth="1"/>
    <col min="3849" max="3851" width="10" style="84"/>
    <col min="3852" max="3852" width="10.09765625" style="84" bestFit="1" customWidth="1"/>
    <col min="3853" max="4096" width="11" style="84"/>
    <col min="4097" max="4097" width="19.59765625" style="84" customWidth="1"/>
    <col min="4098" max="4098" width="10" style="84" customWidth="1"/>
    <col min="4099" max="4099" width="7.5" style="84" bestFit="1" customWidth="1"/>
    <col min="4100" max="4100" width="9.09765625" style="84" bestFit="1" customWidth="1"/>
    <col min="4101" max="4101" width="7.5" style="84" bestFit="1" customWidth="1"/>
    <col min="4102" max="4102" width="9.09765625" style="84" bestFit="1" customWidth="1"/>
    <col min="4103" max="4103" width="7.5" style="84" bestFit="1" customWidth="1"/>
    <col min="4104" max="4104" width="11" style="84" bestFit="1" customWidth="1"/>
    <col min="4105" max="4107" width="10" style="84"/>
    <col min="4108" max="4108" width="10.09765625" style="84" bestFit="1" customWidth="1"/>
    <col min="4109" max="4352" width="10" style="84"/>
    <col min="4353" max="4353" width="19.59765625" style="84" customWidth="1"/>
    <col min="4354" max="4354" width="10" style="84" customWidth="1"/>
    <col min="4355" max="4355" width="7.5" style="84" bestFit="1" customWidth="1"/>
    <col min="4356" max="4356" width="9.09765625" style="84" bestFit="1" customWidth="1"/>
    <col min="4357" max="4357" width="7.5" style="84" bestFit="1" customWidth="1"/>
    <col min="4358" max="4358" width="9.09765625" style="84" bestFit="1" customWidth="1"/>
    <col min="4359" max="4359" width="7.5" style="84" bestFit="1" customWidth="1"/>
    <col min="4360" max="4360" width="11" style="84" bestFit="1" customWidth="1"/>
    <col min="4361" max="4363" width="10" style="84"/>
    <col min="4364" max="4364" width="10.09765625" style="84" bestFit="1" customWidth="1"/>
    <col min="4365" max="4608" width="10" style="84"/>
    <col min="4609" max="4609" width="19.59765625" style="84" customWidth="1"/>
    <col min="4610" max="4610" width="10" style="84" customWidth="1"/>
    <col min="4611" max="4611" width="7.5" style="84" bestFit="1" customWidth="1"/>
    <col min="4612" max="4612" width="9.09765625" style="84" bestFit="1" customWidth="1"/>
    <col min="4613" max="4613" width="7.5" style="84" bestFit="1" customWidth="1"/>
    <col min="4614" max="4614" width="9.09765625" style="84" bestFit="1" customWidth="1"/>
    <col min="4615" max="4615" width="7.5" style="84" bestFit="1" customWidth="1"/>
    <col min="4616" max="4616" width="11" style="84" bestFit="1" customWidth="1"/>
    <col min="4617" max="4619" width="10" style="84"/>
    <col min="4620" max="4620" width="10.09765625" style="84" bestFit="1" customWidth="1"/>
    <col min="4621" max="4864" width="10" style="84"/>
    <col min="4865" max="4865" width="19.59765625" style="84" customWidth="1"/>
    <col min="4866" max="4866" width="10" style="84" customWidth="1"/>
    <col min="4867" max="4867" width="7.5" style="84" bestFit="1" customWidth="1"/>
    <col min="4868" max="4868" width="9.09765625" style="84" bestFit="1" customWidth="1"/>
    <col min="4869" max="4869" width="7.5" style="84" bestFit="1" customWidth="1"/>
    <col min="4870" max="4870" width="9.09765625" style="84" bestFit="1" customWidth="1"/>
    <col min="4871" max="4871" width="7.5" style="84" bestFit="1" customWidth="1"/>
    <col min="4872" max="4872" width="11" style="84" bestFit="1" customWidth="1"/>
    <col min="4873" max="4875" width="10" style="84"/>
    <col min="4876" max="4876" width="10.09765625" style="84" bestFit="1" customWidth="1"/>
    <col min="4877" max="5120" width="11" style="84"/>
    <col min="5121" max="5121" width="19.59765625" style="84" customWidth="1"/>
    <col min="5122" max="5122" width="10" style="84" customWidth="1"/>
    <col min="5123" max="5123" width="7.5" style="84" bestFit="1" customWidth="1"/>
    <col min="5124" max="5124" width="9.09765625" style="84" bestFit="1" customWidth="1"/>
    <col min="5125" max="5125" width="7.5" style="84" bestFit="1" customWidth="1"/>
    <col min="5126" max="5126" width="9.09765625" style="84" bestFit="1" customWidth="1"/>
    <col min="5127" max="5127" width="7.5" style="84" bestFit="1" customWidth="1"/>
    <col min="5128" max="5128" width="11" style="84" bestFit="1" customWidth="1"/>
    <col min="5129" max="5131" width="10" style="84"/>
    <col min="5132" max="5132" width="10.09765625" style="84" bestFit="1" customWidth="1"/>
    <col min="5133" max="5376" width="10" style="84"/>
    <col min="5377" max="5377" width="19.59765625" style="84" customWidth="1"/>
    <col min="5378" max="5378" width="10" style="84" customWidth="1"/>
    <col min="5379" max="5379" width="7.5" style="84" bestFit="1" customWidth="1"/>
    <col min="5380" max="5380" width="9.09765625" style="84" bestFit="1" customWidth="1"/>
    <col min="5381" max="5381" width="7.5" style="84" bestFit="1" customWidth="1"/>
    <col min="5382" max="5382" width="9.09765625" style="84" bestFit="1" customWidth="1"/>
    <col min="5383" max="5383" width="7.5" style="84" bestFit="1" customWidth="1"/>
    <col min="5384" max="5384" width="11" style="84" bestFit="1" customWidth="1"/>
    <col min="5385" max="5387" width="10" style="84"/>
    <col min="5388" max="5388" width="10.09765625" style="84" bestFit="1" customWidth="1"/>
    <col min="5389" max="5632" width="10" style="84"/>
    <col min="5633" max="5633" width="19.59765625" style="84" customWidth="1"/>
    <col min="5634" max="5634" width="10" style="84" customWidth="1"/>
    <col min="5635" max="5635" width="7.5" style="84" bestFit="1" customWidth="1"/>
    <col min="5636" max="5636" width="9.09765625" style="84" bestFit="1" customWidth="1"/>
    <col min="5637" max="5637" width="7.5" style="84" bestFit="1" customWidth="1"/>
    <col min="5638" max="5638" width="9.09765625" style="84" bestFit="1" customWidth="1"/>
    <col min="5639" max="5639" width="7.5" style="84" bestFit="1" customWidth="1"/>
    <col min="5640" max="5640" width="11" style="84" bestFit="1" customWidth="1"/>
    <col min="5641" max="5643" width="10" style="84"/>
    <col min="5644" max="5644" width="10.09765625" style="84" bestFit="1" customWidth="1"/>
    <col min="5645" max="5888" width="10" style="84"/>
    <col min="5889" max="5889" width="19.59765625" style="84" customWidth="1"/>
    <col min="5890" max="5890" width="10" style="84" customWidth="1"/>
    <col min="5891" max="5891" width="7.5" style="84" bestFit="1" customWidth="1"/>
    <col min="5892" max="5892" width="9.09765625" style="84" bestFit="1" customWidth="1"/>
    <col min="5893" max="5893" width="7.5" style="84" bestFit="1" customWidth="1"/>
    <col min="5894" max="5894" width="9.09765625" style="84" bestFit="1" customWidth="1"/>
    <col min="5895" max="5895" width="7.5" style="84" bestFit="1" customWidth="1"/>
    <col min="5896" max="5896" width="11" style="84" bestFit="1" customWidth="1"/>
    <col min="5897" max="5899" width="10" style="84"/>
    <col min="5900" max="5900" width="10.09765625" style="84" bestFit="1" customWidth="1"/>
    <col min="5901" max="6144" width="11" style="84"/>
    <col min="6145" max="6145" width="19.59765625" style="84" customWidth="1"/>
    <col min="6146" max="6146" width="10" style="84" customWidth="1"/>
    <col min="6147" max="6147" width="7.5" style="84" bestFit="1" customWidth="1"/>
    <col min="6148" max="6148" width="9.09765625" style="84" bestFit="1" customWidth="1"/>
    <col min="6149" max="6149" width="7.5" style="84" bestFit="1" customWidth="1"/>
    <col min="6150" max="6150" width="9.09765625" style="84" bestFit="1" customWidth="1"/>
    <col min="6151" max="6151" width="7.5" style="84" bestFit="1" customWidth="1"/>
    <col min="6152" max="6152" width="11" style="84" bestFit="1" customWidth="1"/>
    <col min="6153" max="6155" width="10" style="84"/>
    <col min="6156" max="6156" width="10.09765625" style="84" bestFit="1" customWidth="1"/>
    <col min="6157" max="6400" width="10" style="84"/>
    <col min="6401" max="6401" width="19.59765625" style="84" customWidth="1"/>
    <col min="6402" max="6402" width="10" style="84" customWidth="1"/>
    <col min="6403" max="6403" width="7.5" style="84" bestFit="1" customWidth="1"/>
    <col min="6404" max="6404" width="9.09765625" style="84" bestFit="1" customWidth="1"/>
    <col min="6405" max="6405" width="7.5" style="84" bestFit="1" customWidth="1"/>
    <col min="6406" max="6406" width="9.09765625" style="84" bestFit="1" customWidth="1"/>
    <col min="6407" max="6407" width="7.5" style="84" bestFit="1" customWidth="1"/>
    <col min="6408" max="6408" width="11" style="84" bestFit="1" customWidth="1"/>
    <col min="6409" max="6411" width="10" style="84"/>
    <col min="6412" max="6412" width="10.09765625" style="84" bestFit="1" customWidth="1"/>
    <col min="6413" max="6656" width="10" style="84"/>
    <col min="6657" max="6657" width="19.59765625" style="84" customWidth="1"/>
    <col min="6658" max="6658" width="10" style="84" customWidth="1"/>
    <col min="6659" max="6659" width="7.5" style="84" bestFit="1" customWidth="1"/>
    <col min="6660" max="6660" width="9.09765625" style="84" bestFit="1" customWidth="1"/>
    <col min="6661" max="6661" width="7.5" style="84" bestFit="1" customWidth="1"/>
    <col min="6662" max="6662" width="9.09765625" style="84" bestFit="1" customWidth="1"/>
    <col min="6663" max="6663" width="7.5" style="84" bestFit="1" customWidth="1"/>
    <col min="6664" max="6664" width="11" style="84" bestFit="1" customWidth="1"/>
    <col min="6665" max="6667" width="10" style="84"/>
    <col min="6668" max="6668" width="10.09765625" style="84" bestFit="1" customWidth="1"/>
    <col min="6669" max="6912" width="10" style="84"/>
    <col min="6913" max="6913" width="19.59765625" style="84" customWidth="1"/>
    <col min="6914" max="6914" width="10" style="84" customWidth="1"/>
    <col min="6915" max="6915" width="7.5" style="84" bestFit="1" customWidth="1"/>
    <col min="6916" max="6916" width="9.09765625" style="84" bestFit="1" customWidth="1"/>
    <col min="6917" max="6917" width="7.5" style="84" bestFit="1" customWidth="1"/>
    <col min="6918" max="6918" width="9.09765625" style="84" bestFit="1" customWidth="1"/>
    <col min="6919" max="6919" width="7.5" style="84" bestFit="1" customWidth="1"/>
    <col min="6920" max="6920" width="11" style="84" bestFit="1" customWidth="1"/>
    <col min="6921" max="6923" width="10" style="84"/>
    <col min="6924" max="6924" width="10.09765625" style="84" bestFit="1" customWidth="1"/>
    <col min="6925" max="7168" width="11" style="84"/>
    <col min="7169" max="7169" width="19.59765625" style="84" customWidth="1"/>
    <col min="7170" max="7170" width="10" style="84" customWidth="1"/>
    <col min="7171" max="7171" width="7.5" style="84" bestFit="1" customWidth="1"/>
    <col min="7172" max="7172" width="9.09765625" style="84" bestFit="1" customWidth="1"/>
    <col min="7173" max="7173" width="7.5" style="84" bestFit="1" customWidth="1"/>
    <col min="7174" max="7174" width="9.09765625" style="84" bestFit="1" customWidth="1"/>
    <col min="7175" max="7175" width="7.5" style="84" bestFit="1" customWidth="1"/>
    <col min="7176" max="7176" width="11" style="84" bestFit="1" customWidth="1"/>
    <col min="7177" max="7179" width="10" style="84"/>
    <col min="7180" max="7180" width="10.09765625" style="84" bestFit="1" customWidth="1"/>
    <col min="7181" max="7424" width="10" style="84"/>
    <col min="7425" max="7425" width="19.59765625" style="84" customWidth="1"/>
    <col min="7426" max="7426" width="10" style="84" customWidth="1"/>
    <col min="7427" max="7427" width="7.5" style="84" bestFit="1" customWidth="1"/>
    <col min="7428" max="7428" width="9.09765625" style="84" bestFit="1" customWidth="1"/>
    <col min="7429" max="7429" width="7.5" style="84" bestFit="1" customWidth="1"/>
    <col min="7430" max="7430" width="9.09765625" style="84" bestFit="1" customWidth="1"/>
    <col min="7431" max="7431" width="7.5" style="84" bestFit="1" customWidth="1"/>
    <col min="7432" max="7432" width="11" style="84" bestFit="1" customWidth="1"/>
    <col min="7433" max="7435" width="10" style="84"/>
    <col min="7436" max="7436" width="10.09765625" style="84" bestFit="1" customWidth="1"/>
    <col min="7437" max="7680" width="10" style="84"/>
    <col min="7681" max="7681" width="19.59765625" style="84" customWidth="1"/>
    <col min="7682" max="7682" width="10" style="84" customWidth="1"/>
    <col min="7683" max="7683" width="7.5" style="84" bestFit="1" customWidth="1"/>
    <col min="7684" max="7684" width="9.09765625" style="84" bestFit="1" customWidth="1"/>
    <col min="7685" max="7685" width="7.5" style="84" bestFit="1" customWidth="1"/>
    <col min="7686" max="7686" width="9.09765625" style="84" bestFit="1" customWidth="1"/>
    <col min="7687" max="7687" width="7.5" style="84" bestFit="1" customWidth="1"/>
    <col min="7688" max="7688" width="11" style="84" bestFit="1" customWidth="1"/>
    <col min="7689" max="7691" width="10" style="84"/>
    <col min="7692" max="7692" width="10.09765625" style="84" bestFit="1" customWidth="1"/>
    <col min="7693" max="7936" width="10" style="84"/>
    <col min="7937" max="7937" width="19.59765625" style="84" customWidth="1"/>
    <col min="7938" max="7938" width="10" style="84" customWidth="1"/>
    <col min="7939" max="7939" width="7.5" style="84" bestFit="1" customWidth="1"/>
    <col min="7940" max="7940" width="9.09765625" style="84" bestFit="1" customWidth="1"/>
    <col min="7941" max="7941" width="7.5" style="84" bestFit="1" customWidth="1"/>
    <col min="7942" max="7942" width="9.09765625" style="84" bestFit="1" customWidth="1"/>
    <col min="7943" max="7943" width="7.5" style="84" bestFit="1" customWidth="1"/>
    <col min="7944" max="7944" width="11" style="84" bestFit="1" customWidth="1"/>
    <col min="7945" max="7947" width="10" style="84"/>
    <col min="7948" max="7948" width="10.09765625" style="84" bestFit="1" customWidth="1"/>
    <col min="7949" max="8192" width="11" style="84"/>
    <col min="8193" max="8193" width="19.59765625" style="84" customWidth="1"/>
    <col min="8194" max="8194" width="10" style="84" customWidth="1"/>
    <col min="8195" max="8195" width="7.5" style="84" bestFit="1" customWidth="1"/>
    <col min="8196" max="8196" width="9.09765625" style="84" bestFit="1" customWidth="1"/>
    <col min="8197" max="8197" width="7.5" style="84" bestFit="1" customWidth="1"/>
    <col min="8198" max="8198" width="9.09765625" style="84" bestFit="1" customWidth="1"/>
    <col min="8199" max="8199" width="7.5" style="84" bestFit="1" customWidth="1"/>
    <col min="8200" max="8200" width="11" style="84" bestFit="1" customWidth="1"/>
    <col min="8201" max="8203" width="10" style="84"/>
    <col min="8204" max="8204" width="10.09765625" style="84" bestFit="1" customWidth="1"/>
    <col min="8205" max="8448" width="10" style="84"/>
    <col min="8449" max="8449" width="19.59765625" style="84" customWidth="1"/>
    <col min="8450" max="8450" width="10" style="84" customWidth="1"/>
    <col min="8451" max="8451" width="7.5" style="84" bestFit="1" customWidth="1"/>
    <col min="8452" max="8452" width="9.09765625" style="84" bestFit="1" customWidth="1"/>
    <col min="8453" max="8453" width="7.5" style="84" bestFit="1" customWidth="1"/>
    <col min="8454" max="8454" width="9.09765625" style="84" bestFit="1" customWidth="1"/>
    <col min="8455" max="8455" width="7.5" style="84" bestFit="1" customWidth="1"/>
    <col min="8456" max="8456" width="11" style="84" bestFit="1" customWidth="1"/>
    <col min="8457" max="8459" width="10" style="84"/>
    <col min="8460" max="8460" width="10.09765625" style="84" bestFit="1" customWidth="1"/>
    <col min="8461" max="8704" width="10" style="84"/>
    <col min="8705" max="8705" width="19.59765625" style="84" customWidth="1"/>
    <col min="8706" max="8706" width="10" style="84" customWidth="1"/>
    <col min="8707" max="8707" width="7.5" style="84" bestFit="1" customWidth="1"/>
    <col min="8708" max="8708" width="9.09765625" style="84" bestFit="1" customWidth="1"/>
    <col min="8709" max="8709" width="7.5" style="84" bestFit="1" customWidth="1"/>
    <col min="8710" max="8710" width="9.09765625" style="84" bestFit="1" customWidth="1"/>
    <col min="8711" max="8711" width="7.5" style="84" bestFit="1" customWidth="1"/>
    <col min="8712" max="8712" width="11" style="84" bestFit="1" customWidth="1"/>
    <col min="8713" max="8715" width="10" style="84"/>
    <col min="8716" max="8716" width="10.09765625" style="84" bestFit="1" customWidth="1"/>
    <col min="8717" max="8960" width="10" style="84"/>
    <col min="8961" max="8961" width="19.59765625" style="84" customWidth="1"/>
    <col min="8962" max="8962" width="10" style="84" customWidth="1"/>
    <col min="8963" max="8963" width="7.5" style="84" bestFit="1" customWidth="1"/>
    <col min="8964" max="8964" width="9.09765625" style="84" bestFit="1" customWidth="1"/>
    <col min="8965" max="8965" width="7.5" style="84" bestFit="1" customWidth="1"/>
    <col min="8966" max="8966" width="9.09765625" style="84" bestFit="1" customWidth="1"/>
    <col min="8967" max="8967" width="7.5" style="84" bestFit="1" customWidth="1"/>
    <col min="8968" max="8968" width="11" style="84" bestFit="1" customWidth="1"/>
    <col min="8969" max="8971" width="10" style="84"/>
    <col min="8972" max="8972" width="10.09765625" style="84" bestFit="1" customWidth="1"/>
    <col min="8973" max="9216" width="11" style="84"/>
    <col min="9217" max="9217" width="19.59765625" style="84" customWidth="1"/>
    <col min="9218" max="9218" width="10" style="84" customWidth="1"/>
    <col min="9219" max="9219" width="7.5" style="84" bestFit="1" customWidth="1"/>
    <col min="9220" max="9220" width="9.09765625" style="84" bestFit="1" customWidth="1"/>
    <col min="9221" max="9221" width="7.5" style="84" bestFit="1" customWidth="1"/>
    <col min="9222" max="9222" width="9.09765625" style="84" bestFit="1" customWidth="1"/>
    <col min="9223" max="9223" width="7.5" style="84" bestFit="1" customWidth="1"/>
    <col min="9224" max="9224" width="11" style="84" bestFit="1" customWidth="1"/>
    <col min="9225" max="9227" width="10" style="84"/>
    <col min="9228" max="9228" width="10.09765625" style="84" bestFit="1" customWidth="1"/>
    <col min="9229" max="9472" width="10" style="84"/>
    <col min="9473" max="9473" width="19.59765625" style="84" customWidth="1"/>
    <col min="9474" max="9474" width="10" style="84" customWidth="1"/>
    <col min="9475" max="9475" width="7.5" style="84" bestFit="1" customWidth="1"/>
    <col min="9476" max="9476" width="9.09765625" style="84" bestFit="1" customWidth="1"/>
    <col min="9477" max="9477" width="7.5" style="84" bestFit="1" customWidth="1"/>
    <col min="9478" max="9478" width="9.09765625" style="84" bestFit="1" customWidth="1"/>
    <col min="9479" max="9479" width="7.5" style="84" bestFit="1" customWidth="1"/>
    <col min="9480" max="9480" width="11" style="84" bestFit="1" customWidth="1"/>
    <col min="9481" max="9483" width="10" style="84"/>
    <col min="9484" max="9484" width="10.09765625" style="84" bestFit="1" customWidth="1"/>
    <col min="9485" max="9728" width="10" style="84"/>
    <col min="9729" max="9729" width="19.59765625" style="84" customWidth="1"/>
    <col min="9730" max="9730" width="10" style="84" customWidth="1"/>
    <col min="9731" max="9731" width="7.5" style="84" bestFit="1" customWidth="1"/>
    <col min="9732" max="9732" width="9.09765625" style="84" bestFit="1" customWidth="1"/>
    <col min="9733" max="9733" width="7.5" style="84" bestFit="1" customWidth="1"/>
    <col min="9734" max="9734" width="9.09765625" style="84" bestFit="1" customWidth="1"/>
    <col min="9735" max="9735" width="7.5" style="84" bestFit="1" customWidth="1"/>
    <col min="9736" max="9736" width="11" style="84" bestFit="1" customWidth="1"/>
    <col min="9737" max="9739" width="10" style="84"/>
    <col min="9740" max="9740" width="10.09765625" style="84" bestFit="1" customWidth="1"/>
    <col min="9741" max="9984" width="10" style="84"/>
    <col min="9985" max="9985" width="19.59765625" style="84" customWidth="1"/>
    <col min="9986" max="9986" width="10" style="84" customWidth="1"/>
    <col min="9987" max="9987" width="7.5" style="84" bestFit="1" customWidth="1"/>
    <col min="9988" max="9988" width="9.09765625" style="84" bestFit="1" customWidth="1"/>
    <col min="9989" max="9989" width="7.5" style="84" bestFit="1" customWidth="1"/>
    <col min="9990" max="9990" width="9.09765625" style="84" bestFit="1" customWidth="1"/>
    <col min="9991" max="9991" width="7.5" style="84" bestFit="1" customWidth="1"/>
    <col min="9992" max="9992" width="11" style="84" bestFit="1" customWidth="1"/>
    <col min="9993" max="9995" width="10" style="84"/>
    <col min="9996" max="9996" width="10.09765625" style="84" bestFit="1" customWidth="1"/>
    <col min="9997" max="10240" width="11" style="84"/>
    <col min="10241" max="10241" width="19.59765625" style="84" customWidth="1"/>
    <col min="10242" max="10242" width="10" style="84" customWidth="1"/>
    <col min="10243" max="10243" width="7.5" style="84" bestFit="1" customWidth="1"/>
    <col min="10244" max="10244" width="9.09765625" style="84" bestFit="1" customWidth="1"/>
    <col min="10245" max="10245" width="7.5" style="84" bestFit="1" customWidth="1"/>
    <col min="10246" max="10246" width="9.09765625" style="84" bestFit="1" customWidth="1"/>
    <col min="10247" max="10247" width="7.5" style="84" bestFit="1" customWidth="1"/>
    <col min="10248" max="10248" width="11" style="84" bestFit="1" customWidth="1"/>
    <col min="10249" max="10251" width="10" style="84"/>
    <col min="10252" max="10252" width="10.09765625" style="84" bestFit="1" customWidth="1"/>
    <col min="10253" max="10496" width="10" style="84"/>
    <col min="10497" max="10497" width="19.59765625" style="84" customWidth="1"/>
    <col min="10498" max="10498" width="10" style="84" customWidth="1"/>
    <col min="10499" max="10499" width="7.5" style="84" bestFit="1" customWidth="1"/>
    <col min="10500" max="10500" width="9.09765625" style="84" bestFit="1" customWidth="1"/>
    <col min="10501" max="10501" width="7.5" style="84" bestFit="1" customWidth="1"/>
    <col min="10502" max="10502" width="9.09765625" style="84" bestFit="1" customWidth="1"/>
    <col min="10503" max="10503" width="7.5" style="84" bestFit="1" customWidth="1"/>
    <col min="10504" max="10504" width="11" style="84" bestFit="1" customWidth="1"/>
    <col min="10505" max="10507" width="10" style="84"/>
    <col min="10508" max="10508" width="10.09765625" style="84" bestFit="1" customWidth="1"/>
    <col min="10509" max="10752" width="10" style="84"/>
    <col min="10753" max="10753" width="19.59765625" style="84" customWidth="1"/>
    <col min="10754" max="10754" width="10" style="84" customWidth="1"/>
    <col min="10755" max="10755" width="7.5" style="84" bestFit="1" customWidth="1"/>
    <col min="10756" max="10756" width="9.09765625" style="84" bestFit="1" customWidth="1"/>
    <col min="10757" max="10757" width="7.5" style="84" bestFit="1" customWidth="1"/>
    <col min="10758" max="10758" width="9.09765625" style="84" bestFit="1" customWidth="1"/>
    <col min="10759" max="10759" width="7.5" style="84" bestFit="1" customWidth="1"/>
    <col min="10760" max="10760" width="11" style="84" bestFit="1" customWidth="1"/>
    <col min="10761" max="10763" width="10" style="84"/>
    <col min="10764" max="10764" width="10.09765625" style="84" bestFit="1" customWidth="1"/>
    <col min="10765" max="11008" width="10" style="84"/>
    <col min="11009" max="11009" width="19.59765625" style="84" customWidth="1"/>
    <col min="11010" max="11010" width="10" style="84" customWidth="1"/>
    <col min="11011" max="11011" width="7.5" style="84" bestFit="1" customWidth="1"/>
    <col min="11012" max="11012" width="9.09765625" style="84" bestFit="1" customWidth="1"/>
    <col min="11013" max="11013" width="7.5" style="84" bestFit="1" customWidth="1"/>
    <col min="11014" max="11014" width="9.09765625" style="84" bestFit="1" customWidth="1"/>
    <col min="11015" max="11015" width="7.5" style="84" bestFit="1" customWidth="1"/>
    <col min="11016" max="11016" width="11" style="84" bestFit="1" customWidth="1"/>
    <col min="11017" max="11019" width="10" style="84"/>
    <col min="11020" max="11020" width="10.09765625" style="84" bestFit="1" customWidth="1"/>
    <col min="11021" max="11264" width="11" style="84"/>
    <col min="11265" max="11265" width="19.59765625" style="84" customWidth="1"/>
    <col min="11266" max="11266" width="10" style="84" customWidth="1"/>
    <col min="11267" max="11267" width="7.5" style="84" bestFit="1" customWidth="1"/>
    <col min="11268" max="11268" width="9.09765625" style="84" bestFit="1" customWidth="1"/>
    <col min="11269" max="11269" width="7.5" style="84" bestFit="1" customWidth="1"/>
    <col min="11270" max="11270" width="9.09765625" style="84" bestFit="1" customWidth="1"/>
    <col min="11271" max="11271" width="7.5" style="84" bestFit="1" customWidth="1"/>
    <col min="11272" max="11272" width="11" style="84" bestFit="1" customWidth="1"/>
    <col min="11273" max="11275" width="10" style="84"/>
    <col min="11276" max="11276" width="10.09765625" style="84" bestFit="1" customWidth="1"/>
    <col min="11277" max="11520" width="10" style="84"/>
    <col min="11521" max="11521" width="19.59765625" style="84" customWidth="1"/>
    <col min="11522" max="11522" width="10" style="84" customWidth="1"/>
    <col min="11523" max="11523" width="7.5" style="84" bestFit="1" customWidth="1"/>
    <col min="11524" max="11524" width="9.09765625" style="84" bestFit="1" customWidth="1"/>
    <col min="11525" max="11525" width="7.5" style="84" bestFit="1" customWidth="1"/>
    <col min="11526" max="11526" width="9.09765625" style="84" bestFit="1" customWidth="1"/>
    <col min="11527" max="11527" width="7.5" style="84" bestFit="1" customWidth="1"/>
    <col min="11528" max="11528" width="11" style="84" bestFit="1" customWidth="1"/>
    <col min="11529" max="11531" width="10" style="84"/>
    <col min="11532" max="11532" width="10.09765625" style="84" bestFit="1" customWidth="1"/>
    <col min="11533" max="11776" width="10" style="84"/>
    <col min="11777" max="11777" width="19.59765625" style="84" customWidth="1"/>
    <col min="11778" max="11778" width="10" style="84" customWidth="1"/>
    <col min="11779" max="11779" width="7.5" style="84" bestFit="1" customWidth="1"/>
    <col min="11780" max="11780" width="9.09765625" style="84" bestFit="1" customWidth="1"/>
    <col min="11781" max="11781" width="7.5" style="84" bestFit="1" customWidth="1"/>
    <col min="11782" max="11782" width="9.09765625" style="84" bestFit="1" customWidth="1"/>
    <col min="11783" max="11783" width="7.5" style="84" bestFit="1" customWidth="1"/>
    <col min="11784" max="11784" width="11" style="84" bestFit="1" customWidth="1"/>
    <col min="11785" max="11787" width="10" style="84"/>
    <col min="11788" max="11788" width="10.09765625" style="84" bestFit="1" customWidth="1"/>
    <col min="11789" max="12032" width="10" style="84"/>
    <col min="12033" max="12033" width="19.59765625" style="84" customWidth="1"/>
    <col min="12034" max="12034" width="10" style="84" customWidth="1"/>
    <col min="12035" max="12035" width="7.5" style="84" bestFit="1" customWidth="1"/>
    <col min="12036" max="12036" width="9.09765625" style="84" bestFit="1" customWidth="1"/>
    <col min="12037" max="12037" width="7.5" style="84" bestFit="1" customWidth="1"/>
    <col min="12038" max="12038" width="9.09765625" style="84" bestFit="1" customWidth="1"/>
    <col min="12039" max="12039" width="7.5" style="84" bestFit="1" customWidth="1"/>
    <col min="12040" max="12040" width="11" style="84" bestFit="1" customWidth="1"/>
    <col min="12041" max="12043" width="10" style="84"/>
    <col min="12044" max="12044" width="10.09765625" style="84" bestFit="1" customWidth="1"/>
    <col min="12045" max="12288" width="11" style="84"/>
    <col min="12289" max="12289" width="19.59765625" style="84" customWidth="1"/>
    <col min="12290" max="12290" width="10" style="84" customWidth="1"/>
    <col min="12291" max="12291" width="7.5" style="84" bestFit="1" customWidth="1"/>
    <col min="12292" max="12292" width="9.09765625" style="84" bestFit="1" customWidth="1"/>
    <col min="12293" max="12293" width="7.5" style="84" bestFit="1" customWidth="1"/>
    <col min="12294" max="12294" width="9.09765625" style="84" bestFit="1" customWidth="1"/>
    <col min="12295" max="12295" width="7.5" style="84" bestFit="1" customWidth="1"/>
    <col min="12296" max="12296" width="11" style="84" bestFit="1" customWidth="1"/>
    <col min="12297" max="12299" width="10" style="84"/>
    <col min="12300" max="12300" width="10.09765625" style="84" bestFit="1" customWidth="1"/>
    <col min="12301" max="12544" width="10" style="84"/>
    <col min="12545" max="12545" width="19.59765625" style="84" customWidth="1"/>
    <col min="12546" max="12546" width="10" style="84" customWidth="1"/>
    <col min="12547" max="12547" width="7.5" style="84" bestFit="1" customWidth="1"/>
    <col min="12548" max="12548" width="9.09765625" style="84" bestFit="1" customWidth="1"/>
    <col min="12549" max="12549" width="7.5" style="84" bestFit="1" customWidth="1"/>
    <col min="12550" max="12550" width="9.09765625" style="84" bestFit="1" customWidth="1"/>
    <col min="12551" max="12551" width="7.5" style="84" bestFit="1" customWidth="1"/>
    <col min="12552" max="12552" width="11" style="84" bestFit="1" customWidth="1"/>
    <col min="12553" max="12555" width="10" style="84"/>
    <col min="12556" max="12556" width="10.09765625" style="84" bestFit="1" customWidth="1"/>
    <col min="12557" max="12800" width="10" style="84"/>
    <col min="12801" max="12801" width="19.59765625" style="84" customWidth="1"/>
    <col min="12802" max="12802" width="10" style="84" customWidth="1"/>
    <col min="12803" max="12803" width="7.5" style="84" bestFit="1" customWidth="1"/>
    <col min="12804" max="12804" width="9.09765625" style="84" bestFit="1" customWidth="1"/>
    <col min="12805" max="12805" width="7.5" style="84" bestFit="1" customWidth="1"/>
    <col min="12806" max="12806" width="9.09765625" style="84" bestFit="1" customWidth="1"/>
    <col min="12807" max="12807" width="7.5" style="84" bestFit="1" customWidth="1"/>
    <col min="12808" max="12808" width="11" style="84" bestFit="1" customWidth="1"/>
    <col min="12809" max="12811" width="10" style="84"/>
    <col min="12812" max="12812" width="10.09765625" style="84" bestFit="1" customWidth="1"/>
    <col min="12813" max="13056" width="10" style="84"/>
    <col min="13057" max="13057" width="19.59765625" style="84" customWidth="1"/>
    <col min="13058" max="13058" width="10" style="84" customWidth="1"/>
    <col min="13059" max="13059" width="7.5" style="84" bestFit="1" customWidth="1"/>
    <col min="13060" max="13060" width="9.09765625" style="84" bestFit="1" customWidth="1"/>
    <col min="13061" max="13061" width="7.5" style="84" bestFit="1" customWidth="1"/>
    <col min="13062" max="13062" width="9.09765625" style="84" bestFit="1" customWidth="1"/>
    <col min="13063" max="13063" width="7.5" style="84" bestFit="1" customWidth="1"/>
    <col min="13064" max="13064" width="11" style="84" bestFit="1" customWidth="1"/>
    <col min="13065" max="13067" width="10" style="84"/>
    <col min="13068" max="13068" width="10.09765625" style="84" bestFit="1" customWidth="1"/>
    <col min="13069" max="13312" width="11" style="84"/>
    <col min="13313" max="13313" width="19.59765625" style="84" customWidth="1"/>
    <col min="13314" max="13314" width="10" style="84" customWidth="1"/>
    <col min="13315" max="13315" width="7.5" style="84" bestFit="1" customWidth="1"/>
    <col min="13316" max="13316" width="9.09765625" style="84" bestFit="1" customWidth="1"/>
    <col min="13317" max="13317" width="7.5" style="84" bestFit="1" customWidth="1"/>
    <col min="13318" max="13318" width="9.09765625" style="84" bestFit="1" customWidth="1"/>
    <col min="13319" max="13319" width="7.5" style="84" bestFit="1" customWidth="1"/>
    <col min="13320" max="13320" width="11" style="84" bestFit="1" customWidth="1"/>
    <col min="13321" max="13323" width="10" style="84"/>
    <col min="13324" max="13324" width="10.09765625" style="84" bestFit="1" customWidth="1"/>
    <col min="13325" max="13568" width="10" style="84"/>
    <col min="13569" max="13569" width="19.59765625" style="84" customWidth="1"/>
    <col min="13570" max="13570" width="10" style="84" customWidth="1"/>
    <col min="13571" max="13571" width="7.5" style="84" bestFit="1" customWidth="1"/>
    <col min="13572" max="13572" width="9.09765625" style="84" bestFit="1" customWidth="1"/>
    <col min="13573" max="13573" width="7.5" style="84" bestFit="1" customWidth="1"/>
    <col min="13574" max="13574" width="9.09765625" style="84" bestFit="1" customWidth="1"/>
    <col min="13575" max="13575" width="7.5" style="84" bestFit="1" customWidth="1"/>
    <col min="13576" max="13576" width="11" style="84" bestFit="1" customWidth="1"/>
    <col min="13577" max="13579" width="10" style="84"/>
    <col min="13580" max="13580" width="10.09765625" style="84" bestFit="1" customWidth="1"/>
    <col min="13581" max="13824" width="10" style="84"/>
    <col min="13825" max="13825" width="19.59765625" style="84" customWidth="1"/>
    <col min="13826" max="13826" width="10" style="84" customWidth="1"/>
    <col min="13827" max="13827" width="7.5" style="84" bestFit="1" customWidth="1"/>
    <col min="13828" max="13828" width="9.09765625" style="84" bestFit="1" customWidth="1"/>
    <col min="13829" max="13829" width="7.5" style="84" bestFit="1" customWidth="1"/>
    <col min="13830" max="13830" width="9.09765625" style="84" bestFit="1" customWidth="1"/>
    <col min="13831" max="13831" width="7.5" style="84" bestFit="1" customWidth="1"/>
    <col min="13832" max="13832" width="11" style="84" bestFit="1" customWidth="1"/>
    <col min="13833" max="13835" width="10" style="84"/>
    <col min="13836" max="13836" width="10.09765625" style="84" bestFit="1" customWidth="1"/>
    <col min="13837" max="14080" width="10" style="84"/>
    <col min="14081" max="14081" width="19.59765625" style="84" customWidth="1"/>
    <col min="14082" max="14082" width="10" style="84" customWidth="1"/>
    <col min="14083" max="14083" width="7.5" style="84" bestFit="1" customWidth="1"/>
    <col min="14084" max="14084" width="9.09765625" style="84" bestFit="1" customWidth="1"/>
    <col min="14085" max="14085" width="7.5" style="84" bestFit="1" customWidth="1"/>
    <col min="14086" max="14086" width="9.09765625" style="84" bestFit="1" customWidth="1"/>
    <col min="14087" max="14087" width="7.5" style="84" bestFit="1" customWidth="1"/>
    <col min="14088" max="14088" width="11" style="84" bestFit="1" customWidth="1"/>
    <col min="14089" max="14091" width="10" style="84"/>
    <col min="14092" max="14092" width="10.09765625" style="84" bestFit="1" customWidth="1"/>
    <col min="14093" max="14336" width="11" style="84"/>
    <col min="14337" max="14337" width="19.59765625" style="84" customWidth="1"/>
    <col min="14338" max="14338" width="10" style="84" customWidth="1"/>
    <col min="14339" max="14339" width="7.5" style="84" bestFit="1" customWidth="1"/>
    <col min="14340" max="14340" width="9.09765625" style="84" bestFit="1" customWidth="1"/>
    <col min="14341" max="14341" width="7.5" style="84" bestFit="1" customWidth="1"/>
    <col min="14342" max="14342" width="9.09765625" style="84" bestFit="1" customWidth="1"/>
    <col min="14343" max="14343" width="7.5" style="84" bestFit="1" customWidth="1"/>
    <col min="14344" max="14344" width="11" style="84" bestFit="1" customWidth="1"/>
    <col min="14345" max="14347" width="10" style="84"/>
    <col min="14348" max="14348" width="10.09765625" style="84" bestFit="1" customWidth="1"/>
    <col min="14349" max="14592" width="10" style="84"/>
    <col min="14593" max="14593" width="19.59765625" style="84" customWidth="1"/>
    <col min="14594" max="14594" width="10" style="84" customWidth="1"/>
    <col min="14595" max="14595" width="7.5" style="84" bestFit="1" customWidth="1"/>
    <col min="14596" max="14596" width="9.09765625" style="84" bestFit="1" customWidth="1"/>
    <col min="14597" max="14597" width="7.5" style="84" bestFit="1" customWidth="1"/>
    <col min="14598" max="14598" width="9.09765625" style="84" bestFit="1" customWidth="1"/>
    <col min="14599" max="14599" width="7.5" style="84" bestFit="1" customWidth="1"/>
    <col min="14600" max="14600" width="11" style="84" bestFit="1" customWidth="1"/>
    <col min="14601" max="14603" width="10" style="84"/>
    <col min="14604" max="14604" width="10.09765625" style="84" bestFit="1" customWidth="1"/>
    <col min="14605" max="14848" width="10" style="84"/>
    <col min="14849" max="14849" width="19.59765625" style="84" customWidth="1"/>
    <col min="14850" max="14850" width="10" style="84" customWidth="1"/>
    <col min="14851" max="14851" width="7.5" style="84" bestFit="1" customWidth="1"/>
    <col min="14852" max="14852" width="9.09765625" style="84" bestFit="1" customWidth="1"/>
    <col min="14853" max="14853" width="7.5" style="84" bestFit="1" customWidth="1"/>
    <col min="14854" max="14854" width="9.09765625" style="84" bestFit="1" customWidth="1"/>
    <col min="14855" max="14855" width="7.5" style="84" bestFit="1" customWidth="1"/>
    <col min="14856" max="14856" width="11" style="84" bestFit="1" customWidth="1"/>
    <col min="14857" max="14859" width="10" style="84"/>
    <col min="14860" max="14860" width="10.09765625" style="84" bestFit="1" customWidth="1"/>
    <col min="14861" max="15104" width="10" style="84"/>
    <col min="15105" max="15105" width="19.59765625" style="84" customWidth="1"/>
    <col min="15106" max="15106" width="10" style="84" customWidth="1"/>
    <col min="15107" max="15107" width="7.5" style="84" bestFit="1" customWidth="1"/>
    <col min="15108" max="15108" width="9.09765625" style="84" bestFit="1" customWidth="1"/>
    <col min="15109" max="15109" width="7.5" style="84" bestFit="1" customWidth="1"/>
    <col min="15110" max="15110" width="9.09765625" style="84" bestFit="1" customWidth="1"/>
    <col min="15111" max="15111" width="7.5" style="84" bestFit="1" customWidth="1"/>
    <col min="15112" max="15112" width="11" style="84" bestFit="1" customWidth="1"/>
    <col min="15113" max="15115" width="10" style="84"/>
    <col min="15116" max="15116" width="10.09765625" style="84" bestFit="1" customWidth="1"/>
    <col min="15117" max="15360" width="11" style="84"/>
    <col min="15361" max="15361" width="19.59765625" style="84" customWidth="1"/>
    <col min="15362" max="15362" width="10" style="84" customWidth="1"/>
    <col min="15363" max="15363" width="7.5" style="84" bestFit="1" customWidth="1"/>
    <col min="15364" max="15364" width="9.09765625" style="84" bestFit="1" customWidth="1"/>
    <col min="15365" max="15365" width="7.5" style="84" bestFit="1" customWidth="1"/>
    <col min="15366" max="15366" width="9.09765625" style="84" bestFit="1" customWidth="1"/>
    <col min="15367" max="15367" width="7.5" style="84" bestFit="1" customWidth="1"/>
    <col min="15368" max="15368" width="11" style="84" bestFit="1" customWidth="1"/>
    <col min="15369" max="15371" width="10" style="84"/>
    <col min="15372" max="15372" width="10.09765625" style="84" bestFit="1" customWidth="1"/>
    <col min="15373" max="15616" width="10" style="84"/>
    <col min="15617" max="15617" width="19.59765625" style="84" customWidth="1"/>
    <col min="15618" max="15618" width="10" style="84" customWidth="1"/>
    <col min="15619" max="15619" width="7.5" style="84" bestFit="1" customWidth="1"/>
    <col min="15620" max="15620" width="9.09765625" style="84" bestFit="1" customWidth="1"/>
    <col min="15621" max="15621" width="7.5" style="84" bestFit="1" customWidth="1"/>
    <col min="15622" max="15622" width="9.09765625" style="84" bestFit="1" customWidth="1"/>
    <col min="15623" max="15623" width="7.5" style="84" bestFit="1" customWidth="1"/>
    <col min="15624" max="15624" width="11" style="84" bestFit="1" customWidth="1"/>
    <col min="15625" max="15627" width="10" style="84"/>
    <col min="15628" max="15628" width="10.09765625" style="84" bestFit="1" customWidth="1"/>
    <col min="15629" max="15872" width="10" style="84"/>
    <col min="15873" max="15873" width="19.59765625" style="84" customWidth="1"/>
    <col min="15874" max="15874" width="10" style="84" customWidth="1"/>
    <col min="15875" max="15875" width="7.5" style="84" bestFit="1" customWidth="1"/>
    <col min="15876" max="15876" width="9.09765625" style="84" bestFit="1" customWidth="1"/>
    <col min="15877" max="15877" width="7.5" style="84" bestFit="1" customWidth="1"/>
    <col min="15878" max="15878" width="9.09765625" style="84" bestFit="1" customWidth="1"/>
    <col min="15879" max="15879" width="7.5" style="84" bestFit="1" customWidth="1"/>
    <col min="15880" max="15880" width="11" style="84" bestFit="1" customWidth="1"/>
    <col min="15881" max="15883" width="10" style="84"/>
    <col min="15884" max="15884" width="10.09765625" style="84" bestFit="1" customWidth="1"/>
    <col min="15885" max="16128" width="10" style="84"/>
    <col min="16129" max="16129" width="19.59765625" style="84" customWidth="1"/>
    <col min="16130" max="16130" width="10" style="84" customWidth="1"/>
    <col min="16131" max="16131" width="7.5" style="84" bestFit="1" customWidth="1"/>
    <col min="16132" max="16132" width="9.09765625" style="84" bestFit="1" customWidth="1"/>
    <col min="16133" max="16133" width="7.5" style="84" bestFit="1" customWidth="1"/>
    <col min="16134" max="16134" width="9.09765625" style="84" bestFit="1" customWidth="1"/>
    <col min="16135" max="16135" width="7.5" style="84" bestFit="1" customWidth="1"/>
    <col min="16136" max="16136" width="11" style="84" bestFit="1" customWidth="1"/>
    <col min="16137" max="16139" width="10" style="84"/>
    <col min="16140" max="16140" width="10.09765625" style="84" bestFit="1" customWidth="1"/>
    <col min="16141" max="16384" width="11" style="84"/>
  </cols>
  <sheetData>
    <row r="1" spans="1:65" x14ac:dyDescent="0.25">
      <c r="A1" s="138" t="s">
        <v>7</v>
      </c>
    </row>
    <row r="2" spans="1:65" ht="15.6" x14ac:dyDescent="0.3">
      <c r="A2" s="139"/>
      <c r="B2" s="140"/>
      <c r="H2" s="391" t="s">
        <v>152</v>
      </c>
    </row>
    <row r="3" spans="1:65" s="81" customFormat="1" x14ac:dyDescent="0.25">
      <c r="A3" s="70"/>
      <c r="B3" s="780">
        <f>INDICE!A3</f>
        <v>44105</v>
      </c>
      <c r="C3" s="781"/>
      <c r="D3" s="781" t="s">
        <v>116</v>
      </c>
      <c r="E3" s="781"/>
      <c r="F3" s="781" t="s">
        <v>117</v>
      </c>
      <c r="G3" s="781"/>
      <c r="H3" s="78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5">
      <c r="A4" s="66"/>
      <c r="B4" s="82" t="s">
        <v>47</v>
      </c>
      <c r="C4" s="82" t="s">
        <v>433</v>
      </c>
      <c r="D4" s="82" t="s">
        <v>47</v>
      </c>
      <c r="E4" s="82" t="s">
        <v>433</v>
      </c>
      <c r="F4" s="82" t="s">
        <v>47</v>
      </c>
      <c r="G4" s="83" t="s">
        <v>433</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5">
      <c r="A5" s="84" t="s">
        <v>648</v>
      </c>
      <c r="B5" s="392">
        <v>37.414932680538563</v>
      </c>
      <c r="C5" s="73">
        <v>-6.7206991675414205</v>
      </c>
      <c r="D5" s="85">
        <v>308.21309669522645</v>
      </c>
      <c r="E5" s="86">
        <v>-14.297806241170166</v>
      </c>
      <c r="F5" s="85">
        <v>374.36279069767454</v>
      </c>
      <c r="G5" s="86">
        <v>-12.541115361693153</v>
      </c>
      <c r="H5" s="393">
        <v>6.8539444567114387</v>
      </c>
    </row>
    <row r="6" spans="1:65" x14ac:dyDescent="0.25">
      <c r="A6" s="84" t="s">
        <v>197</v>
      </c>
      <c r="B6" s="392">
        <v>89.831000000000003</v>
      </c>
      <c r="C6" s="86">
        <v>23.826261957930143</v>
      </c>
      <c r="D6" s="85">
        <v>786.09199999999998</v>
      </c>
      <c r="E6" s="86">
        <v>-7.4691658838956343</v>
      </c>
      <c r="F6" s="85">
        <v>901.63300000000004</v>
      </c>
      <c r="G6" s="86">
        <v>-9.0405317746232772</v>
      </c>
      <c r="H6" s="393">
        <v>16.507363060365424</v>
      </c>
    </row>
    <row r="7" spans="1:65" x14ac:dyDescent="0.25">
      <c r="A7" s="84" t="s">
        <v>198</v>
      </c>
      <c r="B7" s="392">
        <v>106</v>
      </c>
      <c r="C7" s="86">
        <v>-36.526946107784433</v>
      </c>
      <c r="D7" s="85">
        <v>1228</v>
      </c>
      <c r="E7" s="86">
        <v>-20.259740259740262</v>
      </c>
      <c r="F7" s="85">
        <v>1502</v>
      </c>
      <c r="G7" s="86">
        <v>-20.360551431601273</v>
      </c>
      <c r="H7" s="393">
        <v>27.499059280958953</v>
      </c>
    </row>
    <row r="8" spans="1:65" x14ac:dyDescent="0.25">
      <c r="A8" s="84" t="s">
        <v>649</v>
      </c>
      <c r="B8" s="392">
        <v>202.75406731946143</v>
      </c>
      <c r="C8" s="86">
        <v>50.90094989965398</v>
      </c>
      <c r="D8" s="85">
        <v>2254.0399726681339</v>
      </c>
      <c r="E8" s="86">
        <v>38.762085205647537</v>
      </c>
      <c r="F8" s="85">
        <v>2684.0092351979674</v>
      </c>
      <c r="G8" s="511">
        <v>36.623183366389206</v>
      </c>
      <c r="H8" s="393">
        <v>49.139633201964187</v>
      </c>
      <c r="J8" s="85"/>
    </row>
    <row r="9" spans="1:65" x14ac:dyDescent="0.25">
      <c r="A9" s="60" t="s">
        <v>199</v>
      </c>
      <c r="B9" s="61">
        <v>436</v>
      </c>
      <c r="C9" s="665">
        <v>5.3091761393574606</v>
      </c>
      <c r="D9" s="61">
        <v>4576.3450693633613</v>
      </c>
      <c r="E9" s="87">
        <v>4.636361989800136</v>
      </c>
      <c r="F9" s="61">
        <v>5462.0050258956417</v>
      </c>
      <c r="G9" s="87">
        <v>3.6467895710822513</v>
      </c>
      <c r="H9" s="87">
        <v>100</v>
      </c>
    </row>
    <row r="10" spans="1:65" x14ac:dyDescent="0.25">
      <c r="H10" s="79" t="s">
        <v>223</v>
      </c>
    </row>
    <row r="11" spans="1:65" x14ac:dyDescent="0.25">
      <c r="A11" s="80" t="s">
        <v>490</v>
      </c>
    </row>
    <row r="12" spans="1:65" x14ac:dyDescent="0.25">
      <c r="A12" s="80" t="s">
        <v>652</v>
      </c>
    </row>
    <row r="13" spans="1:65" x14ac:dyDescent="0.25">
      <c r="A13" s="80" t="s">
        <v>650</v>
      </c>
    </row>
    <row r="14" spans="1:65" x14ac:dyDescent="0.25">
      <c r="A14" s="133" t="s">
        <v>548</v>
      </c>
    </row>
  </sheetData>
  <mergeCells count="3">
    <mergeCell ref="B3:C3"/>
    <mergeCell ref="D3:E3"/>
    <mergeCell ref="F3:H3"/>
  </mergeCells>
  <conditionalFormatting sqref="C9">
    <cfRule type="cellIs" dxfId="102" priority="1" operator="between">
      <formula>0</formula>
      <formula>0.5</formula>
    </cfRule>
    <cfRule type="cellIs" dxfId="101"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11"/>
  <sheetViews>
    <sheetView workbookViewId="0"/>
  </sheetViews>
  <sheetFormatPr baseColWidth="10" defaultRowHeight="13.8" x14ac:dyDescent="0.25"/>
  <cols>
    <col min="1" max="1" width="8.5" customWidth="1"/>
    <col min="2" max="2" width="14.5" customWidth="1"/>
    <col min="3" max="3" width="6.59765625" customWidth="1"/>
    <col min="4" max="4" width="9.59765625" customWidth="1"/>
    <col min="5" max="5" width="6.59765625" customWidth="1"/>
    <col min="6" max="6" width="9.09765625" customWidth="1"/>
    <col min="7" max="7" width="6.59765625" customWidth="1"/>
    <col min="8" max="8" width="9.09765625" customWidth="1"/>
    <col min="9" max="9" width="16.8984375" bestFit="1" customWidth="1"/>
    <col min="10" max="82" width="11" style="1"/>
  </cols>
  <sheetData>
    <row r="1" spans="1:9" x14ac:dyDescent="0.25">
      <c r="A1" s="288" t="s">
        <v>248</v>
      </c>
      <c r="B1" s="288"/>
      <c r="C1" s="1"/>
      <c r="D1" s="1"/>
      <c r="E1" s="1"/>
      <c r="F1" s="1"/>
      <c r="G1" s="1"/>
      <c r="H1" s="1"/>
      <c r="I1" s="1"/>
    </row>
    <row r="2" spans="1:9" x14ac:dyDescent="0.25">
      <c r="A2" s="394"/>
      <c r="B2" s="394"/>
      <c r="C2" s="394"/>
      <c r="D2" s="394"/>
      <c r="E2" s="394"/>
      <c r="F2" s="1"/>
      <c r="G2" s="1"/>
      <c r="H2" s="395"/>
      <c r="I2" s="398" t="s">
        <v>152</v>
      </c>
    </row>
    <row r="3" spans="1:9" ht="14.4" customHeight="1" x14ac:dyDescent="0.25">
      <c r="A3" s="798" t="s">
        <v>462</v>
      </c>
      <c r="B3" s="798" t="s">
        <v>463</v>
      </c>
      <c r="C3" s="780">
        <f>INDICE!A3</f>
        <v>44105</v>
      </c>
      <c r="D3" s="781"/>
      <c r="E3" s="781" t="s">
        <v>116</v>
      </c>
      <c r="F3" s="781"/>
      <c r="G3" s="781" t="s">
        <v>117</v>
      </c>
      <c r="H3" s="781"/>
      <c r="I3" s="781"/>
    </row>
    <row r="4" spans="1:9" x14ac:dyDescent="0.25">
      <c r="A4" s="799"/>
      <c r="B4" s="799"/>
      <c r="C4" s="82" t="s">
        <v>47</v>
      </c>
      <c r="D4" s="82" t="s">
        <v>460</v>
      </c>
      <c r="E4" s="82" t="s">
        <v>47</v>
      </c>
      <c r="F4" s="82" t="s">
        <v>460</v>
      </c>
      <c r="G4" s="82" t="s">
        <v>47</v>
      </c>
      <c r="H4" s="83" t="s">
        <v>460</v>
      </c>
      <c r="I4" s="83" t="s">
        <v>107</v>
      </c>
    </row>
    <row r="5" spans="1:9" x14ac:dyDescent="0.25">
      <c r="A5" s="399"/>
      <c r="B5" s="404" t="s">
        <v>201</v>
      </c>
      <c r="C5" s="402">
        <v>0</v>
      </c>
      <c r="D5" s="142" t="s">
        <v>143</v>
      </c>
      <c r="E5" s="141">
        <v>188</v>
      </c>
      <c r="F5" s="546">
        <v>-62.549800796812747</v>
      </c>
      <c r="G5" s="547">
        <v>355</v>
      </c>
      <c r="H5" s="546">
        <v>-29.282868525896415</v>
      </c>
      <c r="I5" s="405">
        <v>0.6267987358087469</v>
      </c>
    </row>
    <row r="6" spans="1:9" x14ac:dyDescent="0.25">
      <c r="A6" s="11"/>
      <c r="B6" s="11" t="s">
        <v>234</v>
      </c>
      <c r="C6" s="402">
        <v>275</v>
      </c>
      <c r="D6" s="142">
        <v>-21.428571428571427</v>
      </c>
      <c r="E6" s="144">
        <v>2622</v>
      </c>
      <c r="F6" s="142">
        <v>86.619217081850536</v>
      </c>
      <c r="G6" s="547">
        <v>3126</v>
      </c>
      <c r="H6" s="548">
        <v>110.36339165545088</v>
      </c>
      <c r="I6" s="405">
        <v>5.5193601356004027</v>
      </c>
    </row>
    <row r="7" spans="1:9" x14ac:dyDescent="0.25">
      <c r="A7" s="11"/>
      <c r="B7" s="266" t="s">
        <v>202</v>
      </c>
      <c r="C7" s="402">
        <v>708</v>
      </c>
      <c r="D7" s="142">
        <v>-3.1463748290013678</v>
      </c>
      <c r="E7" s="144">
        <v>6692</v>
      </c>
      <c r="F7" s="142">
        <v>-14.653743145007015</v>
      </c>
      <c r="G7" s="547">
        <v>8282</v>
      </c>
      <c r="H7" s="549">
        <v>-13.05899643082091</v>
      </c>
      <c r="I7" s="405">
        <v>14.62294966188181</v>
      </c>
    </row>
    <row r="8" spans="1:9" x14ac:dyDescent="0.25">
      <c r="A8" s="508" t="s">
        <v>311</v>
      </c>
      <c r="B8" s="241"/>
      <c r="C8" s="146">
        <v>983</v>
      </c>
      <c r="D8" s="147">
        <v>-9.0656799259944485</v>
      </c>
      <c r="E8" s="146">
        <v>9502</v>
      </c>
      <c r="F8" s="550">
        <v>-2.5235945835043085</v>
      </c>
      <c r="G8" s="551">
        <v>11763</v>
      </c>
      <c r="H8" s="550">
        <v>2.1625846795205836</v>
      </c>
      <c r="I8" s="552">
        <v>20.769108533290957</v>
      </c>
    </row>
    <row r="9" spans="1:9" x14ac:dyDescent="0.25">
      <c r="A9" s="399"/>
      <c r="B9" s="11" t="s">
        <v>203</v>
      </c>
      <c r="C9" s="402">
        <v>272</v>
      </c>
      <c r="D9" s="142">
        <v>35.323383084577117</v>
      </c>
      <c r="E9" s="144">
        <v>3000</v>
      </c>
      <c r="F9" s="553">
        <v>62.513542795232937</v>
      </c>
      <c r="G9" s="547">
        <v>3515</v>
      </c>
      <c r="H9" s="553">
        <v>43.527970600244998</v>
      </c>
      <c r="I9" s="405">
        <v>6.2061902996274521</v>
      </c>
    </row>
    <row r="10" spans="1:9" x14ac:dyDescent="0.25">
      <c r="A10" s="399"/>
      <c r="B10" s="11" t="s">
        <v>204</v>
      </c>
      <c r="C10" s="402">
        <v>151</v>
      </c>
      <c r="D10" s="142" t="s">
        <v>143</v>
      </c>
      <c r="E10" s="144">
        <v>305</v>
      </c>
      <c r="F10" s="546" t="s">
        <v>143</v>
      </c>
      <c r="G10" s="144">
        <v>305</v>
      </c>
      <c r="H10" s="546">
        <v>103.33333333333334</v>
      </c>
      <c r="I10" s="491">
        <v>0.53851722372300792</v>
      </c>
    </row>
    <row r="11" spans="1:9" x14ac:dyDescent="0.25">
      <c r="A11" s="11"/>
      <c r="B11" s="11" t="s">
        <v>632</v>
      </c>
      <c r="C11" s="402">
        <v>0</v>
      </c>
      <c r="D11" s="142" t="s">
        <v>143</v>
      </c>
      <c r="E11" s="144">
        <v>407</v>
      </c>
      <c r="F11" s="554" t="s">
        <v>143</v>
      </c>
      <c r="G11" s="144">
        <v>458</v>
      </c>
      <c r="H11" s="554" t="s">
        <v>143</v>
      </c>
      <c r="I11" s="518">
        <v>0.80865865070536924</v>
      </c>
    </row>
    <row r="12" spans="1:9" x14ac:dyDescent="0.25">
      <c r="A12" s="671"/>
      <c r="B12" s="266" t="s">
        <v>205</v>
      </c>
      <c r="C12" s="402">
        <v>0</v>
      </c>
      <c r="D12" s="142">
        <v>-100</v>
      </c>
      <c r="E12" s="144">
        <v>1405</v>
      </c>
      <c r="F12" s="142">
        <v>-22.844590884129598</v>
      </c>
      <c r="G12" s="547">
        <v>1881</v>
      </c>
      <c r="H12" s="549">
        <v>-13.596692696371154</v>
      </c>
      <c r="I12" s="405">
        <v>3.3211504846655013</v>
      </c>
    </row>
    <row r="13" spans="1:9" x14ac:dyDescent="0.25">
      <c r="A13" s="508" t="s">
        <v>622</v>
      </c>
      <c r="B13" s="146"/>
      <c r="C13" s="146">
        <v>423</v>
      </c>
      <c r="D13" s="147">
        <v>13.404825737265416</v>
      </c>
      <c r="E13" s="146">
        <v>5117</v>
      </c>
      <c r="F13" s="550">
        <v>39.541859830924466</v>
      </c>
      <c r="G13" s="551">
        <v>6159</v>
      </c>
      <c r="H13" s="550">
        <v>28.957286432160807</v>
      </c>
      <c r="I13" s="552">
        <v>10.874516658721332</v>
      </c>
    </row>
    <row r="14" spans="1:9" x14ac:dyDescent="0.25">
      <c r="A14" s="400"/>
      <c r="B14" s="403" t="s">
        <v>549</v>
      </c>
      <c r="C14" s="401">
        <v>81</v>
      </c>
      <c r="D14" s="142">
        <v>-2.4096385542168677</v>
      </c>
      <c r="E14" s="141">
        <v>1347</v>
      </c>
      <c r="F14" s="142">
        <v>-3.3022254127781765</v>
      </c>
      <c r="G14" s="144">
        <v>1347</v>
      </c>
      <c r="H14" s="554">
        <v>-21.549213744903902</v>
      </c>
      <c r="I14" s="491">
        <v>2.3783039355898086</v>
      </c>
    </row>
    <row r="15" spans="1:9" x14ac:dyDescent="0.25">
      <c r="A15" s="400"/>
      <c r="B15" s="403" t="s">
        <v>207</v>
      </c>
      <c r="C15" s="402">
        <v>44</v>
      </c>
      <c r="D15" s="142" t="s">
        <v>143</v>
      </c>
      <c r="E15" s="144">
        <v>466</v>
      </c>
      <c r="F15" s="554">
        <v>813.72549019607834</v>
      </c>
      <c r="G15" s="144">
        <v>492</v>
      </c>
      <c r="H15" s="554">
        <v>864.7058823529411</v>
      </c>
      <c r="I15" s="491">
        <v>0.86869007892367189</v>
      </c>
    </row>
    <row r="16" spans="1:9" x14ac:dyDescent="0.25">
      <c r="A16" s="400"/>
      <c r="B16" s="403" t="s">
        <v>580</v>
      </c>
      <c r="C16" s="402">
        <v>644</v>
      </c>
      <c r="D16" s="142">
        <v>585.10638297872345</v>
      </c>
      <c r="E16" s="144">
        <v>3853</v>
      </c>
      <c r="F16" s="554">
        <v>8.4130557118739446</v>
      </c>
      <c r="G16" s="144">
        <v>4211</v>
      </c>
      <c r="H16" s="554">
        <v>-2.3649431949918851</v>
      </c>
      <c r="I16" s="490">
        <v>7.4350689478609384</v>
      </c>
    </row>
    <row r="17" spans="1:9" x14ac:dyDescent="0.25">
      <c r="A17" s="400"/>
      <c r="B17" s="403" t="s">
        <v>208</v>
      </c>
      <c r="C17" s="402">
        <v>164</v>
      </c>
      <c r="D17" s="142">
        <v>-60.481927710843372</v>
      </c>
      <c r="E17" s="144">
        <v>829</v>
      </c>
      <c r="F17" s="554">
        <v>-53.816155988857936</v>
      </c>
      <c r="G17" s="547">
        <v>1247</v>
      </c>
      <c r="H17" s="554">
        <v>-36.732623033992894</v>
      </c>
      <c r="I17" s="405">
        <v>2.2017409114183306</v>
      </c>
    </row>
    <row r="18" spans="1:9" x14ac:dyDescent="0.25">
      <c r="A18" s="400"/>
      <c r="B18" s="403" t="s">
        <v>209</v>
      </c>
      <c r="C18" s="402">
        <v>79</v>
      </c>
      <c r="D18" s="142">
        <v>5.3333333333333339</v>
      </c>
      <c r="E18" s="144">
        <v>901</v>
      </c>
      <c r="F18" s="73">
        <v>34.277198211624444</v>
      </c>
      <c r="G18" s="547">
        <v>1087</v>
      </c>
      <c r="H18" s="554">
        <v>29.250891795481571</v>
      </c>
      <c r="I18" s="405">
        <v>1.9192400727439658</v>
      </c>
    </row>
    <row r="19" spans="1:9" x14ac:dyDescent="0.25">
      <c r="A19" s="400"/>
      <c r="B19" s="403" t="s">
        <v>210</v>
      </c>
      <c r="C19" s="402">
        <v>0</v>
      </c>
      <c r="D19" s="142">
        <v>-100</v>
      </c>
      <c r="E19" s="144">
        <v>980</v>
      </c>
      <c r="F19" s="554">
        <v>-29.547088425593099</v>
      </c>
      <c r="G19" s="547">
        <v>1180</v>
      </c>
      <c r="H19" s="554">
        <v>-15.168943206326386</v>
      </c>
      <c r="I19" s="405">
        <v>2.0834436852234406</v>
      </c>
    </row>
    <row r="20" spans="1:9" x14ac:dyDescent="0.25">
      <c r="A20" s="671"/>
      <c r="B20" s="403" t="s">
        <v>242</v>
      </c>
      <c r="C20" s="402">
        <v>58</v>
      </c>
      <c r="D20" s="142">
        <v>-27.500000000000004</v>
      </c>
      <c r="E20" s="144">
        <v>462</v>
      </c>
      <c r="F20" s="554">
        <v>7.9439252336448591</v>
      </c>
      <c r="G20" s="547">
        <v>608</v>
      </c>
      <c r="H20" s="554">
        <v>20.634920634920633</v>
      </c>
      <c r="I20" s="405">
        <v>1.0735031869625864</v>
      </c>
    </row>
    <row r="21" spans="1:9" x14ac:dyDescent="0.25">
      <c r="A21" s="508" t="s">
        <v>454</v>
      </c>
      <c r="B21" s="146"/>
      <c r="C21" s="146">
        <v>1070</v>
      </c>
      <c r="D21" s="147">
        <v>14.806866952789699</v>
      </c>
      <c r="E21" s="146">
        <v>8838</v>
      </c>
      <c r="F21" s="550">
        <v>-4.7937089303027038</v>
      </c>
      <c r="G21" s="551">
        <v>10172</v>
      </c>
      <c r="H21" s="550">
        <v>-5.7100482017055993</v>
      </c>
      <c r="I21" s="552">
        <v>17.959990818722744</v>
      </c>
    </row>
    <row r="22" spans="1:9" x14ac:dyDescent="0.25">
      <c r="A22" s="400"/>
      <c r="B22" s="403" t="s">
        <v>211</v>
      </c>
      <c r="C22" s="401">
        <v>421</v>
      </c>
      <c r="D22" s="142">
        <v>-24.416517055655294</v>
      </c>
      <c r="E22" s="141">
        <v>4528</v>
      </c>
      <c r="F22" s="142">
        <v>-33.897810218978101</v>
      </c>
      <c r="G22" s="144">
        <v>5924</v>
      </c>
      <c r="H22" s="554">
        <v>-26.419078375357095</v>
      </c>
      <c r="I22" s="491">
        <v>10.459593551918358</v>
      </c>
    </row>
    <row r="23" spans="1:9" x14ac:dyDescent="0.25">
      <c r="A23" s="671"/>
      <c r="B23" s="403" t="s">
        <v>212</v>
      </c>
      <c r="C23" s="402">
        <v>238</v>
      </c>
      <c r="D23" s="142">
        <v>-16.197183098591552</v>
      </c>
      <c r="E23" s="144">
        <v>3012</v>
      </c>
      <c r="F23" s="554">
        <v>-38.088386433710177</v>
      </c>
      <c r="G23" s="144">
        <v>3411</v>
      </c>
      <c r="H23" s="554">
        <v>-41.84143222506394</v>
      </c>
      <c r="I23" s="491">
        <v>6.0225647544891148</v>
      </c>
    </row>
    <row r="24" spans="1:9" x14ac:dyDescent="0.25">
      <c r="A24" s="508" t="s">
        <v>351</v>
      </c>
      <c r="B24" s="146"/>
      <c r="C24" s="146">
        <v>659</v>
      </c>
      <c r="D24" s="147">
        <v>-21.640903686087988</v>
      </c>
      <c r="E24" s="146">
        <v>7540</v>
      </c>
      <c r="F24" s="550">
        <v>-35.638070849338455</v>
      </c>
      <c r="G24" s="551">
        <v>9335</v>
      </c>
      <c r="H24" s="550">
        <v>-32.91894222477724</v>
      </c>
      <c r="I24" s="552">
        <v>16.48215830640747</v>
      </c>
    </row>
    <row r="25" spans="1:9" x14ac:dyDescent="0.25">
      <c r="A25" s="400"/>
      <c r="B25" s="403" t="s">
        <v>213</v>
      </c>
      <c r="C25" s="401">
        <v>257</v>
      </c>
      <c r="D25" s="142">
        <v>-3.3834586466165413</v>
      </c>
      <c r="E25" s="141">
        <v>1432</v>
      </c>
      <c r="F25" s="142">
        <v>-18.451025056947611</v>
      </c>
      <c r="G25" s="144">
        <v>1820</v>
      </c>
      <c r="H25" s="554">
        <v>-16.012921089063219</v>
      </c>
      <c r="I25" s="491">
        <v>3.2134470399208999</v>
      </c>
    </row>
    <row r="26" spans="1:9" x14ac:dyDescent="0.25">
      <c r="A26" s="400"/>
      <c r="B26" s="403" t="s">
        <v>214</v>
      </c>
      <c r="C26" s="401">
        <v>34</v>
      </c>
      <c r="D26" s="142">
        <v>-75</v>
      </c>
      <c r="E26" s="141">
        <v>585</v>
      </c>
      <c r="F26" s="142">
        <v>-48.639157155399474</v>
      </c>
      <c r="G26" s="144">
        <v>829</v>
      </c>
      <c r="H26" s="554">
        <v>-36.958174904942965</v>
      </c>
      <c r="I26" s="491">
        <v>1.4637074703815527</v>
      </c>
    </row>
    <row r="27" spans="1:9" x14ac:dyDescent="0.25">
      <c r="A27" s="400"/>
      <c r="B27" s="403" t="s">
        <v>215</v>
      </c>
      <c r="C27" s="402">
        <v>91</v>
      </c>
      <c r="D27" s="142" t="s">
        <v>143</v>
      </c>
      <c r="E27" s="144">
        <v>404</v>
      </c>
      <c r="F27" s="142">
        <v>2.5380710659898478</v>
      </c>
      <c r="G27" s="144">
        <v>404</v>
      </c>
      <c r="H27" s="142">
        <v>2.5380710659898478</v>
      </c>
      <c r="I27" s="405">
        <v>0.71331461765277115</v>
      </c>
    </row>
    <row r="28" spans="1:9" x14ac:dyDescent="0.25">
      <c r="A28" s="400"/>
      <c r="B28" s="403" t="s">
        <v>216</v>
      </c>
      <c r="C28" s="402">
        <v>0</v>
      </c>
      <c r="D28" s="142" t="s">
        <v>143</v>
      </c>
      <c r="E28" s="144">
        <v>745</v>
      </c>
      <c r="F28" s="142" t="s">
        <v>143</v>
      </c>
      <c r="G28" s="144">
        <v>745</v>
      </c>
      <c r="H28" s="142" t="s">
        <v>143</v>
      </c>
      <c r="I28" s="405">
        <v>1.3153945300775112</v>
      </c>
    </row>
    <row r="29" spans="1:9" x14ac:dyDescent="0.25">
      <c r="A29" s="400"/>
      <c r="B29" s="403" t="s">
        <v>217</v>
      </c>
      <c r="C29" s="402">
        <v>0</v>
      </c>
      <c r="D29" s="142" t="s">
        <v>143</v>
      </c>
      <c r="E29" s="144">
        <v>266</v>
      </c>
      <c r="F29" s="142">
        <v>5.9760956175298805</v>
      </c>
      <c r="G29" s="144">
        <v>334</v>
      </c>
      <c r="H29" s="142">
        <v>5.6962025316455698</v>
      </c>
      <c r="I29" s="491">
        <v>0.58972050073273652</v>
      </c>
    </row>
    <row r="30" spans="1:9" x14ac:dyDescent="0.25">
      <c r="A30" s="400"/>
      <c r="B30" s="403" t="s">
        <v>218</v>
      </c>
      <c r="C30" s="402">
        <v>0</v>
      </c>
      <c r="D30" s="149" t="s">
        <v>143</v>
      </c>
      <c r="E30" s="144">
        <v>0</v>
      </c>
      <c r="F30" s="142">
        <v>-100</v>
      </c>
      <c r="G30" s="144">
        <v>0</v>
      </c>
      <c r="H30" s="142">
        <v>-100</v>
      </c>
      <c r="I30" s="491">
        <v>0</v>
      </c>
    </row>
    <row r="31" spans="1:9" x14ac:dyDescent="0.25">
      <c r="A31" s="400"/>
      <c r="B31" s="403" t="s">
        <v>562</v>
      </c>
      <c r="C31" s="401">
        <v>132</v>
      </c>
      <c r="D31" s="142">
        <v>-8.3333333333333321</v>
      </c>
      <c r="E31" s="141">
        <v>603</v>
      </c>
      <c r="F31" s="142">
        <v>-37.383177570093459</v>
      </c>
      <c r="G31" s="144">
        <v>797</v>
      </c>
      <c r="H31" s="142">
        <v>-17.237798546209763</v>
      </c>
      <c r="I31" s="491">
        <v>1.4072073026466796</v>
      </c>
    </row>
    <row r="32" spans="1:9" x14ac:dyDescent="0.25">
      <c r="A32" s="400"/>
      <c r="B32" s="403" t="s">
        <v>219</v>
      </c>
      <c r="C32" s="402">
        <v>160</v>
      </c>
      <c r="D32" s="142">
        <v>-75.683890577507597</v>
      </c>
      <c r="E32" s="144">
        <v>1223</v>
      </c>
      <c r="F32" s="142">
        <v>-82.949951205911049</v>
      </c>
      <c r="G32" s="144">
        <v>2555</v>
      </c>
      <c r="H32" s="142">
        <v>-69.955315145813728</v>
      </c>
      <c r="I32" s="518">
        <v>4.5111852675812631</v>
      </c>
    </row>
    <row r="33" spans="1:9" x14ac:dyDescent="0.25">
      <c r="A33" s="400"/>
      <c r="B33" s="403" t="s">
        <v>220</v>
      </c>
      <c r="C33" s="402">
        <v>1016</v>
      </c>
      <c r="D33" s="142">
        <v>-18.784972022382092</v>
      </c>
      <c r="E33" s="144">
        <v>9601</v>
      </c>
      <c r="F33" s="142">
        <v>1.2443319624591376</v>
      </c>
      <c r="G33" s="144">
        <v>11316</v>
      </c>
      <c r="H33" s="142">
        <v>-3.8000510073960729</v>
      </c>
      <c r="I33" s="405">
        <v>19.979871815244451</v>
      </c>
    </row>
    <row r="34" spans="1:9" x14ac:dyDescent="0.25">
      <c r="A34" s="400"/>
      <c r="B34" s="403" t="s">
        <v>222</v>
      </c>
      <c r="C34" s="402">
        <v>0</v>
      </c>
      <c r="D34" s="142" t="s">
        <v>143</v>
      </c>
      <c r="E34" s="144">
        <v>314</v>
      </c>
      <c r="F34" s="73">
        <v>80.459770114942529</v>
      </c>
      <c r="G34" s="547">
        <v>408</v>
      </c>
      <c r="H34" s="554">
        <v>27.500000000000004</v>
      </c>
      <c r="I34" s="405">
        <v>0.72037713861963026</v>
      </c>
    </row>
    <row r="35" spans="1:9" x14ac:dyDescent="0.25">
      <c r="A35" s="508" t="s">
        <v>455</v>
      </c>
      <c r="B35" s="146"/>
      <c r="C35" s="146">
        <v>1690</v>
      </c>
      <c r="D35" s="147">
        <v>-31.160896130346234</v>
      </c>
      <c r="E35" s="146">
        <v>15173</v>
      </c>
      <c r="F35" s="550">
        <v>-29.174251972179434</v>
      </c>
      <c r="G35" s="551">
        <v>19208</v>
      </c>
      <c r="H35" s="550">
        <v>-25.642613812325799</v>
      </c>
      <c r="I35" s="552">
        <v>33.914225682857499</v>
      </c>
    </row>
    <row r="36" spans="1:9" x14ac:dyDescent="0.25">
      <c r="A36" s="151" t="s">
        <v>187</v>
      </c>
      <c r="B36" s="151"/>
      <c r="C36" s="151">
        <v>4825</v>
      </c>
      <c r="D36" s="152">
        <v>-15.082717353044703</v>
      </c>
      <c r="E36" s="151">
        <v>46170</v>
      </c>
      <c r="F36" s="153">
        <v>-17.311411992263057</v>
      </c>
      <c r="G36" s="151">
        <v>56637</v>
      </c>
      <c r="H36" s="153">
        <v>-15.247059527728728</v>
      </c>
      <c r="I36" s="154">
        <v>100</v>
      </c>
    </row>
    <row r="37" spans="1:9" x14ac:dyDescent="0.25">
      <c r="A37" s="155" t="s">
        <v>542</v>
      </c>
      <c r="B37" s="492"/>
      <c r="C37" s="156">
        <v>2258</v>
      </c>
      <c r="D37" s="555">
        <v>-34.890426758938872</v>
      </c>
      <c r="E37" s="156">
        <v>23134</v>
      </c>
      <c r="F37" s="555">
        <v>-32.237844171060345</v>
      </c>
      <c r="G37" s="156">
        <v>29278</v>
      </c>
      <c r="H37" s="555">
        <v>-28.406895708521823</v>
      </c>
      <c r="I37" s="556">
        <v>51.694122216925329</v>
      </c>
    </row>
    <row r="38" spans="1:9" x14ac:dyDescent="0.25">
      <c r="A38" s="155" t="s">
        <v>543</v>
      </c>
      <c r="B38" s="492"/>
      <c r="C38" s="156">
        <v>2567</v>
      </c>
      <c r="D38" s="555">
        <v>15.943992773261066</v>
      </c>
      <c r="E38" s="156">
        <v>23036</v>
      </c>
      <c r="F38" s="555">
        <v>6.1762536873156337</v>
      </c>
      <c r="G38" s="156">
        <v>27359</v>
      </c>
      <c r="H38" s="555">
        <v>5.5069222166518843</v>
      </c>
      <c r="I38" s="556">
        <v>48.305877783074671</v>
      </c>
    </row>
    <row r="39" spans="1:9" x14ac:dyDescent="0.25">
      <c r="A39" s="157" t="s">
        <v>544</v>
      </c>
      <c r="B39" s="493"/>
      <c r="C39" s="158">
        <v>1421</v>
      </c>
      <c r="D39" s="557">
        <v>-9.5480585614258437</v>
      </c>
      <c r="E39" s="158">
        <v>12003</v>
      </c>
      <c r="F39" s="557">
        <v>-2.1361598043212395</v>
      </c>
      <c r="G39" s="158">
        <v>14894</v>
      </c>
      <c r="H39" s="557">
        <v>2.52633028154471</v>
      </c>
      <c r="I39" s="558">
        <v>26.297296820099938</v>
      </c>
    </row>
    <row r="40" spans="1:9" x14ac:dyDescent="0.25">
      <c r="A40" s="157" t="s">
        <v>545</v>
      </c>
      <c r="B40" s="493"/>
      <c r="C40" s="158">
        <v>3404</v>
      </c>
      <c r="D40" s="557">
        <v>-17.197762101678425</v>
      </c>
      <c r="E40" s="158">
        <v>34167</v>
      </c>
      <c r="F40" s="557">
        <v>-21.583163113079802</v>
      </c>
      <c r="G40" s="158">
        <v>41743</v>
      </c>
      <c r="H40" s="557">
        <v>-20.18394233159334</v>
      </c>
      <c r="I40" s="558">
        <v>73.70270317990007</v>
      </c>
    </row>
    <row r="41" spans="1:9" x14ac:dyDescent="0.25">
      <c r="A41" s="677" t="s">
        <v>656</v>
      </c>
      <c r="B41" s="678"/>
      <c r="C41" s="486">
        <v>44</v>
      </c>
      <c r="D41" s="686">
        <v>-41.333333333333336</v>
      </c>
      <c r="E41" s="686">
        <v>466</v>
      </c>
      <c r="F41" s="686">
        <v>-35.45706371191136</v>
      </c>
      <c r="G41" s="499">
        <v>678</v>
      </c>
      <c r="H41" s="679">
        <v>-23.99103139013453</v>
      </c>
      <c r="I41" s="680">
        <v>1.1970973038826209</v>
      </c>
    </row>
    <row r="42" spans="1:9" x14ac:dyDescent="0.25">
      <c r="A42" s="80" t="s">
        <v>490</v>
      </c>
      <c r="B42" s="84"/>
      <c r="C42" s="84"/>
      <c r="D42" s="84"/>
      <c r="E42" s="84"/>
      <c r="F42" s="84"/>
      <c r="G42" s="84"/>
      <c r="H42" s="84"/>
      <c r="I42" s="79" t="s">
        <v>223</v>
      </c>
    </row>
    <row r="43" spans="1:9" x14ac:dyDescent="0.25">
      <c r="A43" s="446" t="s">
        <v>655</v>
      </c>
      <c r="B43" s="84"/>
      <c r="C43" s="84"/>
      <c r="D43" s="84"/>
      <c r="E43" s="84"/>
      <c r="F43" s="84"/>
      <c r="G43" s="84"/>
      <c r="H43" s="84"/>
      <c r="I43" s="79"/>
    </row>
    <row r="44" spans="1:9" x14ac:dyDescent="0.25">
      <c r="A44" s="133" t="s">
        <v>548</v>
      </c>
      <c r="B44" s="84"/>
      <c r="C44" s="84"/>
      <c r="D44" s="84"/>
      <c r="E44" s="84"/>
      <c r="F44" s="84"/>
      <c r="G44" s="84"/>
      <c r="H44" s="84"/>
      <c r="I44" s="1"/>
    </row>
    <row r="45" spans="1:9" s="1" customFormat="1" x14ac:dyDescent="0.25"/>
    <row r="46" spans="1:9" s="1" customFormat="1" x14ac:dyDescent="0.25"/>
    <row r="47" spans="1:9" s="1" customFormat="1" x14ac:dyDescent="0.25"/>
    <row r="48" spans="1:9"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sheetData>
  <mergeCells count="5">
    <mergeCell ref="A3:A4"/>
    <mergeCell ref="C3:D3"/>
    <mergeCell ref="E3:F3"/>
    <mergeCell ref="G3:I3"/>
    <mergeCell ref="B3:B4"/>
  </mergeCells>
  <conditionalFormatting sqref="F18">
    <cfRule type="cellIs" dxfId="100" priority="28" operator="between">
      <formula>0</formula>
      <formula>0.5</formula>
    </cfRule>
    <cfRule type="cellIs" dxfId="99" priority="29" operator="between">
      <formula>0</formula>
      <formula>0.49</formula>
    </cfRule>
  </conditionalFormatting>
  <conditionalFormatting sqref="F18">
    <cfRule type="cellIs" dxfId="98" priority="27" stopIfTrue="1" operator="equal">
      <formula>0</formula>
    </cfRule>
  </conditionalFormatting>
  <conditionalFormatting sqref="F33">
    <cfRule type="cellIs" dxfId="97" priority="22" operator="between">
      <formula>0</formula>
      <formula>0.5</formula>
    </cfRule>
    <cfRule type="cellIs" dxfId="96" priority="23" operator="between">
      <formula>0</formula>
      <formula>0.49</formula>
    </cfRule>
  </conditionalFormatting>
  <conditionalFormatting sqref="F33">
    <cfRule type="cellIs" dxfId="95" priority="21" stopIfTrue="1" operator="equal">
      <formula>0</formula>
    </cfRule>
  </conditionalFormatting>
  <conditionalFormatting sqref="F34">
    <cfRule type="cellIs" dxfId="94" priority="13" operator="between">
      <formula>0</formula>
      <formula>0.5</formula>
    </cfRule>
    <cfRule type="cellIs" dxfId="93" priority="14" operator="between">
      <formula>0</formula>
      <formula>0.49</formula>
    </cfRule>
  </conditionalFormatting>
  <conditionalFormatting sqref="F34">
    <cfRule type="cellIs" dxfId="92" priority="12" stopIfTrue="1" operator="equal">
      <formula>0</formula>
    </cfRule>
  </conditionalFormatting>
  <conditionalFormatting sqref="I37">
    <cfRule type="cellIs" dxfId="91" priority="3" operator="between">
      <formula>0</formula>
      <formula>0.5</formula>
    </cfRule>
    <cfRule type="cellIs" dxfId="90" priority="4" operator="between">
      <formula>0</formula>
      <formula>0.49</formula>
    </cfRule>
  </conditionalFormatting>
  <conditionalFormatting sqref="I36">
    <cfRule type="cellIs" dxfId="89" priority="1" operator="between">
      <formula>0</formula>
      <formula>0.5</formula>
    </cfRule>
    <cfRule type="cellIs" dxfId="88" priority="2"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3.8" x14ac:dyDescent="0.25"/>
  <cols>
    <col min="1" max="1" width="11" customWidth="1"/>
  </cols>
  <sheetData>
    <row r="1" spans="1:8" x14ac:dyDescent="0.25">
      <c r="A1" s="15" t="s">
        <v>225</v>
      </c>
      <c r="B1" s="1"/>
      <c r="C1" s="1"/>
      <c r="D1" s="1"/>
      <c r="E1" s="1"/>
      <c r="F1" s="1"/>
      <c r="G1" s="1"/>
      <c r="H1" s="1"/>
    </row>
    <row r="2" spans="1:8" x14ac:dyDescent="0.25">
      <c r="A2" s="1"/>
      <c r="B2" s="1"/>
      <c r="C2" s="1"/>
      <c r="D2" s="1"/>
      <c r="E2" s="1"/>
      <c r="F2" s="1"/>
      <c r="G2" s="55" t="s">
        <v>226</v>
      </c>
      <c r="H2" s="1"/>
    </row>
    <row r="3" spans="1:8" x14ac:dyDescent="0.25">
      <c r="A3" s="70"/>
      <c r="B3" s="780">
        <f>INDICE!A3</f>
        <v>44105</v>
      </c>
      <c r="C3" s="781"/>
      <c r="D3" s="781" t="s">
        <v>116</v>
      </c>
      <c r="E3" s="781"/>
      <c r="F3" s="781" t="s">
        <v>117</v>
      </c>
      <c r="G3" s="781"/>
      <c r="H3" s="1"/>
    </row>
    <row r="4" spans="1:8" x14ac:dyDescent="0.25">
      <c r="A4" s="66"/>
      <c r="B4" s="637" t="s">
        <v>56</v>
      </c>
      <c r="C4" s="637" t="s">
        <v>460</v>
      </c>
      <c r="D4" s="637" t="s">
        <v>56</v>
      </c>
      <c r="E4" s="637" t="s">
        <v>460</v>
      </c>
      <c r="F4" s="637" t="s">
        <v>56</v>
      </c>
      <c r="G4" s="638" t="s">
        <v>460</v>
      </c>
      <c r="H4" s="1"/>
    </row>
    <row r="5" spans="1:8" x14ac:dyDescent="0.25">
      <c r="A5" s="161" t="s">
        <v>8</v>
      </c>
      <c r="B5" s="406">
        <v>34.081130998977599</v>
      </c>
      <c r="C5" s="495">
        <v>-37.671301094150806</v>
      </c>
      <c r="D5" s="406">
        <v>36.814498190548392</v>
      </c>
      <c r="E5" s="495">
        <v>-34.969782774213805</v>
      </c>
      <c r="F5" s="406">
        <v>40.012367167501608</v>
      </c>
      <c r="G5" s="495">
        <v>-29.065379832455683</v>
      </c>
      <c r="H5" s="1"/>
    </row>
    <row r="6" spans="1:8" x14ac:dyDescent="0.25">
      <c r="A6" s="1"/>
      <c r="B6" s="1"/>
      <c r="C6" s="1"/>
      <c r="D6" s="1"/>
      <c r="E6" s="1"/>
      <c r="F6" s="1"/>
      <c r="G6" s="79" t="s">
        <v>223</v>
      </c>
      <c r="H6" s="1"/>
    </row>
    <row r="7" spans="1:8" x14ac:dyDescent="0.25">
      <c r="A7" s="80" t="s">
        <v>126</v>
      </c>
      <c r="B7" s="1"/>
      <c r="C7" s="1"/>
      <c r="D7" s="1"/>
      <c r="E7" s="1"/>
      <c r="F7" s="1"/>
      <c r="G7" s="1"/>
      <c r="H7" s="1"/>
    </row>
    <row r="21" spans="7:7" x14ac:dyDescent="0.25">
      <c r="G21" t="s">
        <v>532</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3.8" x14ac:dyDescent="0.25"/>
  <cols>
    <col min="1" max="1" width="20" customWidth="1"/>
    <col min="2" max="2" width="12.09765625" customWidth="1"/>
  </cols>
  <sheetData>
    <row r="1" spans="1:8" x14ac:dyDescent="0.25">
      <c r="A1" s="162" t="s">
        <v>464</v>
      </c>
      <c r="B1" s="162"/>
      <c r="C1" s="15"/>
      <c r="D1" s="15"/>
      <c r="E1" s="15"/>
      <c r="F1" s="15"/>
      <c r="G1" s="15"/>
      <c r="H1" s="1"/>
    </row>
    <row r="2" spans="1:8" x14ac:dyDescent="0.25">
      <c r="A2" s="163" t="s">
        <v>381</v>
      </c>
      <c r="B2" s="163"/>
      <c r="C2" s="164"/>
      <c r="D2" s="164"/>
      <c r="E2" s="164"/>
      <c r="F2" s="164"/>
      <c r="G2" s="164"/>
      <c r="H2" s="165" t="s">
        <v>152</v>
      </c>
    </row>
    <row r="3" spans="1:8" ht="14.1" customHeight="1" x14ac:dyDescent="0.25">
      <c r="A3" s="166"/>
      <c r="B3" s="780">
        <f>INDICE!A3</f>
        <v>44105</v>
      </c>
      <c r="C3" s="781"/>
      <c r="D3" s="781" t="s">
        <v>116</v>
      </c>
      <c r="E3" s="781"/>
      <c r="F3" s="781" t="s">
        <v>117</v>
      </c>
      <c r="G3" s="781"/>
      <c r="H3" s="781"/>
    </row>
    <row r="4" spans="1:8" x14ac:dyDescent="0.25">
      <c r="A4" s="164"/>
      <c r="B4" s="63" t="s">
        <v>47</v>
      </c>
      <c r="C4" s="63" t="s">
        <v>460</v>
      </c>
      <c r="D4" s="63" t="s">
        <v>47</v>
      </c>
      <c r="E4" s="63" t="s">
        <v>460</v>
      </c>
      <c r="F4" s="63" t="s">
        <v>47</v>
      </c>
      <c r="G4" s="64" t="s">
        <v>460</v>
      </c>
      <c r="H4" s="64" t="s">
        <v>107</v>
      </c>
    </row>
    <row r="5" spans="1:8" x14ac:dyDescent="0.25">
      <c r="A5" s="164" t="s">
        <v>227</v>
      </c>
      <c r="B5" s="167"/>
      <c r="C5" s="167"/>
      <c r="D5" s="167"/>
      <c r="E5" s="167"/>
      <c r="F5" s="167"/>
      <c r="G5" s="168"/>
      <c r="H5" s="169"/>
    </row>
    <row r="6" spans="1:8" x14ac:dyDescent="0.25">
      <c r="A6" s="1" t="s">
        <v>422</v>
      </c>
      <c r="B6" s="474">
        <v>129</v>
      </c>
      <c r="C6" s="408">
        <v>38.70967741935484</v>
      </c>
      <c r="D6" s="246">
        <v>851</v>
      </c>
      <c r="E6" s="408">
        <v>-16.56862745098039</v>
      </c>
      <c r="F6" s="246">
        <v>1073</v>
      </c>
      <c r="G6" s="408">
        <v>-17.206790123456788</v>
      </c>
      <c r="H6" s="408">
        <v>6.4259192717690743</v>
      </c>
    </row>
    <row r="7" spans="1:8" x14ac:dyDescent="0.25">
      <c r="A7" s="1" t="s">
        <v>48</v>
      </c>
      <c r="B7" s="474">
        <v>132</v>
      </c>
      <c r="C7" s="411">
        <v>7.3170731707317067</v>
      </c>
      <c r="D7" s="474">
        <v>896</v>
      </c>
      <c r="E7" s="411">
        <v>-29.890453834115803</v>
      </c>
      <c r="F7" s="246">
        <v>1062</v>
      </c>
      <c r="G7" s="408">
        <v>-25.263898662913441</v>
      </c>
      <c r="H7" s="408">
        <v>6.3600431189363995</v>
      </c>
    </row>
    <row r="8" spans="1:8" x14ac:dyDescent="0.25">
      <c r="A8" s="1" t="s">
        <v>49</v>
      </c>
      <c r="B8" s="474">
        <v>127</v>
      </c>
      <c r="C8" s="408">
        <v>-44.298245614035089</v>
      </c>
      <c r="D8" s="246">
        <v>1134</v>
      </c>
      <c r="E8" s="408">
        <v>-13.764258555133079</v>
      </c>
      <c r="F8" s="246">
        <v>1494</v>
      </c>
      <c r="G8" s="408">
        <v>-7.1472964574269726</v>
      </c>
      <c r="H8" s="408">
        <v>8.9471793029105289</v>
      </c>
    </row>
    <row r="9" spans="1:8" x14ac:dyDescent="0.25">
      <c r="A9" s="1" t="s">
        <v>123</v>
      </c>
      <c r="B9" s="474">
        <v>893</v>
      </c>
      <c r="C9" s="408">
        <v>110.11764705882352</v>
      </c>
      <c r="D9" s="246">
        <v>5812</v>
      </c>
      <c r="E9" s="408">
        <v>4.0272060139609804</v>
      </c>
      <c r="F9" s="246">
        <v>7070</v>
      </c>
      <c r="G9" s="408">
        <v>5.9017375674056325</v>
      </c>
      <c r="H9" s="408">
        <v>42.340400047909931</v>
      </c>
    </row>
    <row r="10" spans="1:8" x14ac:dyDescent="0.25">
      <c r="A10" s="1" t="s">
        <v>124</v>
      </c>
      <c r="B10" s="474">
        <v>295</v>
      </c>
      <c r="C10" s="408">
        <v>-45.471349353049902</v>
      </c>
      <c r="D10" s="246">
        <v>3165</v>
      </c>
      <c r="E10" s="408">
        <v>-47.521140772674514</v>
      </c>
      <c r="F10" s="246">
        <v>3977</v>
      </c>
      <c r="G10" s="408">
        <v>-44.260686755430974</v>
      </c>
      <c r="H10" s="408">
        <v>23.817223619595161</v>
      </c>
    </row>
    <row r="11" spans="1:8" x14ac:dyDescent="0.25">
      <c r="A11" s="1" t="s">
        <v>228</v>
      </c>
      <c r="B11" s="474">
        <v>193</v>
      </c>
      <c r="C11" s="408">
        <v>29.530201342281881</v>
      </c>
      <c r="D11" s="246">
        <v>1667</v>
      </c>
      <c r="E11" s="408">
        <v>-10.903260288615714</v>
      </c>
      <c r="F11" s="246">
        <v>2022</v>
      </c>
      <c r="G11" s="408">
        <v>-9.2052088010776831</v>
      </c>
      <c r="H11" s="408">
        <v>12.109234638878908</v>
      </c>
    </row>
    <row r="12" spans="1:8" x14ac:dyDescent="0.25">
      <c r="A12" s="172" t="s">
        <v>229</v>
      </c>
      <c r="B12" s="475">
        <v>1769</v>
      </c>
      <c r="C12" s="174">
        <v>13.470173187940986</v>
      </c>
      <c r="D12" s="173">
        <v>13525</v>
      </c>
      <c r="E12" s="174">
        <v>-20.915682376330253</v>
      </c>
      <c r="F12" s="173">
        <v>16698</v>
      </c>
      <c r="G12" s="174">
        <v>-18.002357100766059</v>
      </c>
      <c r="H12" s="174">
        <v>100</v>
      </c>
    </row>
    <row r="13" spans="1:8" x14ac:dyDescent="0.25">
      <c r="A13" s="145" t="s">
        <v>230</v>
      </c>
      <c r="B13" s="476"/>
      <c r="C13" s="176"/>
      <c r="D13" s="175"/>
      <c r="E13" s="176"/>
      <c r="F13" s="175"/>
      <c r="G13" s="176"/>
      <c r="H13" s="176"/>
    </row>
    <row r="14" spans="1:8" x14ac:dyDescent="0.25">
      <c r="A14" s="1" t="s">
        <v>422</v>
      </c>
      <c r="B14" s="474">
        <v>37</v>
      </c>
      <c r="C14" s="488">
        <v>-22.916666666666664</v>
      </c>
      <c r="D14" s="246">
        <v>357</v>
      </c>
      <c r="E14" s="408">
        <v>-26.239669421487605</v>
      </c>
      <c r="F14" s="246">
        <v>426</v>
      </c>
      <c r="G14" s="408">
        <v>-21.978021978021978</v>
      </c>
      <c r="H14" s="408">
        <v>1.9970934320941351</v>
      </c>
    </row>
    <row r="15" spans="1:8" x14ac:dyDescent="0.25">
      <c r="A15" s="1" t="s">
        <v>48</v>
      </c>
      <c r="B15" s="474">
        <v>254</v>
      </c>
      <c r="C15" s="408">
        <v>-41.474654377880185</v>
      </c>
      <c r="D15" s="246">
        <v>3665</v>
      </c>
      <c r="E15" s="408">
        <v>-13.274964505442499</v>
      </c>
      <c r="F15" s="246">
        <v>4398</v>
      </c>
      <c r="G15" s="408">
        <v>-12.686122692078619</v>
      </c>
      <c r="H15" s="408">
        <v>20.617880080633817</v>
      </c>
    </row>
    <row r="16" spans="1:8" x14ac:dyDescent="0.25">
      <c r="A16" s="1" t="s">
        <v>49</v>
      </c>
      <c r="B16" s="474">
        <v>41</v>
      </c>
      <c r="C16" s="488">
        <v>36.666666666666664</v>
      </c>
      <c r="D16" s="246">
        <v>499</v>
      </c>
      <c r="E16" s="408">
        <v>51.671732522796354</v>
      </c>
      <c r="F16" s="246">
        <v>571</v>
      </c>
      <c r="G16" s="408">
        <v>28.026905829596409</v>
      </c>
      <c r="H16" s="408">
        <v>2.6768552810463646</v>
      </c>
    </row>
    <row r="17" spans="1:8" x14ac:dyDescent="0.25">
      <c r="A17" s="1" t="s">
        <v>123</v>
      </c>
      <c r="B17" s="474">
        <v>849</v>
      </c>
      <c r="C17" s="408">
        <v>23.941605839416059</v>
      </c>
      <c r="D17" s="246">
        <v>7149</v>
      </c>
      <c r="E17" s="408">
        <v>3.759071117561684</v>
      </c>
      <c r="F17" s="246">
        <v>8404</v>
      </c>
      <c r="G17" s="408">
        <v>-0.9312743133325474</v>
      </c>
      <c r="H17" s="408">
        <v>39.398059162720919</v>
      </c>
    </row>
    <row r="18" spans="1:8" x14ac:dyDescent="0.25">
      <c r="A18" s="1" t="s">
        <v>124</v>
      </c>
      <c r="B18" s="474">
        <v>170</v>
      </c>
      <c r="C18" s="408">
        <v>-28.870292887029287</v>
      </c>
      <c r="D18" s="246">
        <v>1926</v>
      </c>
      <c r="E18" s="408">
        <v>-16.839378238341968</v>
      </c>
      <c r="F18" s="246">
        <v>2311</v>
      </c>
      <c r="G18" s="408">
        <v>-17.049533381191672</v>
      </c>
      <c r="H18" s="408">
        <v>10.833997468473115</v>
      </c>
    </row>
    <row r="19" spans="1:8" x14ac:dyDescent="0.25">
      <c r="A19" s="1" t="s">
        <v>228</v>
      </c>
      <c r="B19" s="474">
        <v>304</v>
      </c>
      <c r="C19" s="408">
        <v>-52.351097178683382</v>
      </c>
      <c r="D19" s="246">
        <v>4233</v>
      </c>
      <c r="E19" s="408">
        <v>-25</v>
      </c>
      <c r="F19" s="246">
        <v>5221</v>
      </c>
      <c r="G19" s="408">
        <v>-24.069226294357186</v>
      </c>
      <c r="H19" s="408">
        <v>24.476114575031644</v>
      </c>
    </row>
    <row r="20" spans="1:8" x14ac:dyDescent="0.25">
      <c r="A20" s="177" t="s">
        <v>231</v>
      </c>
      <c r="B20" s="477">
        <v>1655</v>
      </c>
      <c r="C20" s="179">
        <v>-20.202507232401157</v>
      </c>
      <c r="D20" s="178">
        <v>17829</v>
      </c>
      <c r="E20" s="179">
        <v>-10.357484036402031</v>
      </c>
      <c r="F20" s="178">
        <v>21331</v>
      </c>
      <c r="G20" s="179">
        <v>-11.760569206585588</v>
      </c>
      <c r="H20" s="179">
        <v>100</v>
      </c>
    </row>
    <row r="21" spans="1:8" x14ac:dyDescent="0.25">
      <c r="A21" s="145" t="s">
        <v>465</v>
      </c>
      <c r="B21" s="478"/>
      <c r="C21" s="410"/>
      <c r="D21" s="409"/>
      <c r="E21" s="410"/>
      <c r="F21" s="409"/>
      <c r="G21" s="410"/>
      <c r="H21" s="410"/>
    </row>
    <row r="22" spans="1:8" x14ac:dyDescent="0.25">
      <c r="A22" s="1" t="s">
        <v>422</v>
      </c>
      <c r="B22" s="474">
        <v>-92</v>
      </c>
      <c r="C22" s="408">
        <v>104.44444444444446</v>
      </c>
      <c r="D22" s="246">
        <v>-494</v>
      </c>
      <c r="E22" s="408">
        <v>-7.8358208955223887</v>
      </c>
      <c r="F22" s="246">
        <v>-647</v>
      </c>
      <c r="G22" s="408">
        <v>-13.733333333333334</v>
      </c>
      <c r="H22" s="411" t="s">
        <v>466</v>
      </c>
    </row>
    <row r="23" spans="1:8" x14ac:dyDescent="0.25">
      <c r="A23" s="1" t="s">
        <v>48</v>
      </c>
      <c r="B23" s="474">
        <v>122</v>
      </c>
      <c r="C23" s="408">
        <v>-60.771704180064312</v>
      </c>
      <c r="D23" s="246">
        <v>2769</v>
      </c>
      <c r="E23" s="408">
        <v>-6.0719131614654005</v>
      </c>
      <c r="F23" s="246">
        <v>3336</v>
      </c>
      <c r="G23" s="408">
        <v>-7.7433628318584065</v>
      </c>
      <c r="H23" s="411" t="s">
        <v>466</v>
      </c>
    </row>
    <row r="24" spans="1:8" x14ac:dyDescent="0.25">
      <c r="A24" s="1" t="s">
        <v>49</v>
      </c>
      <c r="B24" s="474">
        <v>-86</v>
      </c>
      <c r="C24" s="408">
        <v>-56.56565656565656</v>
      </c>
      <c r="D24" s="246">
        <v>-635</v>
      </c>
      <c r="E24" s="408">
        <v>-35.598377281947265</v>
      </c>
      <c r="F24" s="246">
        <v>-923</v>
      </c>
      <c r="G24" s="408">
        <v>-20.63628546861565</v>
      </c>
      <c r="H24" s="411" t="s">
        <v>466</v>
      </c>
    </row>
    <row r="25" spans="1:8" x14ac:dyDescent="0.25">
      <c r="A25" s="1" t="s">
        <v>123</v>
      </c>
      <c r="B25" s="474">
        <v>-44</v>
      </c>
      <c r="C25" s="408">
        <v>-116.92307692307693</v>
      </c>
      <c r="D25" s="246">
        <v>1337</v>
      </c>
      <c r="E25" s="408">
        <v>2.6093630084420569</v>
      </c>
      <c r="F25" s="246">
        <v>1334</v>
      </c>
      <c r="G25" s="408">
        <v>-26.175982291090204</v>
      </c>
      <c r="H25" s="411" t="s">
        <v>466</v>
      </c>
    </row>
    <row r="26" spans="1:8" x14ac:dyDescent="0.25">
      <c r="A26" s="1" t="s">
        <v>124</v>
      </c>
      <c r="B26" s="474">
        <v>-125</v>
      </c>
      <c r="C26" s="408">
        <v>-58.609271523178805</v>
      </c>
      <c r="D26" s="246">
        <v>-1239</v>
      </c>
      <c r="E26" s="408">
        <v>-66.648721399730832</v>
      </c>
      <c r="F26" s="246">
        <v>-1666</v>
      </c>
      <c r="G26" s="408">
        <v>-61.692343067371816</v>
      </c>
      <c r="H26" s="411" t="s">
        <v>466</v>
      </c>
    </row>
    <row r="27" spans="1:8" x14ac:dyDescent="0.25">
      <c r="A27" s="1" t="s">
        <v>228</v>
      </c>
      <c r="B27" s="474">
        <v>111</v>
      </c>
      <c r="C27" s="408">
        <v>-77.300613496932513</v>
      </c>
      <c r="D27" s="246">
        <v>2566</v>
      </c>
      <c r="E27" s="408">
        <v>-31.990458521070764</v>
      </c>
      <c r="F27" s="246">
        <v>3199</v>
      </c>
      <c r="G27" s="408">
        <v>-31.189503118950313</v>
      </c>
      <c r="H27" s="411" t="s">
        <v>466</v>
      </c>
    </row>
    <row r="28" spans="1:8" x14ac:dyDescent="0.25">
      <c r="A28" s="177" t="s">
        <v>232</v>
      </c>
      <c r="B28" s="477">
        <v>-114</v>
      </c>
      <c r="C28" s="179">
        <v>-122.13592233009709</v>
      </c>
      <c r="D28" s="178">
        <v>4304</v>
      </c>
      <c r="E28" s="179">
        <v>54.431288123430207</v>
      </c>
      <c r="F28" s="178">
        <v>4633</v>
      </c>
      <c r="G28" s="179">
        <v>21.601049868766403</v>
      </c>
      <c r="H28" s="407" t="s">
        <v>466</v>
      </c>
    </row>
    <row r="29" spans="1:8" x14ac:dyDescent="0.25">
      <c r="B29" s="170"/>
      <c r="C29" s="170"/>
      <c r="D29" s="170"/>
      <c r="E29" s="170"/>
      <c r="F29" s="170"/>
      <c r="G29" s="170"/>
      <c r="H29" s="165" t="s">
        <v>223</v>
      </c>
    </row>
    <row r="30" spans="1:8" x14ac:dyDescent="0.25">
      <c r="A30" s="80" t="s">
        <v>126</v>
      </c>
      <c r="B30" s="170"/>
      <c r="C30" s="170"/>
      <c r="D30" s="170"/>
      <c r="E30" s="170"/>
      <c r="F30" s="170"/>
      <c r="G30" s="171"/>
      <c r="H30" s="171"/>
    </row>
    <row r="31" spans="1:8" x14ac:dyDescent="0.25">
      <c r="A31" s="133" t="s">
        <v>548</v>
      </c>
      <c r="B31" s="170"/>
      <c r="C31" s="170"/>
      <c r="D31" s="170"/>
      <c r="E31" s="170"/>
      <c r="F31" s="170"/>
      <c r="G31" s="171"/>
      <c r="H31" s="171"/>
    </row>
    <row r="32" spans="1:8" x14ac:dyDescent="0.25">
      <c r="A32" s="133" t="s">
        <v>467</v>
      </c>
    </row>
    <row r="33" spans="6:6" x14ac:dyDescent="0.25">
      <c r="F33" s="186"/>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3"/>
  <sheetViews>
    <sheetView workbookViewId="0"/>
  </sheetViews>
  <sheetFormatPr baseColWidth="10" defaultRowHeight="13.8" x14ac:dyDescent="0.25"/>
  <cols>
    <col min="1" max="1" width="8.5" customWidth="1"/>
    <col min="2" max="2" width="17.09765625" customWidth="1"/>
    <col min="3" max="4" width="13.5" customWidth="1"/>
    <col min="5" max="5" width="12.59765625" customWidth="1"/>
    <col min="6" max="7" width="13.5" customWidth="1"/>
  </cols>
  <sheetData>
    <row r="1" spans="1:8" x14ac:dyDescent="0.25">
      <c r="A1" s="162" t="s">
        <v>468</v>
      </c>
      <c r="B1" s="162"/>
      <c r="C1" s="1"/>
      <c r="D1" s="1"/>
      <c r="E1" s="1"/>
      <c r="F1" s="1"/>
      <c r="G1" s="1"/>
      <c r="H1" s="1"/>
    </row>
    <row r="2" spans="1:8" x14ac:dyDescent="0.25">
      <c r="A2" s="394"/>
      <c r="B2" s="394"/>
      <c r="C2" s="394"/>
      <c r="D2" s="394"/>
      <c r="E2" s="394"/>
      <c r="F2" s="1"/>
      <c r="G2" s="1"/>
      <c r="H2" s="396" t="s">
        <v>152</v>
      </c>
    </row>
    <row r="3" spans="1:8" ht="14.4" customHeight="1" x14ac:dyDescent="0.25">
      <c r="A3" s="800" t="s">
        <v>462</v>
      </c>
      <c r="B3" s="798" t="s">
        <v>463</v>
      </c>
      <c r="C3" s="783">
        <f>INDICE!A3</f>
        <v>44105</v>
      </c>
      <c r="D3" s="782">
        <v>41671</v>
      </c>
      <c r="E3" s="782">
        <v>41671</v>
      </c>
      <c r="F3" s="781" t="s">
        <v>117</v>
      </c>
      <c r="G3" s="781"/>
      <c r="H3" s="781"/>
    </row>
    <row r="4" spans="1:8" x14ac:dyDescent="0.25">
      <c r="A4" s="801"/>
      <c r="B4" s="799"/>
      <c r="C4" s="82" t="s">
        <v>471</v>
      </c>
      <c r="D4" s="82" t="s">
        <v>472</v>
      </c>
      <c r="E4" s="82" t="s">
        <v>233</v>
      </c>
      <c r="F4" s="82" t="s">
        <v>471</v>
      </c>
      <c r="G4" s="82" t="s">
        <v>472</v>
      </c>
      <c r="H4" s="82" t="s">
        <v>233</v>
      </c>
    </row>
    <row r="5" spans="1:8" x14ac:dyDescent="0.25">
      <c r="A5" s="412"/>
      <c r="B5" s="559" t="s">
        <v>201</v>
      </c>
      <c r="C5" s="141">
        <v>0</v>
      </c>
      <c r="D5" s="141">
        <v>10</v>
      </c>
      <c r="E5" s="181">
        <v>10</v>
      </c>
      <c r="F5" s="143">
        <v>0</v>
      </c>
      <c r="G5" s="141">
        <v>236</v>
      </c>
      <c r="H5" s="180">
        <v>236</v>
      </c>
    </row>
    <row r="6" spans="1:8" x14ac:dyDescent="0.25">
      <c r="A6" s="672"/>
      <c r="B6" s="709" t="s">
        <v>234</v>
      </c>
      <c r="C6" s="141">
        <v>198</v>
      </c>
      <c r="D6" s="141">
        <v>94</v>
      </c>
      <c r="E6" s="181">
        <v>-104</v>
      </c>
      <c r="F6" s="143">
        <v>1850</v>
      </c>
      <c r="G6" s="141">
        <v>2211</v>
      </c>
      <c r="H6" s="181">
        <v>361</v>
      </c>
    </row>
    <row r="7" spans="1:8" x14ac:dyDescent="0.25">
      <c r="A7" s="710" t="s">
        <v>311</v>
      </c>
      <c r="B7" s="708"/>
      <c r="C7" s="146">
        <v>198</v>
      </c>
      <c r="D7" s="182">
        <v>104</v>
      </c>
      <c r="E7" s="182">
        <v>-94</v>
      </c>
      <c r="F7" s="146">
        <v>1850</v>
      </c>
      <c r="G7" s="182">
        <v>2447</v>
      </c>
      <c r="H7" s="146">
        <v>597</v>
      </c>
    </row>
    <row r="8" spans="1:8" x14ac:dyDescent="0.25">
      <c r="A8" s="412"/>
      <c r="B8" s="560" t="s">
        <v>584</v>
      </c>
      <c r="C8" s="144">
        <v>60</v>
      </c>
      <c r="D8" s="141">
        <v>0</v>
      </c>
      <c r="E8" s="183">
        <v>-60</v>
      </c>
      <c r="F8" s="144">
        <v>113</v>
      </c>
      <c r="G8" s="141">
        <v>0</v>
      </c>
      <c r="H8" s="183">
        <v>-113</v>
      </c>
    </row>
    <row r="9" spans="1:8" x14ac:dyDescent="0.25">
      <c r="A9" s="412"/>
      <c r="B9" s="560" t="s">
        <v>205</v>
      </c>
      <c r="C9" s="144">
        <v>0</v>
      </c>
      <c r="D9" s="141">
        <v>0</v>
      </c>
      <c r="E9" s="183">
        <v>0</v>
      </c>
      <c r="F9" s="144">
        <v>0</v>
      </c>
      <c r="G9" s="141">
        <v>383</v>
      </c>
      <c r="H9" s="183">
        <v>383</v>
      </c>
    </row>
    <row r="10" spans="1:8" x14ac:dyDescent="0.25">
      <c r="A10" s="672"/>
      <c r="B10" s="709" t="s">
        <v>235</v>
      </c>
      <c r="C10" s="141">
        <v>0</v>
      </c>
      <c r="D10" s="141">
        <v>1</v>
      </c>
      <c r="E10" s="181">
        <v>1</v>
      </c>
      <c r="F10" s="143">
        <v>12</v>
      </c>
      <c r="G10" s="141">
        <v>420</v>
      </c>
      <c r="H10" s="181">
        <v>408</v>
      </c>
    </row>
    <row r="11" spans="1:8" x14ac:dyDescent="0.25">
      <c r="A11" s="712" t="s">
        <v>469</v>
      </c>
      <c r="C11" s="146">
        <v>60</v>
      </c>
      <c r="D11" s="146">
        <v>1</v>
      </c>
      <c r="E11" s="182">
        <v>-59</v>
      </c>
      <c r="F11" s="146">
        <v>125</v>
      </c>
      <c r="G11" s="146">
        <v>803</v>
      </c>
      <c r="H11" s="182">
        <v>678</v>
      </c>
    </row>
    <row r="12" spans="1:8" x14ac:dyDescent="0.25">
      <c r="A12" s="713"/>
      <c r="B12" s="711" t="s">
        <v>236</v>
      </c>
      <c r="C12" s="144">
        <v>100</v>
      </c>
      <c r="D12" s="141">
        <v>80</v>
      </c>
      <c r="E12" s="183">
        <v>-20</v>
      </c>
      <c r="F12" s="144">
        <v>825</v>
      </c>
      <c r="G12" s="141">
        <v>954</v>
      </c>
      <c r="H12" s="183">
        <v>129</v>
      </c>
    </row>
    <row r="13" spans="1:8" x14ac:dyDescent="0.25">
      <c r="A13" s="412"/>
      <c r="B13" s="560" t="s">
        <v>237</v>
      </c>
      <c r="C13" s="144">
        <v>60</v>
      </c>
      <c r="D13" s="141">
        <v>230</v>
      </c>
      <c r="E13" s="183">
        <v>170</v>
      </c>
      <c r="F13" s="144">
        <v>505</v>
      </c>
      <c r="G13" s="141">
        <v>2616</v>
      </c>
      <c r="H13" s="183">
        <v>2111</v>
      </c>
    </row>
    <row r="14" spans="1:8" x14ac:dyDescent="0.25">
      <c r="A14" s="412"/>
      <c r="B14" s="560" t="s">
        <v>238</v>
      </c>
      <c r="C14" s="144">
        <v>33</v>
      </c>
      <c r="D14" s="144">
        <v>42</v>
      </c>
      <c r="E14" s="181">
        <v>9</v>
      </c>
      <c r="F14" s="144">
        <v>362</v>
      </c>
      <c r="G14" s="144">
        <v>407</v>
      </c>
      <c r="H14" s="181">
        <v>45</v>
      </c>
    </row>
    <row r="15" spans="1:8" x14ac:dyDescent="0.25">
      <c r="A15" s="412"/>
      <c r="B15" s="560" t="s">
        <v>207</v>
      </c>
      <c r="C15" s="144">
        <v>140</v>
      </c>
      <c r="D15" s="141">
        <v>367</v>
      </c>
      <c r="E15" s="181">
        <v>227</v>
      </c>
      <c r="F15" s="144">
        <v>2475</v>
      </c>
      <c r="G15" s="141">
        <v>1490</v>
      </c>
      <c r="H15" s="181">
        <v>-985</v>
      </c>
    </row>
    <row r="16" spans="1:8" x14ac:dyDescent="0.25">
      <c r="A16" s="412"/>
      <c r="B16" s="560" t="s">
        <v>290</v>
      </c>
      <c r="C16" s="144">
        <v>0</v>
      </c>
      <c r="D16" s="141">
        <v>73</v>
      </c>
      <c r="E16" s="181">
        <v>73</v>
      </c>
      <c r="F16" s="144">
        <v>35</v>
      </c>
      <c r="G16" s="141">
        <v>516</v>
      </c>
      <c r="H16" s="181">
        <v>481</v>
      </c>
    </row>
    <row r="17" spans="1:8" x14ac:dyDescent="0.25">
      <c r="A17" s="412"/>
      <c r="B17" s="560" t="s">
        <v>561</v>
      </c>
      <c r="C17" s="144">
        <v>163</v>
      </c>
      <c r="D17" s="141">
        <v>89</v>
      </c>
      <c r="E17" s="181">
        <v>-74</v>
      </c>
      <c r="F17" s="144">
        <v>1055</v>
      </c>
      <c r="G17" s="141">
        <v>1914</v>
      </c>
      <c r="H17" s="181">
        <v>859</v>
      </c>
    </row>
    <row r="18" spans="1:8" x14ac:dyDescent="0.25">
      <c r="A18" s="412"/>
      <c r="B18" s="560" t="s">
        <v>239</v>
      </c>
      <c r="C18" s="144">
        <v>51</v>
      </c>
      <c r="D18" s="141">
        <v>137</v>
      </c>
      <c r="E18" s="181">
        <v>86</v>
      </c>
      <c r="F18" s="144">
        <v>1213</v>
      </c>
      <c r="G18" s="141">
        <v>1543</v>
      </c>
      <c r="H18" s="181">
        <v>330</v>
      </c>
    </row>
    <row r="19" spans="1:8" x14ac:dyDescent="0.25">
      <c r="A19" s="412"/>
      <c r="B19" s="560" t="s">
        <v>209</v>
      </c>
      <c r="C19" s="144">
        <v>16</v>
      </c>
      <c r="D19" s="141">
        <v>5</v>
      </c>
      <c r="E19" s="181">
        <v>-11</v>
      </c>
      <c r="F19" s="144">
        <v>592</v>
      </c>
      <c r="G19" s="141">
        <v>314</v>
      </c>
      <c r="H19" s="181">
        <v>-278</v>
      </c>
    </row>
    <row r="20" spans="1:8" x14ac:dyDescent="0.25">
      <c r="A20" s="412"/>
      <c r="B20" s="560" t="s">
        <v>210</v>
      </c>
      <c r="C20" s="144">
        <v>33</v>
      </c>
      <c r="D20" s="141">
        <v>0</v>
      </c>
      <c r="E20" s="181">
        <v>-33</v>
      </c>
      <c r="F20" s="144">
        <v>555</v>
      </c>
      <c r="G20" s="141">
        <v>0</v>
      </c>
      <c r="H20" s="181">
        <v>-555</v>
      </c>
    </row>
    <row r="21" spans="1:8" x14ac:dyDescent="0.25">
      <c r="A21" s="412"/>
      <c r="B21" s="560" t="s">
        <v>240</v>
      </c>
      <c r="C21" s="144">
        <v>50</v>
      </c>
      <c r="D21" s="141">
        <v>4</v>
      </c>
      <c r="E21" s="181">
        <v>-46</v>
      </c>
      <c r="F21" s="144">
        <v>349</v>
      </c>
      <c r="G21" s="141">
        <v>100</v>
      </c>
      <c r="H21" s="181">
        <v>-249</v>
      </c>
    </row>
    <row r="22" spans="1:8" x14ac:dyDescent="0.25">
      <c r="A22" s="412"/>
      <c r="B22" s="560" t="s">
        <v>241</v>
      </c>
      <c r="C22" s="144">
        <v>38</v>
      </c>
      <c r="D22" s="141">
        <v>9</v>
      </c>
      <c r="E22" s="181">
        <v>-29</v>
      </c>
      <c r="F22" s="144">
        <v>353</v>
      </c>
      <c r="G22" s="141">
        <v>414</v>
      </c>
      <c r="H22" s="181">
        <v>61</v>
      </c>
    </row>
    <row r="23" spans="1:8" x14ac:dyDescent="0.25">
      <c r="A23" s="412"/>
      <c r="B23" s="714" t="s">
        <v>242</v>
      </c>
      <c r="C23" s="144">
        <v>226</v>
      </c>
      <c r="D23" s="141">
        <v>201</v>
      </c>
      <c r="E23" s="181">
        <v>-25</v>
      </c>
      <c r="F23" s="144">
        <v>2161</v>
      </c>
      <c r="G23" s="141">
        <v>2248</v>
      </c>
      <c r="H23" s="181">
        <v>87</v>
      </c>
    </row>
    <row r="24" spans="1:8" x14ac:dyDescent="0.25">
      <c r="A24" s="712" t="s">
        <v>454</v>
      </c>
      <c r="C24" s="146">
        <v>910</v>
      </c>
      <c r="D24" s="146">
        <v>1237</v>
      </c>
      <c r="E24" s="182">
        <v>327</v>
      </c>
      <c r="F24" s="146">
        <v>10480</v>
      </c>
      <c r="G24" s="146">
        <v>12516</v>
      </c>
      <c r="H24" s="182">
        <v>2036</v>
      </c>
    </row>
    <row r="25" spans="1:8" x14ac:dyDescent="0.25">
      <c r="A25" s="713"/>
      <c r="B25" s="711" t="s">
        <v>211</v>
      </c>
      <c r="C25" s="144">
        <v>253</v>
      </c>
      <c r="D25" s="141">
        <v>0</v>
      </c>
      <c r="E25" s="183">
        <v>-253</v>
      </c>
      <c r="F25" s="144">
        <v>881</v>
      </c>
      <c r="G25" s="141">
        <v>0</v>
      </c>
      <c r="H25" s="183">
        <v>-881</v>
      </c>
    </row>
    <row r="26" spans="1:8" x14ac:dyDescent="0.25">
      <c r="A26" s="413"/>
      <c r="B26" s="560" t="s">
        <v>243</v>
      </c>
      <c r="C26" s="144">
        <v>0</v>
      </c>
      <c r="D26" s="144">
        <v>0</v>
      </c>
      <c r="E26" s="181">
        <v>0</v>
      </c>
      <c r="F26" s="418">
        <v>400</v>
      </c>
      <c r="G26" s="144">
        <v>0</v>
      </c>
      <c r="H26" s="181">
        <v>-400</v>
      </c>
    </row>
    <row r="27" spans="1:8" x14ac:dyDescent="0.25">
      <c r="A27" s="413"/>
      <c r="B27" s="560" t="s">
        <v>244</v>
      </c>
      <c r="C27" s="144">
        <v>0</v>
      </c>
      <c r="D27" s="144">
        <v>0</v>
      </c>
      <c r="E27" s="181">
        <v>0</v>
      </c>
      <c r="F27" s="418">
        <v>33</v>
      </c>
      <c r="G27" s="144">
        <v>5</v>
      </c>
      <c r="H27" s="181">
        <v>-28</v>
      </c>
    </row>
    <row r="28" spans="1:8" x14ac:dyDescent="0.25">
      <c r="A28" s="413"/>
      <c r="B28" s="560" t="s">
        <v>553</v>
      </c>
      <c r="C28" s="144">
        <v>0</v>
      </c>
      <c r="D28" s="144">
        <v>0</v>
      </c>
      <c r="E28" s="181">
        <v>0</v>
      </c>
      <c r="F28" s="144">
        <v>0</v>
      </c>
      <c r="G28" s="144">
        <v>105</v>
      </c>
      <c r="H28" s="181">
        <v>105</v>
      </c>
    </row>
    <row r="29" spans="1:8" x14ac:dyDescent="0.25">
      <c r="A29" s="413"/>
      <c r="B29" s="714" t="s">
        <v>537</v>
      </c>
      <c r="C29" s="144">
        <v>7</v>
      </c>
      <c r="D29" s="141">
        <v>0</v>
      </c>
      <c r="E29" s="181">
        <v>-7</v>
      </c>
      <c r="F29" s="144">
        <v>85</v>
      </c>
      <c r="G29" s="141">
        <v>206</v>
      </c>
      <c r="H29" s="181">
        <v>121</v>
      </c>
    </row>
    <row r="30" spans="1:8" x14ac:dyDescent="0.25">
      <c r="A30" s="712" t="s">
        <v>351</v>
      </c>
      <c r="C30" s="146">
        <v>260</v>
      </c>
      <c r="D30" s="146">
        <v>0</v>
      </c>
      <c r="E30" s="182">
        <v>-260</v>
      </c>
      <c r="F30" s="146">
        <v>1399</v>
      </c>
      <c r="G30" s="146">
        <v>316</v>
      </c>
      <c r="H30" s="182">
        <v>-1083</v>
      </c>
    </row>
    <row r="31" spans="1:8" x14ac:dyDescent="0.25">
      <c r="A31" s="713"/>
      <c r="B31" s="711" t="s">
        <v>214</v>
      </c>
      <c r="C31" s="144">
        <v>174</v>
      </c>
      <c r="D31" s="141">
        <v>0</v>
      </c>
      <c r="E31" s="183">
        <v>-174</v>
      </c>
      <c r="F31" s="144">
        <v>1471</v>
      </c>
      <c r="G31" s="141">
        <v>111</v>
      </c>
      <c r="H31" s="183">
        <v>-1360</v>
      </c>
    </row>
    <row r="32" spans="1:8" x14ac:dyDescent="0.25">
      <c r="A32" s="413"/>
      <c r="B32" s="560" t="s">
        <v>219</v>
      </c>
      <c r="C32" s="144">
        <v>0</v>
      </c>
      <c r="D32" s="144">
        <v>49</v>
      </c>
      <c r="E32" s="181">
        <v>49</v>
      </c>
      <c r="F32" s="144">
        <v>0</v>
      </c>
      <c r="G32" s="144">
        <v>49</v>
      </c>
      <c r="H32" s="181">
        <v>49</v>
      </c>
    </row>
    <row r="33" spans="1:8" x14ac:dyDescent="0.25">
      <c r="A33" s="413"/>
      <c r="B33" s="560" t="s">
        <v>245</v>
      </c>
      <c r="C33" s="144">
        <v>0</v>
      </c>
      <c r="D33" s="144">
        <v>189</v>
      </c>
      <c r="E33" s="181">
        <v>189</v>
      </c>
      <c r="F33" s="144">
        <v>0</v>
      </c>
      <c r="G33" s="144">
        <v>2685</v>
      </c>
      <c r="H33" s="181">
        <v>2685</v>
      </c>
    </row>
    <row r="34" spans="1:8" x14ac:dyDescent="0.25">
      <c r="A34" s="413"/>
      <c r="B34" s="560" t="s">
        <v>221</v>
      </c>
      <c r="C34" s="144">
        <v>0</v>
      </c>
      <c r="D34" s="144">
        <v>10</v>
      </c>
      <c r="E34" s="183">
        <v>10</v>
      </c>
      <c r="F34" s="144">
        <v>79</v>
      </c>
      <c r="G34" s="144">
        <v>547</v>
      </c>
      <c r="H34" s="181">
        <v>468</v>
      </c>
    </row>
    <row r="35" spans="1:8" x14ac:dyDescent="0.25">
      <c r="A35" s="413"/>
      <c r="B35" s="714" t="s">
        <v>222</v>
      </c>
      <c r="C35" s="144">
        <v>37</v>
      </c>
      <c r="D35" s="144">
        <v>65</v>
      </c>
      <c r="E35" s="181">
        <v>28</v>
      </c>
      <c r="F35" s="144">
        <v>325</v>
      </c>
      <c r="G35" s="144">
        <v>1069</v>
      </c>
      <c r="H35" s="181">
        <v>744</v>
      </c>
    </row>
    <row r="36" spans="1:8" x14ac:dyDescent="0.25">
      <c r="A36" s="712" t="s">
        <v>455</v>
      </c>
      <c r="C36" s="146">
        <v>211</v>
      </c>
      <c r="D36" s="146">
        <v>313</v>
      </c>
      <c r="E36" s="182">
        <v>102</v>
      </c>
      <c r="F36" s="146">
        <v>1875</v>
      </c>
      <c r="G36" s="146">
        <v>4461</v>
      </c>
      <c r="H36" s="182">
        <v>2586</v>
      </c>
    </row>
    <row r="37" spans="1:8" x14ac:dyDescent="0.25">
      <c r="A37" s="713"/>
      <c r="B37" s="711" t="s">
        <v>554</v>
      </c>
      <c r="C37" s="144">
        <v>102</v>
      </c>
      <c r="D37" s="141">
        <v>0</v>
      </c>
      <c r="E37" s="183">
        <v>-102</v>
      </c>
      <c r="F37" s="144">
        <v>182</v>
      </c>
      <c r="G37" s="141">
        <v>51</v>
      </c>
      <c r="H37" s="183">
        <v>-131</v>
      </c>
    </row>
    <row r="38" spans="1:8" x14ac:dyDescent="0.25">
      <c r="A38" s="413"/>
      <c r="B38" s="560" t="s">
        <v>667</v>
      </c>
      <c r="C38" s="144">
        <v>0</v>
      </c>
      <c r="D38" s="144">
        <v>0</v>
      </c>
      <c r="E38" s="181">
        <v>0</v>
      </c>
      <c r="F38" s="418">
        <v>99</v>
      </c>
      <c r="G38" s="144">
        <v>50</v>
      </c>
      <c r="H38" s="181">
        <v>-49</v>
      </c>
    </row>
    <row r="39" spans="1:8" x14ac:dyDescent="0.25">
      <c r="A39" s="413"/>
      <c r="B39" s="560" t="s">
        <v>246</v>
      </c>
      <c r="C39" s="144">
        <v>0</v>
      </c>
      <c r="D39" s="144">
        <v>0</v>
      </c>
      <c r="E39" s="181">
        <v>0</v>
      </c>
      <c r="F39" s="418">
        <v>440</v>
      </c>
      <c r="G39" s="144">
        <v>9</v>
      </c>
      <c r="H39" s="181">
        <v>-431</v>
      </c>
    </row>
    <row r="40" spans="1:8" x14ac:dyDescent="0.25">
      <c r="A40" s="413"/>
      <c r="B40" s="560" t="s">
        <v>595</v>
      </c>
      <c r="C40" s="144">
        <v>28</v>
      </c>
      <c r="D40" s="144">
        <v>0</v>
      </c>
      <c r="E40" s="181">
        <v>-28</v>
      </c>
      <c r="F40" s="418">
        <v>194</v>
      </c>
      <c r="G40" s="144">
        <v>88</v>
      </c>
      <c r="H40" s="181">
        <v>-106</v>
      </c>
    </row>
    <row r="41" spans="1:8" x14ac:dyDescent="0.25">
      <c r="A41" s="413"/>
      <c r="B41" s="560" t="s">
        <v>637</v>
      </c>
      <c r="C41" s="144">
        <v>0</v>
      </c>
      <c r="D41" s="144">
        <v>0</v>
      </c>
      <c r="E41" s="183">
        <v>0</v>
      </c>
      <c r="F41" s="144">
        <v>0</v>
      </c>
      <c r="G41" s="144">
        <v>462</v>
      </c>
      <c r="H41" s="181">
        <v>462</v>
      </c>
    </row>
    <row r="42" spans="1:8" x14ac:dyDescent="0.25">
      <c r="A42" s="413"/>
      <c r="B42" s="714" t="s">
        <v>247</v>
      </c>
      <c r="C42" s="144">
        <v>0</v>
      </c>
      <c r="D42" s="144">
        <v>0</v>
      </c>
      <c r="E42" s="183">
        <v>0</v>
      </c>
      <c r="F42" s="418">
        <v>54</v>
      </c>
      <c r="G42" s="144">
        <v>128</v>
      </c>
      <c r="H42" s="183">
        <v>74</v>
      </c>
    </row>
    <row r="43" spans="1:8" x14ac:dyDescent="0.25">
      <c r="A43" s="710" t="s">
        <v>470</v>
      </c>
      <c r="B43" s="496"/>
      <c r="C43" s="146">
        <v>130</v>
      </c>
      <c r="D43" s="146">
        <v>0</v>
      </c>
      <c r="E43" s="182">
        <v>-130</v>
      </c>
      <c r="F43" s="146">
        <v>969</v>
      </c>
      <c r="G43" s="146">
        <v>788</v>
      </c>
      <c r="H43" s="182">
        <v>-181</v>
      </c>
    </row>
    <row r="44" spans="1:8" x14ac:dyDescent="0.25">
      <c r="A44" s="151" t="s">
        <v>115</v>
      </c>
      <c r="B44" s="151"/>
      <c r="C44" s="151">
        <v>1769</v>
      </c>
      <c r="D44" s="184">
        <v>1655</v>
      </c>
      <c r="E44" s="151">
        <v>-114</v>
      </c>
      <c r="F44" s="151">
        <v>16698</v>
      </c>
      <c r="G44" s="184">
        <v>21331</v>
      </c>
      <c r="H44" s="151">
        <v>4633</v>
      </c>
    </row>
    <row r="45" spans="1:8" x14ac:dyDescent="0.25">
      <c r="A45" s="238" t="s">
        <v>456</v>
      </c>
      <c r="B45" s="156"/>
      <c r="C45" s="156">
        <v>427</v>
      </c>
      <c r="D45" s="749">
        <v>49</v>
      </c>
      <c r="E45" s="156">
        <v>-378</v>
      </c>
      <c r="F45" s="156">
        <v>2805</v>
      </c>
      <c r="G45" s="156">
        <v>609</v>
      </c>
      <c r="H45" s="156">
        <v>-2196</v>
      </c>
    </row>
    <row r="46" spans="1:8" x14ac:dyDescent="0.25">
      <c r="A46" s="238" t="s">
        <v>457</v>
      </c>
      <c r="B46" s="156"/>
      <c r="C46" s="156">
        <v>1342</v>
      </c>
      <c r="D46" s="156">
        <v>1606</v>
      </c>
      <c r="E46" s="156">
        <v>264</v>
      </c>
      <c r="F46" s="156">
        <v>13893</v>
      </c>
      <c r="G46" s="156">
        <v>20722</v>
      </c>
      <c r="H46" s="156">
        <v>6829</v>
      </c>
    </row>
    <row r="47" spans="1:8" x14ac:dyDescent="0.25">
      <c r="A47" s="500" t="s">
        <v>458</v>
      </c>
      <c r="B47" s="158"/>
      <c r="C47" s="158">
        <v>856</v>
      </c>
      <c r="D47" s="158">
        <v>1074</v>
      </c>
      <c r="E47" s="158">
        <v>218</v>
      </c>
      <c r="F47" s="158">
        <v>10349</v>
      </c>
      <c r="G47" s="158">
        <v>12600</v>
      </c>
      <c r="H47" s="158">
        <v>2251</v>
      </c>
    </row>
    <row r="48" spans="1:8" x14ac:dyDescent="0.25">
      <c r="A48" s="500" t="s">
        <v>459</v>
      </c>
      <c r="B48" s="158"/>
      <c r="C48" s="158">
        <v>913</v>
      </c>
      <c r="D48" s="158">
        <v>581</v>
      </c>
      <c r="E48" s="158">
        <v>-332</v>
      </c>
      <c r="F48" s="158">
        <v>6349</v>
      </c>
      <c r="G48" s="158">
        <v>8731</v>
      </c>
      <c r="H48" s="158">
        <v>2382</v>
      </c>
    </row>
    <row r="49" spans="1:147" x14ac:dyDescent="0.25">
      <c r="A49" s="501" t="s">
        <v>671</v>
      </c>
      <c r="B49" s="498"/>
      <c r="C49" s="498">
        <v>619</v>
      </c>
      <c r="D49" s="486">
        <v>1089</v>
      </c>
      <c r="E49" s="499">
        <v>470</v>
      </c>
      <c r="F49" s="499">
        <v>7985</v>
      </c>
      <c r="G49" s="499">
        <v>10103</v>
      </c>
      <c r="H49" s="499">
        <v>2118</v>
      </c>
    </row>
    <row r="50" spans="1:147" x14ac:dyDescent="0.25">
      <c r="B50" s="84"/>
      <c r="C50" s="84"/>
      <c r="D50" s="84"/>
      <c r="E50" s="84"/>
      <c r="F50" s="84"/>
      <c r="G50" s="84"/>
      <c r="H50" s="717" t="s">
        <v>223</v>
      </c>
    </row>
    <row r="51" spans="1:147" x14ac:dyDescent="0.25">
      <c r="A51" s="446" t="s">
        <v>672</v>
      </c>
      <c r="B51" s="84"/>
      <c r="C51" s="84"/>
      <c r="D51" s="84"/>
      <c r="E51" s="84"/>
      <c r="F51" s="84"/>
      <c r="G51" s="84"/>
      <c r="H51" s="84"/>
      <c r="AD51" s="397"/>
      <c r="AE51" s="397"/>
      <c r="AF51" s="397"/>
      <c r="AG51" s="397"/>
      <c r="AH51" s="397"/>
      <c r="AI51" s="397"/>
      <c r="AJ51" s="397"/>
      <c r="AK51" s="397"/>
      <c r="AL51" s="397"/>
      <c r="AM51" s="397"/>
      <c r="AN51" s="397"/>
      <c r="AO51" s="397"/>
      <c r="AP51" s="397"/>
      <c r="AQ51" s="397"/>
      <c r="AR51" s="397"/>
      <c r="AS51" s="397"/>
      <c r="AT51" s="397"/>
      <c r="AU51" s="397"/>
      <c r="AV51" s="397"/>
      <c r="AW51" s="397"/>
      <c r="AX51" s="397"/>
      <c r="AY51" s="397"/>
      <c r="AZ51" s="397"/>
      <c r="BA51" s="397"/>
      <c r="BB51" s="397"/>
      <c r="BC51" s="397"/>
      <c r="BD51" s="397"/>
      <c r="BE51" s="397"/>
      <c r="BF51" s="397"/>
      <c r="BG51" s="397"/>
      <c r="BH51" s="397"/>
      <c r="BI51" s="397"/>
      <c r="BJ51" s="397"/>
      <c r="BK51" s="397"/>
      <c r="BL51" s="397"/>
      <c r="BM51" s="397"/>
      <c r="BN51" s="397"/>
      <c r="BO51" s="397"/>
      <c r="BP51" s="397"/>
      <c r="BQ51" s="397"/>
      <c r="BR51" s="397"/>
      <c r="BS51" s="397"/>
      <c r="BT51" s="397"/>
      <c r="BU51" s="397"/>
      <c r="BV51" s="397"/>
      <c r="BW51" s="397"/>
      <c r="BX51" s="397"/>
      <c r="BY51" s="397"/>
      <c r="BZ51" s="397"/>
      <c r="CA51" s="397"/>
      <c r="CB51" s="397"/>
      <c r="CC51" s="397"/>
      <c r="CD51" s="397"/>
      <c r="CE51" s="397"/>
      <c r="CF51" s="397"/>
      <c r="CG51" s="397"/>
      <c r="CH51" s="397"/>
      <c r="CI51" s="397"/>
      <c r="CJ51" s="397"/>
      <c r="CK51" s="397"/>
      <c r="CL51" s="397"/>
      <c r="CM51" s="397"/>
      <c r="CN51" s="397"/>
      <c r="CO51" s="397"/>
      <c r="CP51" s="397"/>
      <c r="CQ51" s="397"/>
      <c r="CR51" s="397"/>
      <c r="CS51" s="397"/>
      <c r="CT51" s="397"/>
      <c r="CU51" s="397"/>
      <c r="CV51" s="397"/>
      <c r="CW51" s="397"/>
      <c r="CX51" s="397"/>
      <c r="CY51" s="397"/>
      <c r="CZ51" s="397"/>
      <c r="DA51" s="397"/>
      <c r="DB51" s="397"/>
      <c r="DC51" s="397"/>
      <c r="DD51" s="397"/>
      <c r="DE51" s="397"/>
      <c r="DF51" s="397"/>
      <c r="DG51" s="397"/>
      <c r="DH51" s="397"/>
      <c r="DI51" s="397"/>
      <c r="DJ51" s="397"/>
      <c r="DK51" s="397"/>
      <c r="DL51" s="397"/>
      <c r="DM51" s="397"/>
      <c r="DN51" s="397"/>
      <c r="DO51" s="397"/>
      <c r="DP51" s="397"/>
      <c r="DQ51" s="397"/>
      <c r="DR51" s="397"/>
      <c r="DS51" s="397"/>
      <c r="DT51" s="397"/>
      <c r="DU51" s="397"/>
      <c r="DV51" s="397"/>
      <c r="DW51" s="397"/>
      <c r="DX51" s="397"/>
      <c r="DY51" s="397"/>
      <c r="DZ51" s="397"/>
      <c r="EA51" s="397"/>
      <c r="EB51" s="397"/>
      <c r="EC51" s="397"/>
      <c r="ED51" s="397"/>
      <c r="EE51" s="397"/>
      <c r="EF51" s="397"/>
      <c r="EG51" s="397"/>
      <c r="EH51" s="397"/>
      <c r="EI51" s="397"/>
      <c r="EJ51" s="397"/>
      <c r="EK51" s="397"/>
      <c r="EL51" s="397"/>
      <c r="EM51" s="397"/>
      <c r="EN51" s="397"/>
      <c r="EO51" s="397"/>
      <c r="EP51" s="397"/>
      <c r="EQ51" s="397"/>
    </row>
    <row r="52" spans="1:147" x14ac:dyDescent="0.25">
      <c r="A52" s="133" t="s">
        <v>548</v>
      </c>
      <c r="B52" s="84"/>
      <c r="C52" s="84"/>
      <c r="D52" s="84"/>
      <c r="E52" s="84"/>
      <c r="F52" s="84"/>
      <c r="G52" s="84"/>
      <c r="H52" s="84"/>
    </row>
    <row r="53" spans="1:147" x14ac:dyDescent="0.25">
      <c r="C53" s="186"/>
      <c r="D53" s="186"/>
      <c r="E53" s="186"/>
      <c r="F53" s="186"/>
      <c r="G53" s="186"/>
    </row>
  </sheetData>
  <sortState xmlns:xlrd2="http://schemas.microsoft.com/office/spreadsheetml/2017/richdata2"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6"/>
  <sheetViews>
    <sheetView workbookViewId="0"/>
  </sheetViews>
  <sheetFormatPr baseColWidth="10" defaultRowHeight="13.8" x14ac:dyDescent="0.25"/>
  <cols>
    <col min="1" max="1" width="30.59765625" customWidth="1"/>
    <col min="8" max="8" width="12.59765625" customWidth="1"/>
    <col min="9" max="35" width="11" style="1"/>
  </cols>
  <sheetData>
    <row r="1" spans="1:8" x14ac:dyDescent="0.25">
      <c r="A1" s="53" t="s">
        <v>30</v>
      </c>
      <c r="B1" s="53"/>
      <c r="C1" s="53"/>
      <c r="D1" s="6"/>
      <c r="E1" s="6"/>
      <c r="F1" s="6"/>
      <c r="G1" s="6"/>
      <c r="H1" s="3"/>
    </row>
    <row r="2" spans="1:8" x14ac:dyDescent="0.25">
      <c r="A2" s="54"/>
      <c r="B2" s="54"/>
      <c r="C2" s="54"/>
      <c r="D2" s="65"/>
      <c r="E2" s="65"/>
      <c r="F2" s="65"/>
      <c r="G2" s="108"/>
      <c r="H2" s="55" t="s">
        <v>152</v>
      </c>
    </row>
    <row r="3" spans="1:8" x14ac:dyDescent="0.25">
      <c r="A3" s="56"/>
      <c r="B3" s="780">
        <f>INDICE!A3</f>
        <v>44105</v>
      </c>
      <c r="C3" s="781"/>
      <c r="D3" s="781" t="s">
        <v>116</v>
      </c>
      <c r="E3" s="781"/>
      <c r="F3" s="781" t="s">
        <v>117</v>
      </c>
      <c r="G3" s="781"/>
      <c r="H3" s="781"/>
    </row>
    <row r="4" spans="1:8" x14ac:dyDescent="0.25">
      <c r="A4" s="66"/>
      <c r="B4" s="82" t="s">
        <v>47</v>
      </c>
      <c r="C4" s="82" t="s">
        <v>460</v>
      </c>
      <c r="D4" s="82" t="s">
        <v>47</v>
      </c>
      <c r="E4" s="82" t="s">
        <v>460</v>
      </c>
      <c r="F4" s="82" t="s">
        <v>47</v>
      </c>
      <c r="G4" s="83" t="s">
        <v>460</v>
      </c>
      <c r="H4" s="83" t="s">
        <v>122</v>
      </c>
    </row>
    <row r="5" spans="1:8" x14ac:dyDescent="0.25">
      <c r="A5" s="1" t="s">
        <v>603</v>
      </c>
      <c r="B5" s="610">
        <v>0.41099999999999998</v>
      </c>
      <c r="C5" s="73">
        <v>-75.330132052821128</v>
      </c>
      <c r="D5" s="95">
        <v>5.0910000000000002</v>
      </c>
      <c r="E5" s="191">
        <v>-28.697478991596636</v>
      </c>
      <c r="F5" s="95">
        <v>6.8369999999999997</v>
      </c>
      <c r="G5" s="191">
        <v>-18.510131108462456</v>
      </c>
      <c r="H5" s="494">
        <v>20.380106726538138</v>
      </c>
    </row>
    <row r="6" spans="1:8" x14ac:dyDescent="0.25">
      <c r="A6" s="1" t="s">
        <v>249</v>
      </c>
      <c r="B6" s="610">
        <v>0.44</v>
      </c>
      <c r="C6" s="73">
        <v>-84.962406015037601</v>
      </c>
      <c r="D6" s="95">
        <v>17.835000000000001</v>
      </c>
      <c r="E6" s="191">
        <v>36.656194927591756</v>
      </c>
      <c r="F6" s="95">
        <v>23.077000000000002</v>
      </c>
      <c r="G6" s="191">
        <v>26.810638531706783</v>
      </c>
      <c r="H6" s="494">
        <v>68.789194519280485</v>
      </c>
    </row>
    <row r="7" spans="1:8" x14ac:dyDescent="0.25">
      <c r="A7" s="1" t="s">
        <v>250</v>
      </c>
      <c r="B7" s="610">
        <v>0</v>
      </c>
      <c r="C7" s="73">
        <v>-100</v>
      </c>
      <c r="D7" s="95">
        <v>5.8999999999999997E-2</v>
      </c>
      <c r="E7" s="191">
        <v>-99.122546103509819</v>
      </c>
      <c r="F7" s="95">
        <v>0.55800000000000005</v>
      </c>
      <c r="G7" s="191">
        <v>-95.231176822493808</v>
      </c>
      <c r="H7" s="494">
        <v>1.6633171790856054</v>
      </c>
    </row>
    <row r="8" spans="1:8" x14ac:dyDescent="0.25">
      <c r="A8" s="1" t="s">
        <v>251</v>
      </c>
      <c r="B8" s="610">
        <v>0.161</v>
      </c>
      <c r="C8" s="73">
        <v>114.66666666666667</v>
      </c>
      <c r="D8" s="95">
        <v>1.1000000000000001</v>
      </c>
      <c r="E8" s="191">
        <v>85.18518518518519</v>
      </c>
      <c r="F8" s="95">
        <v>1.3109999999999999</v>
      </c>
      <c r="G8" s="191">
        <v>105.1643192488263</v>
      </c>
      <c r="H8" s="494">
        <v>3.9079011143032765</v>
      </c>
    </row>
    <row r="9" spans="1:8" x14ac:dyDescent="0.25">
      <c r="A9" t="s">
        <v>647</v>
      </c>
      <c r="B9" s="610">
        <v>0.14677999999999999</v>
      </c>
      <c r="C9" s="73">
        <v>-47.197640117994091</v>
      </c>
      <c r="D9" s="95">
        <v>1.2254599999999998</v>
      </c>
      <c r="E9" s="191">
        <v>-72.757384979281142</v>
      </c>
      <c r="F9" s="95">
        <v>1.7641999999999998</v>
      </c>
      <c r="G9" s="191">
        <v>-67.440092131878515</v>
      </c>
      <c r="H9" s="494">
        <v>5.25882467265739</v>
      </c>
    </row>
    <row r="10" spans="1:8" x14ac:dyDescent="0.25">
      <c r="A10" s="193" t="s">
        <v>252</v>
      </c>
      <c r="B10" s="192">
        <v>1.159</v>
      </c>
      <c r="C10" s="193">
        <v>-77.354346832148622</v>
      </c>
      <c r="D10" s="192">
        <v>25.310679999999998</v>
      </c>
      <c r="E10" s="193">
        <v>-20.922214043537551</v>
      </c>
      <c r="F10" s="192">
        <v>33.547419999999995</v>
      </c>
      <c r="G10" s="193">
        <v>-24.351287773145554</v>
      </c>
      <c r="H10" s="193">
        <v>100</v>
      </c>
    </row>
    <row r="11" spans="1:8" x14ac:dyDescent="0.25">
      <c r="A11" s="584" t="s">
        <v>253</v>
      </c>
      <c r="B11" s="652">
        <f>B10/'Consumo PP'!B11*100</f>
        <v>2.7047488774271169E-2</v>
      </c>
      <c r="C11" s="652"/>
      <c r="D11" s="652">
        <f>D10/'Consumo PP'!D11*100</f>
        <v>6.2803347590419778E-2</v>
      </c>
      <c r="E11" s="652"/>
      <c r="F11" s="652">
        <f>F10/'Consumo PP'!F11*100</f>
        <v>6.7067364987562481E-2</v>
      </c>
      <c r="G11" s="584"/>
      <c r="H11" s="651"/>
    </row>
    <row r="12" spans="1:8" x14ac:dyDescent="0.25">
      <c r="A12" s="80" t="s">
        <v>590</v>
      </c>
      <c r="B12" s="59"/>
      <c r="C12" s="108"/>
      <c r="D12" s="108"/>
      <c r="E12" s="108"/>
      <c r="F12" s="108"/>
      <c r="G12" s="108"/>
      <c r="H12" s="165" t="s">
        <v>223</v>
      </c>
    </row>
    <row r="13" spans="1:8" s="1" customFormat="1" x14ac:dyDescent="0.25">
      <c r="A13" s="80" t="s">
        <v>540</v>
      </c>
      <c r="B13" s="108"/>
    </row>
    <row r="14" spans="1:8" s="1" customFormat="1" x14ac:dyDescent="0.25">
      <c r="A14" s="397" t="s">
        <v>548</v>
      </c>
    </row>
    <row r="15" spans="1:8" s="1" customFormat="1" x14ac:dyDescent="0.25"/>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sheetData>
  <mergeCells count="3">
    <mergeCell ref="B3:C3"/>
    <mergeCell ref="D3:E3"/>
    <mergeCell ref="F3:H3"/>
  </mergeCells>
  <conditionalFormatting sqref="D5:D9 B5:B9">
    <cfRule type="cellIs" dxfId="87" priority="37" operator="between">
      <formula>0.00001</formula>
      <formula>0.499</formula>
    </cfRule>
  </conditionalFormatting>
  <conditionalFormatting sqref="F5:F7">
    <cfRule type="cellIs" dxfId="86" priority="35" operator="between">
      <formula>0.00001</formula>
      <formula>0.499</formula>
    </cfRule>
  </conditionalFormatting>
  <conditionalFormatting sqref="G5">
    <cfRule type="cellIs" dxfId="85" priority="34" operator="between">
      <formula>0.00001</formula>
      <formula>0.499</formula>
    </cfRule>
  </conditionalFormatting>
  <conditionalFormatting sqref="D7 B7">
    <cfRule type="cellIs" dxfId="84" priority="23" operator="between">
      <formula>0.00001</formula>
      <formula>0.499</formula>
    </cfRule>
  </conditionalFormatting>
  <conditionalFormatting sqref="F7">
    <cfRule type="cellIs" dxfId="83" priority="22" operator="between">
      <formula>0.00001</formula>
      <formula>0.499</formula>
    </cfRule>
  </conditionalFormatting>
  <conditionalFormatting sqref="D7 B7">
    <cfRule type="cellIs" dxfId="82" priority="18" operator="between">
      <formula>0.00001</formula>
      <formula>0.499</formula>
    </cfRule>
  </conditionalFormatting>
  <conditionalFormatting sqref="F7">
    <cfRule type="cellIs" dxfId="81" priority="17" operator="between">
      <formula>0.00001</formula>
      <formula>0.499</formula>
    </cfRule>
  </conditionalFormatting>
  <conditionalFormatting sqref="D8 B8">
    <cfRule type="cellIs" dxfId="80" priority="16" operator="between">
      <formula>0.00001</formula>
      <formula>0.499</formula>
    </cfRule>
  </conditionalFormatting>
  <conditionalFormatting sqref="D8">
    <cfRule type="cellIs" dxfId="79" priority="10" operator="between">
      <formula>0.00001</formula>
      <formula>0.499</formula>
    </cfRule>
  </conditionalFormatting>
  <conditionalFormatting sqref="D9 B9">
    <cfRule type="cellIs" dxfId="78" priority="14" operator="between">
      <formula>0.00001</formula>
      <formula>0.499</formula>
    </cfRule>
  </conditionalFormatting>
  <conditionalFormatting sqref="B5">
    <cfRule type="cellIs" dxfId="77" priority="11" operator="between">
      <formula>0.00001</formula>
      <formula>0.499</formula>
    </cfRule>
  </conditionalFormatting>
  <conditionalFormatting sqref="B5">
    <cfRule type="cellIs" dxfId="76" priority="12" operator="between">
      <formula>0.00001</formula>
      <formula>0.499</formula>
    </cfRule>
  </conditionalFormatting>
  <conditionalFormatting sqref="F8">
    <cfRule type="cellIs" dxfId="75" priority="9" operator="between">
      <formula>0.00001</formula>
      <formula>0.499</formula>
    </cfRule>
  </conditionalFormatting>
  <conditionalFormatting sqref="F8">
    <cfRule type="cellIs" dxfId="74" priority="8" operator="between">
      <formula>0.00001</formula>
      <formula>0.499</formula>
    </cfRule>
  </conditionalFormatting>
  <conditionalFormatting sqref="F8">
    <cfRule type="cellIs" dxfId="73" priority="7" operator="between">
      <formula>0.00001</formula>
      <formula>0.499</formula>
    </cfRule>
  </conditionalFormatting>
  <conditionalFormatting sqref="F9">
    <cfRule type="cellIs" dxfId="72" priority="6" operator="between">
      <formula>0.00001</formula>
      <formula>0.499</formula>
    </cfRule>
  </conditionalFormatting>
  <conditionalFormatting sqref="F9">
    <cfRule type="cellIs" dxfId="71" priority="5" operator="between">
      <formula>0.00001</formula>
      <formula>0.499</formula>
    </cfRule>
  </conditionalFormatting>
  <conditionalFormatting sqref="B7">
    <cfRule type="cellIs" dxfId="70" priority="4" operator="between">
      <formula>0.00001</formula>
      <formula>0.499</formula>
    </cfRule>
  </conditionalFormatting>
  <conditionalFormatting sqref="B6">
    <cfRule type="cellIs" dxfId="69" priority="3" operator="between">
      <formula>0.00001</formula>
      <formula>0.499</formula>
    </cfRule>
  </conditionalFormatting>
  <conditionalFormatting sqref="B6">
    <cfRule type="cellIs" dxfId="68" priority="2" operator="between">
      <formula>0.00001</formula>
      <formula>0.499</formula>
    </cfRule>
  </conditionalFormatting>
  <conditionalFormatting sqref="B6">
    <cfRule type="cellIs" dxfId="67"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3.8" x14ac:dyDescent="0.25"/>
  <cols>
    <col min="1" max="1" width="11" customWidth="1"/>
    <col min="8" max="53" width="11" style="1"/>
  </cols>
  <sheetData>
    <row r="1" spans="1:7" x14ac:dyDescent="0.25">
      <c r="A1" s="6" t="s">
        <v>254</v>
      </c>
      <c r="B1" s="436"/>
      <c r="C1" s="1"/>
      <c r="D1" s="1"/>
      <c r="E1" s="1"/>
      <c r="F1" s="1"/>
      <c r="G1" s="1"/>
    </row>
    <row r="2" spans="1:7" x14ac:dyDescent="0.25">
      <c r="A2" s="1"/>
      <c r="B2" s="1"/>
      <c r="C2" s="1"/>
      <c r="D2" s="1"/>
      <c r="E2" s="1"/>
      <c r="F2" s="1"/>
      <c r="G2" s="55" t="s">
        <v>152</v>
      </c>
    </row>
    <row r="3" spans="1:7" x14ac:dyDescent="0.25">
      <c r="A3" s="56"/>
      <c r="B3" s="783">
        <f>INDICE!A3</f>
        <v>44105</v>
      </c>
      <c r="C3" s="783"/>
      <c r="D3" s="782" t="s">
        <v>116</v>
      </c>
      <c r="E3" s="782"/>
      <c r="F3" s="782" t="s">
        <v>117</v>
      </c>
      <c r="G3" s="782"/>
    </row>
    <row r="4" spans="1:7" x14ac:dyDescent="0.25">
      <c r="A4" s="66"/>
      <c r="B4" s="639" t="s">
        <v>47</v>
      </c>
      <c r="C4" s="201" t="s">
        <v>460</v>
      </c>
      <c r="D4" s="639" t="s">
        <v>47</v>
      </c>
      <c r="E4" s="201" t="s">
        <v>460</v>
      </c>
      <c r="F4" s="639" t="s">
        <v>47</v>
      </c>
      <c r="G4" s="201" t="s">
        <v>460</v>
      </c>
    </row>
    <row r="5" spans="1:7" x14ac:dyDescent="0.25">
      <c r="A5" s="431" t="s">
        <v>115</v>
      </c>
      <c r="B5" s="434">
        <v>4525</v>
      </c>
      <c r="C5" s="432">
        <v>-21.112273361227334</v>
      </c>
      <c r="D5" s="433">
        <v>47362</v>
      </c>
      <c r="E5" s="432">
        <v>-15.317634858481288</v>
      </c>
      <c r="F5" s="435">
        <v>57972</v>
      </c>
      <c r="G5" s="432">
        <v>-14.267968056787932</v>
      </c>
    </row>
    <row r="6" spans="1:7" x14ac:dyDescent="0.25">
      <c r="A6" s="80"/>
      <c r="B6" s="1"/>
      <c r="C6" s="1"/>
      <c r="D6" s="1"/>
      <c r="E6" s="1"/>
      <c r="F6" s="1"/>
      <c r="G6" s="55" t="s">
        <v>223</v>
      </c>
    </row>
    <row r="7" spans="1:7" x14ac:dyDescent="0.25">
      <c r="A7" s="80" t="s">
        <v>590</v>
      </c>
      <c r="B7" s="1"/>
      <c r="C7" s="1"/>
      <c r="D7" s="1"/>
      <c r="E7" s="1"/>
      <c r="F7" s="1"/>
      <c r="G7" s="1"/>
    </row>
    <row r="8" spans="1:7" s="1" customFormat="1" x14ac:dyDescent="0.25"/>
    <row r="9" spans="1:7" s="1" customFormat="1" x14ac:dyDescent="0.25"/>
    <row r="10" spans="1:7" s="1" customFormat="1" x14ac:dyDescent="0.25"/>
    <row r="11" spans="1:7" s="1" customFormat="1" x14ac:dyDescent="0.25"/>
    <row r="12" spans="1:7" s="1" customFormat="1" x14ac:dyDescent="0.25"/>
    <row r="13" spans="1:7" s="1" customFormat="1" x14ac:dyDescent="0.25"/>
    <row r="14" spans="1:7" s="1" customFormat="1" x14ac:dyDescent="0.25"/>
    <row r="15" spans="1:7" s="1" customFormat="1" x14ac:dyDescent="0.25"/>
    <row r="16" spans="1:7"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workbookViewId="0"/>
  </sheetViews>
  <sheetFormatPr baseColWidth="10" defaultRowHeight="13.2" x14ac:dyDescent="0.25"/>
  <cols>
    <col min="1" max="1" width="32.3984375" style="69" customWidth="1"/>
    <col min="2" max="2" width="12.3984375" style="69" customWidth="1"/>
    <col min="3" max="3" width="12.8984375" style="69" customWidth="1"/>
    <col min="4" max="4" width="11" style="69"/>
    <col min="5" max="5" width="12.8984375" style="69" customWidth="1"/>
    <col min="6" max="6" width="13.5" style="69" customWidth="1"/>
    <col min="7" max="7" width="11" style="69"/>
    <col min="8" max="8" width="15.8984375" style="69" customWidth="1"/>
    <col min="9" max="10" width="11" style="69"/>
    <col min="11" max="12" width="11.5" style="69" customWidth="1"/>
    <col min="13" max="256" width="11" style="69"/>
    <col min="257" max="257" width="32.3984375" style="69" customWidth="1"/>
    <col min="258" max="258" width="12.3984375" style="69" customWidth="1"/>
    <col min="259" max="259" width="12.8984375" style="69" customWidth="1"/>
    <col min="260" max="260" width="11" style="69"/>
    <col min="261" max="261" width="12.8984375" style="69" customWidth="1"/>
    <col min="262" max="262" width="13.5" style="69" customWidth="1"/>
    <col min="263" max="263" width="11" style="69"/>
    <col min="264" max="264" width="12.3984375" style="69" customWidth="1"/>
    <col min="265" max="266" width="11" style="69"/>
    <col min="267" max="268" width="11.5" style="69" customWidth="1"/>
    <col min="269" max="512" width="11" style="69"/>
    <col min="513" max="513" width="32.3984375" style="69" customWidth="1"/>
    <col min="514" max="514" width="12.3984375" style="69" customWidth="1"/>
    <col min="515" max="515" width="12.8984375" style="69" customWidth="1"/>
    <col min="516" max="516" width="11" style="69"/>
    <col min="517" max="517" width="12.8984375" style="69" customWidth="1"/>
    <col min="518" max="518" width="13.5" style="69" customWidth="1"/>
    <col min="519" max="519" width="11" style="69"/>
    <col min="520" max="520" width="12.3984375" style="69" customWidth="1"/>
    <col min="521" max="522" width="11" style="69"/>
    <col min="523" max="524" width="11.5" style="69" customWidth="1"/>
    <col min="525" max="768" width="11" style="69"/>
    <col min="769" max="769" width="32.3984375" style="69" customWidth="1"/>
    <col min="770" max="770" width="12.3984375" style="69" customWidth="1"/>
    <col min="771" max="771" width="12.8984375" style="69" customWidth="1"/>
    <col min="772" max="772" width="11" style="69"/>
    <col min="773" max="773" width="12.8984375" style="69" customWidth="1"/>
    <col min="774" max="774" width="13.5" style="69" customWidth="1"/>
    <col min="775" max="775" width="11" style="69"/>
    <col min="776" max="776" width="12.3984375" style="69" customWidth="1"/>
    <col min="777" max="778" width="11" style="69"/>
    <col min="779" max="780" width="11.5" style="69" customWidth="1"/>
    <col min="781" max="1024" width="11" style="69"/>
    <col min="1025" max="1025" width="32.3984375" style="69" customWidth="1"/>
    <col min="1026" max="1026" width="12.3984375" style="69" customWidth="1"/>
    <col min="1027" max="1027" width="12.8984375" style="69" customWidth="1"/>
    <col min="1028" max="1028" width="11" style="69"/>
    <col min="1029" max="1029" width="12.8984375" style="69" customWidth="1"/>
    <col min="1030" max="1030" width="13.5" style="69" customWidth="1"/>
    <col min="1031" max="1031" width="11" style="69"/>
    <col min="1032" max="1032" width="12.3984375" style="69" customWidth="1"/>
    <col min="1033" max="1034" width="11" style="69"/>
    <col min="1035" max="1036" width="11.5" style="69" customWidth="1"/>
    <col min="1037" max="1280" width="11" style="69"/>
    <col min="1281" max="1281" width="32.3984375" style="69" customWidth="1"/>
    <col min="1282" max="1282" width="12.3984375" style="69" customWidth="1"/>
    <col min="1283" max="1283" width="12.8984375" style="69" customWidth="1"/>
    <col min="1284" max="1284" width="11" style="69"/>
    <col min="1285" max="1285" width="12.8984375" style="69" customWidth="1"/>
    <col min="1286" max="1286" width="13.5" style="69" customWidth="1"/>
    <col min="1287" max="1287" width="11" style="69"/>
    <col min="1288" max="1288" width="12.3984375" style="69" customWidth="1"/>
    <col min="1289" max="1290" width="11" style="69"/>
    <col min="1291" max="1292" width="11.5" style="69" customWidth="1"/>
    <col min="1293" max="1536" width="11" style="69"/>
    <col min="1537" max="1537" width="32.3984375" style="69" customWidth="1"/>
    <col min="1538" max="1538" width="12.3984375" style="69" customWidth="1"/>
    <col min="1539" max="1539" width="12.8984375" style="69" customWidth="1"/>
    <col min="1540" max="1540" width="11" style="69"/>
    <col min="1541" max="1541" width="12.8984375" style="69" customWidth="1"/>
    <col min="1542" max="1542" width="13.5" style="69" customWidth="1"/>
    <col min="1543" max="1543" width="11" style="69"/>
    <col min="1544" max="1544" width="12.3984375" style="69" customWidth="1"/>
    <col min="1545" max="1546" width="11" style="69"/>
    <col min="1547" max="1548" width="11.5" style="69" customWidth="1"/>
    <col min="1549" max="1792" width="11" style="69"/>
    <col min="1793" max="1793" width="32.3984375" style="69" customWidth="1"/>
    <col min="1794" max="1794" width="12.3984375" style="69" customWidth="1"/>
    <col min="1795" max="1795" width="12.8984375" style="69" customWidth="1"/>
    <col min="1796" max="1796" width="11" style="69"/>
    <col min="1797" max="1797" width="12.8984375" style="69" customWidth="1"/>
    <col min="1798" max="1798" width="13.5" style="69" customWidth="1"/>
    <col min="1799" max="1799" width="11" style="69"/>
    <col min="1800" max="1800" width="12.3984375" style="69" customWidth="1"/>
    <col min="1801" max="1802" width="11" style="69"/>
    <col min="1803" max="1804" width="11.5" style="69" customWidth="1"/>
    <col min="1805" max="2048" width="11" style="69"/>
    <col min="2049" max="2049" width="32.3984375" style="69" customWidth="1"/>
    <col min="2050" max="2050" width="12.3984375" style="69" customWidth="1"/>
    <col min="2051" max="2051" width="12.8984375" style="69" customWidth="1"/>
    <col min="2052" max="2052" width="11" style="69"/>
    <col min="2053" max="2053" width="12.8984375" style="69" customWidth="1"/>
    <col min="2054" max="2054" width="13.5" style="69" customWidth="1"/>
    <col min="2055" max="2055" width="11" style="69"/>
    <col min="2056" max="2056" width="12.3984375" style="69" customWidth="1"/>
    <col min="2057" max="2058" width="11" style="69"/>
    <col min="2059" max="2060" width="11.5" style="69" customWidth="1"/>
    <col min="2061" max="2304" width="11" style="69"/>
    <col min="2305" max="2305" width="32.3984375" style="69" customWidth="1"/>
    <col min="2306" max="2306" width="12.3984375" style="69" customWidth="1"/>
    <col min="2307" max="2307" width="12.8984375" style="69" customWidth="1"/>
    <col min="2308" max="2308" width="11" style="69"/>
    <col min="2309" max="2309" width="12.8984375" style="69" customWidth="1"/>
    <col min="2310" max="2310" width="13.5" style="69" customWidth="1"/>
    <col min="2311" max="2311" width="11" style="69"/>
    <col min="2312" max="2312" width="12.3984375" style="69" customWidth="1"/>
    <col min="2313" max="2314" width="11" style="69"/>
    <col min="2315" max="2316" width="11.5" style="69" customWidth="1"/>
    <col min="2317" max="2560" width="11" style="69"/>
    <col min="2561" max="2561" width="32.3984375" style="69" customWidth="1"/>
    <col min="2562" max="2562" width="12.3984375" style="69" customWidth="1"/>
    <col min="2563" max="2563" width="12.8984375" style="69" customWidth="1"/>
    <col min="2564" max="2564" width="11" style="69"/>
    <col min="2565" max="2565" width="12.8984375" style="69" customWidth="1"/>
    <col min="2566" max="2566" width="13.5" style="69" customWidth="1"/>
    <col min="2567" max="2567" width="11" style="69"/>
    <col min="2568" max="2568" width="12.3984375" style="69" customWidth="1"/>
    <col min="2569" max="2570" width="11" style="69"/>
    <col min="2571" max="2572" width="11.5" style="69" customWidth="1"/>
    <col min="2573" max="2816" width="11" style="69"/>
    <col min="2817" max="2817" width="32.3984375" style="69" customWidth="1"/>
    <col min="2818" max="2818" width="12.3984375" style="69" customWidth="1"/>
    <col min="2819" max="2819" width="12.8984375" style="69" customWidth="1"/>
    <col min="2820" max="2820" width="11" style="69"/>
    <col min="2821" max="2821" width="12.8984375" style="69" customWidth="1"/>
    <col min="2822" max="2822" width="13.5" style="69" customWidth="1"/>
    <col min="2823" max="2823" width="11" style="69"/>
    <col min="2824" max="2824" width="12.3984375" style="69" customWidth="1"/>
    <col min="2825" max="2826" width="11" style="69"/>
    <col min="2827" max="2828" width="11.5" style="69" customWidth="1"/>
    <col min="2829" max="3072" width="11" style="69"/>
    <col min="3073" max="3073" width="32.3984375" style="69" customWidth="1"/>
    <col min="3074" max="3074" width="12.3984375" style="69" customWidth="1"/>
    <col min="3075" max="3075" width="12.8984375" style="69" customWidth="1"/>
    <col min="3076" max="3076" width="11" style="69"/>
    <col min="3077" max="3077" width="12.8984375" style="69" customWidth="1"/>
    <col min="3078" max="3078" width="13.5" style="69" customWidth="1"/>
    <col min="3079" max="3079" width="11" style="69"/>
    <col min="3080" max="3080" width="12.3984375" style="69" customWidth="1"/>
    <col min="3081" max="3082" width="11" style="69"/>
    <col min="3083" max="3084" width="11.5" style="69" customWidth="1"/>
    <col min="3085" max="3328" width="11" style="69"/>
    <col min="3329" max="3329" width="32.3984375" style="69" customWidth="1"/>
    <col min="3330" max="3330" width="12.3984375" style="69" customWidth="1"/>
    <col min="3331" max="3331" width="12.8984375" style="69" customWidth="1"/>
    <col min="3332" max="3332" width="11" style="69"/>
    <col min="3333" max="3333" width="12.8984375" style="69" customWidth="1"/>
    <col min="3334" max="3334" width="13.5" style="69" customWidth="1"/>
    <col min="3335" max="3335" width="11" style="69"/>
    <col min="3336" max="3336" width="12.3984375" style="69" customWidth="1"/>
    <col min="3337" max="3338" width="11" style="69"/>
    <col min="3339" max="3340" width="11.5" style="69" customWidth="1"/>
    <col min="3341" max="3584" width="11" style="69"/>
    <col min="3585" max="3585" width="32.3984375" style="69" customWidth="1"/>
    <col min="3586" max="3586" width="12.3984375" style="69" customWidth="1"/>
    <col min="3587" max="3587" width="12.8984375" style="69" customWidth="1"/>
    <col min="3588" max="3588" width="11" style="69"/>
    <col min="3589" max="3589" width="12.8984375" style="69" customWidth="1"/>
    <col min="3590" max="3590" width="13.5" style="69" customWidth="1"/>
    <col min="3591" max="3591" width="11" style="69"/>
    <col min="3592" max="3592" width="12.3984375" style="69" customWidth="1"/>
    <col min="3593" max="3594" width="11" style="69"/>
    <col min="3595" max="3596" width="11.5" style="69" customWidth="1"/>
    <col min="3597" max="3840" width="11" style="69"/>
    <col min="3841" max="3841" width="32.3984375" style="69" customWidth="1"/>
    <col min="3842" max="3842" width="12.3984375" style="69" customWidth="1"/>
    <col min="3843" max="3843" width="12.8984375" style="69" customWidth="1"/>
    <col min="3844" max="3844" width="11" style="69"/>
    <col min="3845" max="3845" width="12.8984375" style="69" customWidth="1"/>
    <col min="3846" max="3846" width="13.5" style="69" customWidth="1"/>
    <col min="3847" max="3847" width="11" style="69"/>
    <col min="3848" max="3848" width="12.3984375" style="69" customWidth="1"/>
    <col min="3849" max="3850" width="11" style="69"/>
    <col min="3851" max="3852" width="11.5" style="69" customWidth="1"/>
    <col min="3853" max="4096" width="11" style="69"/>
    <col min="4097" max="4097" width="32.3984375" style="69" customWidth="1"/>
    <col min="4098" max="4098" width="12.3984375" style="69" customWidth="1"/>
    <col min="4099" max="4099" width="12.8984375" style="69" customWidth="1"/>
    <col min="4100" max="4100" width="11" style="69"/>
    <col min="4101" max="4101" width="12.8984375" style="69" customWidth="1"/>
    <col min="4102" max="4102" width="13.5" style="69" customWidth="1"/>
    <col min="4103" max="4103" width="11" style="69"/>
    <col min="4104" max="4104" width="12.3984375" style="69" customWidth="1"/>
    <col min="4105" max="4106" width="11" style="69"/>
    <col min="4107" max="4108" width="11.5" style="69" customWidth="1"/>
    <col min="4109" max="4352" width="11" style="69"/>
    <col min="4353" max="4353" width="32.3984375" style="69" customWidth="1"/>
    <col min="4354" max="4354" width="12.3984375" style="69" customWidth="1"/>
    <col min="4355" max="4355" width="12.8984375" style="69" customWidth="1"/>
    <col min="4356" max="4356" width="11" style="69"/>
    <col min="4357" max="4357" width="12.8984375" style="69" customWidth="1"/>
    <col min="4358" max="4358" width="13.5" style="69" customWidth="1"/>
    <col min="4359" max="4359" width="11" style="69"/>
    <col min="4360" max="4360" width="12.3984375" style="69" customWidth="1"/>
    <col min="4361" max="4362" width="11" style="69"/>
    <col min="4363" max="4364" width="11.5" style="69" customWidth="1"/>
    <col min="4365" max="4608" width="11" style="69"/>
    <col min="4609" max="4609" width="32.3984375" style="69" customWidth="1"/>
    <col min="4610" max="4610" width="12.3984375" style="69" customWidth="1"/>
    <col min="4611" max="4611" width="12.8984375" style="69" customWidth="1"/>
    <col min="4612" max="4612" width="11" style="69"/>
    <col min="4613" max="4613" width="12.8984375" style="69" customWidth="1"/>
    <col min="4614" max="4614" width="13.5" style="69" customWidth="1"/>
    <col min="4615" max="4615" width="11" style="69"/>
    <col min="4616" max="4616" width="12.3984375" style="69" customWidth="1"/>
    <col min="4617" max="4618" width="11" style="69"/>
    <col min="4619" max="4620" width="11.5" style="69" customWidth="1"/>
    <col min="4621" max="4864" width="11" style="69"/>
    <col min="4865" max="4865" width="32.3984375" style="69" customWidth="1"/>
    <col min="4866" max="4866" width="12.3984375" style="69" customWidth="1"/>
    <col min="4867" max="4867" width="12.8984375" style="69" customWidth="1"/>
    <col min="4868" max="4868" width="11" style="69"/>
    <col min="4869" max="4869" width="12.8984375" style="69" customWidth="1"/>
    <col min="4870" max="4870" width="13.5" style="69" customWidth="1"/>
    <col min="4871" max="4871" width="11" style="69"/>
    <col min="4872" max="4872" width="12.3984375" style="69" customWidth="1"/>
    <col min="4873" max="4874" width="11" style="69"/>
    <col min="4875" max="4876" width="11.5" style="69" customWidth="1"/>
    <col min="4877" max="5120" width="11" style="69"/>
    <col min="5121" max="5121" width="32.3984375" style="69" customWidth="1"/>
    <col min="5122" max="5122" width="12.3984375" style="69" customWidth="1"/>
    <col min="5123" max="5123" width="12.8984375" style="69" customWidth="1"/>
    <col min="5124" max="5124" width="11" style="69"/>
    <col min="5125" max="5125" width="12.8984375" style="69" customWidth="1"/>
    <col min="5126" max="5126" width="13.5" style="69" customWidth="1"/>
    <col min="5127" max="5127" width="11" style="69"/>
    <col min="5128" max="5128" width="12.3984375" style="69" customWidth="1"/>
    <col min="5129" max="5130" width="11" style="69"/>
    <col min="5131" max="5132" width="11.5" style="69" customWidth="1"/>
    <col min="5133" max="5376" width="11" style="69"/>
    <col min="5377" max="5377" width="32.3984375" style="69" customWidth="1"/>
    <col min="5378" max="5378" width="12.3984375" style="69" customWidth="1"/>
    <col min="5379" max="5379" width="12.8984375" style="69" customWidth="1"/>
    <col min="5380" max="5380" width="11" style="69"/>
    <col min="5381" max="5381" width="12.8984375" style="69" customWidth="1"/>
    <col min="5382" max="5382" width="13.5" style="69" customWidth="1"/>
    <col min="5383" max="5383" width="11" style="69"/>
    <col min="5384" max="5384" width="12.3984375" style="69" customWidth="1"/>
    <col min="5385" max="5386" width="11" style="69"/>
    <col min="5387" max="5388" width="11.5" style="69" customWidth="1"/>
    <col min="5389" max="5632" width="11" style="69"/>
    <col min="5633" max="5633" width="32.3984375" style="69" customWidth="1"/>
    <col min="5634" max="5634" width="12.3984375" style="69" customWidth="1"/>
    <col min="5635" max="5635" width="12.8984375" style="69" customWidth="1"/>
    <col min="5636" max="5636" width="11" style="69"/>
    <col min="5637" max="5637" width="12.8984375" style="69" customWidth="1"/>
    <col min="5638" max="5638" width="13.5" style="69" customWidth="1"/>
    <col min="5639" max="5639" width="11" style="69"/>
    <col min="5640" max="5640" width="12.3984375" style="69" customWidth="1"/>
    <col min="5641" max="5642" width="11" style="69"/>
    <col min="5643" max="5644" width="11.5" style="69" customWidth="1"/>
    <col min="5645" max="5888" width="11" style="69"/>
    <col min="5889" max="5889" width="32.3984375" style="69" customWidth="1"/>
    <col min="5890" max="5890" width="12.3984375" style="69" customWidth="1"/>
    <col min="5891" max="5891" width="12.8984375" style="69" customWidth="1"/>
    <col min="5892" max="5892" width="11" style="69"/>
    <col min="5893" max="5893" width="12.8984375" style="69" customWidth="1"/>
    <col min="5894" max="5894" width="13.5" style="69" customWidth="1"/>
    <col min="5895" max="5895" width="11" style="69"/>
    <col min="5896" max="5896" width="12.3984375" style="69" customWidth="1"/>
    <col min="5897" max="5898" width="11" style="69"/>
    <col min="5899" max="5900" width="11.5" style="69" customWidth="1"/>
    <col min="5901" max="6144" width="11" style="69"/>
    <col min="6145" max="6145" width="32.3984375" style="69" customWidth="1"/>
    <col min="6146" max="6146" width="12.3984375" style="69" customWidth="1"/>
    <col min="6147" max="6147" width="12.8984375" style="69" customWidth="1"/>
    <col min="6148" max="6148" width="11" style="69"/>
    <col min="6149" max="6149" width="12.8984375" style="69" customWidth="1"/>
    <col min="6150" max="6150" width="13.5" style="69" customWidth="1"/>
    <col min="6151" max="6151" width="11" style="69"/>
    <col min="6152" max="6152" width="12.3984375" style="69" customWidth="1"/>
    <col min="6153" max="6154" width="11" style="69"/>
    <col min="6155" max="6156" width="11.5" style="69" customWidth="1"/>
    <col min="6157" max="6400" width="11" style="69"/>
    <col min="6401" max="6401" width="32.3984375" style="69" customWidth="1"/>
    <col min="6402" max="6402" width="12.3984375" style="69" customWidth="1"/>
    <col min="6403" max="6403" width="12.8984375" style="69" customWidth="1"/>
    <col min="6404" max="6404" width="11" style="69"/>
    <col min="6405" max="6405" width="12.8984375" style="69" customWidth="1"/>
    <col min="6406" max="6406" width="13.5" style="69" customWidth="1"/>
    <col min="6407" max="6407" width="11" style="69"/>
    <col min="6408" max="6408" width="12.3984375" style="69" customWidth="1"/>
    <col min="6409" max="6410" width="11" style="69"/>
    <col min="6411" max="6412" width="11.5" style="69" customWidth="1"/>
    <col min="6413" max="6656" width="11" style="69"/>
    <col min="6657" max="6657" width="32.3984375" style="69" customWidth="1"/>
    <col min="6658" max="6658" width="12.3984375" style="69" customWidth="1"/>
    <col min="6659" max="6659" width="12.8984375" style="69" customWidth="1"/>
    <col min="6660" max="6660" width="11" style="69"/>
    <col min="6661" max="6661" width="12.8984375" style="69" customWidth="1"/>
    <col min="6662" max="6662" width="13.5" style="69" customWidth="1"/>
    <col min="6663" max="6663" width="11" style="69"/>
    <col min="6664" max="6664" width="12.3984375" style="69" customWidth="1"/>
    <col min="6665" max="6666" width="11" style="69"/>
    <col min="6667" max="6668" width="11.5" style="69" customWidth="1"/>
    <col min="6669" max="6912" width="11" style="69"/>
    <col min="6913" max="6913" width="32.3984375" style="69" customWidth="1"/>
    <col min="6914" max="6914" width="12.3984375" style="69" customWidth="1"/>
    <col min="6915" max="6915" width="12.8984375" style="69" customWidth="1"/>
    <col min="6916" max="6916" width="11" style="69"/>
    <col min="6917" max="6917" width="12.8984375" style="69" customWidth="1"/>
    <col min="6918" max="6918" width="13.5" style="69" customWidth="1"/>
    <col min="6919" max="6919" width="11" style="69"/>
    <col min="6920" max="6920" width="12.3984375" style="69" customWidth="1"/>
    <col min="6921" max="6922" width="11" style="69"/>
    <col min="6923" max="6924" width="11.5" style="69" customWidth="1"/>
    <col min="6925" max="7168" width="11" style="69"/>
    <col min="7169" max="7169" width="32.3984375" style="69" customWidth="1"/>
    <col min="7170" max="7170" width="12.3984375" style="69" customWidth="1"/>
    <col min="7171" max="7171" width="12.8984375" style="69" customWidth="1"/>
    <col min="7172" max="7172" width="11" style="69"/>
    <col min="7173" max="7173" width="12.8984375" style="69" customWidth="1"/>
    <col min="7174" max="7174" width="13.5" style="69" customWidth="1"/>
    <col min="7175" max="7175" width="11" style="69"/>
    <col min="7176" max="7176" width="12.3984375" style="69" customWidth="1"/>
    <col min="7177" max="7178" width="11" style="69"/>
    <col min="7179" max="7180" width="11.5" style="69" customWidth="1"/>
    <col min="7181" max="7424" width="11" style="69"/>
    <col min="7425" max="7425" width="32.3984375" style="69" customWidth="1"/>
    <col min="7426" max="7426" width="12.3984375" style="69" customWidth="1"/>
    <col min="7427" max="7427" width="12.8984375" style="69" customWidth="1"/>
    <col min="7428" max="7428" width="11" style="69"/>
    <col min="7429" max="7429" width="12.8984375" style="69" customWidth="1"/>
    <col min="7430" max="7430" width="13.5" style="69" customWidth="1"/>
    <col min="7431" max="7431" width="11" style="69"/>
    <col min="7432" max="7432" width="12.3984375" style="69" customWidth="1"/>
    <col min="7433" max="7434" width="11" style="69"/>
    <col min="7435" max="7436" width="11.5" style="69" customWidth="1"/>
    <col min="7437" max="7680" width="11" style="69"/>
    <col min="7681" max="7681" width="32.3984375" style="69" customWidth="1"/>
    <col min="7682" max="7682" width="12.3984375" style="69" customWidth="1"/>
    <col min="7683" max="7683" width="12.8984375" style="69" customWidth="1"/>
    <col min="7684" max="7684" width="11" style="69"/>
    <col min="7685" max="7685" width="12.8984375" style="69" customWidth="1"/>
    <col min="7686" max="7686" width="13.5" style="69" customWidth="1"/>
    <col min="7687" max="7687" width="11" style="69"/>
    <col min="7688" max="7688" width="12.3984375" style="69" customWidth="1"/>
    <col min="7689" max="7690" width="11" style="69"/>
    <col min="7691" max="7692" width="11.5" style="69" customWidth="1"/>
    <col min="7693" max="7936" width="11" style="69"/>
    <col min="7937" max="7937" width="32.3984375" style="69" customWidth="1"/>
    <col min="7938" max="7938" width="12.3984375" style="69" customWidth="1"/>
    <col min="7939" max="7939" width="12.8984375" style="69" customWidth="1"/>
    <col min="7940" max="7940" width="11" style="69"/>
    <col min="7941" max="7941" width="12.8984375" style="69" customWidth="1"/>
    <col min="7942" max="7942" width="13.5" style="69" customWidth="1"/>
    <col min="7943" max="7943" width="11" style="69"/>
    <col min="7944" max="7944" width="12.3984375" style="69" customWidth="1"/>
    <col min="7945" max="7946" width="11" style="69"/>
    <col min="7947" max="7948" width="11.5" style="69" customWidth="1"/>
    <col min="7949" max="8192" width="11" style="69"/>
    <col min="8193" max="8193" width="32.3984375" style="69" customWidth="1"/>
    <col min="8194" max="8194" width="12.3984375" style="69" customWidth="1"/>
    <col min="8195" max="8195" width="12.8984375" style="69" customWidth="1"/>
    <col min="8196" max="8196" width="11" style="69"/>
    <col min="8197" max="8197" width="12.8984375" style="69" customWidth="1"/>
    <col min="8198" max="8198" width="13.5" style="69" customWidth="1"/>
    <col min="8199" max="8199" width="11" style="69"/>
    <col min="8200" max="8200" width="12.3984375" style="69" customWidth="1"/>
    <col min="8201" max="8202" width="11" style="69"/>
    <col min="8203" max="8204" width="11.5" style="69" customWidth="1"/>
    <col min="8205" max="8448" width="11" style="69"/>
    <col min="8449" max="8449" width="32.3984375" style="69" customWidth="1"/>
    <col min="8450" max="8450" width="12.3984375" style="69" customWidth="1"/>
    <col min="8451" max="8451" width="12.8984375" style="69" customWidth="1"/>
    <col min="8452" max="8452" width="11" style="69"/>
    <col min="8453" max="8453" width="12.8984375" style="69" customWidth="1"/>
    <col min="8454" max="8454" width="13.5" style="69" customWidth="1"/>
    <col min="8455" max="8455" width="11" style="69"/>
    <col min="8456" max="8456" width="12.3984375" style="69" customWidth="1"/>
    <col min="8457" max="8458" width="11" style="69"/>
    <col min="8459" max="8460" width="11.5" style="69" customWidth="1"/>
    <col min="8461" max="8704" width="11" style="69"/>
    <col min="8705" max="8705" width="32.3984375" style="69" customWidth="1"/>
    <col min="8706" max="8706" width="12.3984375" style="69" customWidth="1"/>
    <col min="8707" max="8707" width="12.8984375" style="69" customWidth="1"/>
    <col min="8708" max="8708" width="11" style="69"/>
    <col min="8709" max="8709" width="12.8984375" style="69" customWidth="1"/>
    <col min="8710" max="8710" width="13.5" style="69" customWidth="1"/>
    <col min="8711" max="8711" width="11" style="69"/>
    <col min="8712" max="8712" width="12.3984375" style="69" customWidth="1"/>
    <col min="8713" max="8714" width="11" style="69"/>
    <col min="8715" max="8716" width="11.5" style="69" customWidth="1"/>
    <col min="8717" max="8960" width="11" style="69"/>
    <col min="8961" max="8961" width="32.3984375" style="69" customWidth="1"/>
    <col min="8962" max="8962" width="12.3984375" style="69" customWidth="1"/>
    <col min="8963" max="8963" width="12.8984375" style="69" customWidth="1"/>
    <col min="8964" max="8964" width="11" style="69"/>
    <col min="8965" max="8965" width="12.8984375" style="69" customWidth="1"/>
    <col min="8966" max="8966" width="13.5" style="69" customWidth="1"/>
    <col min="8967" max="8967" width="11" style="69"/>
    <col min="8968" max="8968" width="12.3984375" style="69" customWidth="1"/>
    <col min="8969" max="8970" width="11" style="69"/>
    <col min="8971" max="8972" width="11.5" style="69" customWidth="1"/>
    <col min="8973" max="9216" width="11" style="69"/>
    <col min="9217" max="9217" width="32.3984375" style="69" customWidth="1"/>
    <col min="9218" max="9218" width="12.3984375" style="69" customWidth="1"/>
    <col min="9219" max="9219" width="12.8984375" style="69" customWidth="1"/>
    <col min="9220" max="9220" width="11" style="69"/>
    <col min="9221" max="9221" width="12.8984375" style="69" customWidth="1"/>
    <col min="9222" max="9222" width="13.5" style="69" customWidth="1"/>
    <col min="9223" max="9223" width="11" style="69"/>
    <col min="9224" max="9224" width="12.3984375" style="69" customWidth="1"/>
    <col min="9225" max="9226" width="11" style="69"/>
    <col min="9227" max="9228" width="11.5" style="69" customWidth="1"/>
    <col min="9229" max="9472" width="11" style="69"/>
    <col min="9473" max="9473" width="32.3984375" style="69" customWidth="1"/>
    <col min="9474" max="9474" width="12.3984375" style="69" customWidth="1"/>
    <col min="9475" max="9475" width="12.8984375" style="69" customWidth="1"/>
    <col min="9476" max="9476" width="11" style="69"/>
    <col min="9477" max="9477" width="12.8984375" style="69" customWidth="1"/>
    <col min="9478" max="9478" width="13.5" style="69" customWidth="1"/>
    <col min="9479" max="9479" width="11" style="69"/>
    <col min="9480" max="9480" width="12.3984375" style="69" customWidth="1"/>
    <col min="9481" max="9482" width="11" style="69"/>
    <col min="9483" max="9484" width="11.5" style="69" customWidth="1"/>
    <col min="9485" max="9728" width="11" style="69"/>
    <col min="9729" max="9729" width="32.3984375" style="69" customWidth="1"/>
    <col min="9730" max="9730" width="12.3984375" style="69" customWidth="1"/>
    <col min="9731" max="9731" width="12.8984375" style="69" customWidth="1"/>
    <col min="9732" max="9732" width="11" style="69"/>
    <col min="9733" max="9733" width="12.8984375" style="69" customWidth="1"/>
    <col min="9734" max="9734" width="13.5" style="69" customWidth="1"/>
    <col min="9735" max="9735" width="11" style="69"/>
    <col min="9736" max="9736" width="12.3984375" style="69" customWidth="1"/>
    <col min="9737" max="9738" width="11" style="69"/>
    <col min="9739" max="9740" width="11.5" style="69" customWidth="1"/>
    <col min="9741" max="9984" width="11" style="69"/>
    <col min="9985" max="9985" width="32.3984375" style="69" customWidth="1"/>
    <col min="9986" max="9986" width="12.3984375" style="69" customWidth="1"/>
    <col min="9987" max="9987" width="12.8984375" style="69" customWidth="1"/>
    <col min="9988" max="9988" width="11" style="69"/>
    <col min="9989" max="9989" width="12.8984375" style="69" customWidth="1"/>
    <col min="9990" max="9990" width="13.5" style="69" customWidth="1"/>
    <col min="9991" max="9991" width="11" style="69"/>
    <col min="9992" max="9992" width="12.3984375" style="69" customWidth="1"/>
    <col min="9993" max="9994" width="11" style="69"/>
    <col min="9995" max="9996" width="11.5" style="69" customWidth="1"/>
    <col min="9997" max="10240" width="11" style="69"/>
    <col min="10241" max="10241" width="32.3984375" style="69" customWidth="1"/>
    <col min="10242" max="10242" width="12.3984375" style="69" customWidth="1"/>
    <col min="10243" max="10243" width="12.8984375" style="69" customWidth="1"/>
    <col min="10244" max="10244" width="11" style="69"/>
    <col min="10245" max="10245" width="12.8984375" style="69" customWidth="1"/>
    <col min="10246" max="10246" width="13.5" style="69" customWidth="1"/>
    <col min="10247" max="10247" width="11" style="69"/>
    <col min="10248" max="10248" width="12.3984375" style="69" customWidth="1"/>
    <col min="10249" max="10250" width="11" style="69"/>
    <col min="10251" max="10252" width="11.5" style="69" customWidth="1"/>
    <col min="10253" max="10496" width="11" style="69"/>
    <col min="10497" max="10497" width="32.3984375" style="69" customWidth="1"/>
    <col min="10498" max="10498" width="12.3984375" style="69" customWidth="1"/>
    <col min="10499" max="10499" width="12.8984375" style="69" customWidth="1"/>
    <col min="10500" max="10500" width="11" style="69"/>
    <col min="10501" max="10501" width="12.8984375" style="69" customWidth="1"/>
    <col min="10502" max="10502" width="13.5" style="69" customWidth="1"/>
    <col min="10503" max="10503" width="11" style="69"/>
    <col min="10504" max="10504" width="12.3984375" style="69" customWidth="1"/>
    <col min="10505" max="10506" width="11" style="69"/>
    <col min="10507" max="10508" width="11.5" style="69" customWidth="1"/>
    <col min="10509" max="10752" width="11" style="69"/>
    <col min="10753" max="10753" width="32.3984375" style="69" customWidth="1"/>
    <col min="10754" max="10754" width="12.3984375" style="69" customWidth="1"/>
    <col min="10755" max="10755" width="12.8984375" style="69" customWidth="1"/>
    <col min="10756" max="10756" width="11" style="69"/>
    <col min="10757" max="10757" width="12.8984375" style="69" customWidth="1"/>
    <col min="10758" max="10758" width="13.5" style="69" customWidth="1"/>
    <col min="10759" max="10759" width="11" style="69"/>
    <col min="10760" max="10760" width="12.3984375" style="69" customWidth="1"/>
    <col min="10761" max="10762" width="11" style="69"/>
    <col min="10763" max="10764" width="11.5" style="69" customWidth="1"/>
    <col min="10765" max="11008" width="11" style="69"/>
    <col min="11009" max="11009" width="32.3984375" style="69" customWidth="1"/>
    <col min="11010" max="11010" width="12.3984375" style="69" customWidth="1"/>
    <col min="11011" max="11011" width="12.8984375" style="69" customWidth="1"/>
    <col min="11012" max="11012" width="11" style="69"/>
    <col min="11013" max="11013" width="12.8984375" style="69" customWidth="1"/>
    <col min="11014" max="11014" width="13.5" style="69" customWidth="1"/>
    <col min="11015" max="11015" width="11" style="69"/>
    <col min="11016" max="11016" width="12.3984375" style="69" customWidth="1"/>
    <col min="11017" max="11018" width="11" style="69"/>
    <col min="11019" max="11020" width="11.5" style="69" customWidth="1"/>
    <col min="11021" max="11264" width="11" style="69"/>
    <col min="11265" max="11265" width="32.3984375" style="69" customWidth="1"/>
    <col min="11266" max="11266" width="12.3984375" style="69" customWidth="1"/>
    <col min="11267" max="11267" width="12.8984375" style="69" customWidth="1"/>
    <col min="11268" max="11268" width="11" style="69"/>
    <col min="11269" max="11269" width="12.8984375" style="69" customWidth="1"/>
    <col min="11270" max="11270" width="13.5" style="69" customWidth="1"/>
    <col min="11271" max="11271" width="11" style="69"/>
    <col min="11272" max="11272" width="12.3984375" style="69" customWidth="1"/>
    <col min="11273" max="11274" width="11" style="69"/>
    <col min="11275" max="11276" width="11.5" style="69" customWidth="1"/>
    <col min="11277" max="11520" width="11" style="69"/>
    <col min="11521" max="11521" width="32.3984375" style="69" customWidth="1"/>
    <col min="11522" max="11522" width="12.3984375" style="69" customWidth="1"/>
    <col min="11523" max="11523" width="12.8984375" style="69" customWidth="1"/>
    <col min="11524" max="11524" width="11" style="69"/>
    <col min="11525" max="11525" width="12.8984375" style="69" customWidth="1"/>
    <col min="11526" max="11526" width="13.5" style="69" customWidth="1"/>
    <col min="11527" max="11527" width="11" style="69"/>
    <col min="11528" max="11528" width="12.3984375" style="69" customWidth="1"/>
    <col min="11529" max="11530" width="11" style="69"/>
    <col min="11531" max="11532" width="11.5" style="69" customWidth="1"/>
    <col min="11533" max="11776" width="11" style="69"/>
    <col min="11777" max="11777" width="32.3984375" style="69" customWidth="1"/>
    <col min="11778" max="11778" width="12.3984375" style="69" customWidth="1"/>
    <col min="11779" max="11779" width="12.8984375" style="69" customWidth="1"/>
    <col min="11780" max="11780" width="11" style="69"/>
    <col min="11781" max="11781" width="12.8984375" style="69" customWidth="1"/>
    <col min="11782" max="11782" width="13.5" style="69" customWidth="1"/>
    <col min="11783" max="11783" width="11" style="69"/>
    <col min="11784" max="11784" width="12.3984375" style="69" customWidth="1"/>
    <col min="11785" max="11786" width="11" style="69"/>
    <col min="11787" max="11788" width="11.5" style="69" customWidth="1"/>
    <col min="11789" max="12032" width="11" style="69"/>
    <col min="12033" max="12033" width="32.3984375" style="69" customWidth="1"/>
    <col min="12034" max="12034" width="12.3984375" style="69" customWidth="1"/>
    <col min="12035" max="12035" width="12.8984375" style="69" customWidth="1"/>
    <col min="12036" max="12036" width="11" style="69"/>
    <col min="12037" max="12037" width="12.8984375" style="69" customWidth="1"/>
    <col min="12038" max="12038" width="13.5" style="69" customWidth="1"/>
    <col min="12039" max="12039" width="11" style="69"/>
    <col min="12040" max="12040" width="12.3984375" style="69" customWidth="1"/>
    <col min="12041" max="12042" width="11" style="69"/>
    <col min="12043" max="12044" width="11.5" style="69" customWidth="1"/>
    <col min="12045" max="12288" width="11" style="69"/>
    <col min="12289" max="12289" width="32.3984375" style="69" customWidth="1"/>
    <col min="12290" max="12290" width="12.3984375" style="69" customWidth="1"/>
    <col min="12291" max="12291" width="12.8984375" style="69" customWidth="1"/>
    <col min="12292" max="12292" width="11" style="69"/>
    <col min="12293" max="12293" width="12.8984375" style="69" customWidth="1"/>
    <col min="12294" max="12294" width="13.5" style="69" customWidth="1"/>
    <col min="12295" max="12295" width="11" style="69"/>
    <col min="12296" max="12296" width="12.3984375" style="69" customWidth="1"/>
    <col min="12297" max="12298" width="11" style="69"/>
    <col min="12299" max="12300" width="11.5" style="69" customWidth="1"/>
    <col min="12301" max="12544" width="11" style="69"/>
    <col min="12545" max="12545" width="32.3984375" style="69" customWidth="1"/>
    <col min="12546" max="12546" width="12.3984375" style="69" customWidth="1"/>
    <col min="12547" max="12547" width="12.8984375" style="69" customWidth="1"/>
    <col min="12548" max="12548" width="11" style="69"/>
    <col min="12549" max="12549" width="12.8984375" style="69" customWidth="1"/>
    <col min="12550" max="12550" width="13.5" style="69" customWidth="1"/>
    <col min="12551" max="12551" width="11" style="69"/>
    <col min="12552" max="12552" width="12.3984375" style="69" customWidth="1"/>
    <col min="12553" max="12554" width="11" style="69"/>
    <col min="12555" max="12556" width="11.5" style="69" customWidth="1"/>
    <col min="12557" max="12800" width="11" style="69"/>
    <col min="12801" max="12801" width="32.3984375" style="69" customWidth="1"/>
    <col min="12802" max="12802" width="12.3984375" style="69" customWidth="1"/>
    <col min="12803" max="12803" width="12.8984375" style="69" customWidth="1"/>
    <col min="12804" max="12804" width="11" style="69"/>
    <col min="12805" max="12805" width="12.8984375" style="69" customWidth="1"/>
    <col min="12806" max="12806" width="13.5" style="69" customWidth="1"/>
    <col min="12807" max="12807" width="11" style="69"/>
    <col min="12808" max="12808" width="12.3984375" style="69" customWidth="1"/>
    <col min="12809" max="12810" width="11" style="69"/>
    <col min="12811" max="12812" width="11.5" style="69" customWidth="1"/>
    <col min="12813" max="13056" width="11" style="69"/>
    <col min="13057" max="13057" width="32.3984375" style="69" customWidth="1"/>
    <col min="13058" max="13058" width="12.3984375" style="69" customWidth="1"/>
    <col min="13059" max="13059" width="12.8984375" style="69" customWidth="1"/>
    <col min="13060" max="13060" width="11" style="69"/>
    <col min="13061" max="13061" width="12.8984375" style="69" customWidth="1"/>
    <col min="13062" max="13062" width="13.5" style="69" customWidth="1"/>
    <col min="13063" max="13063" width="11" style="69"/>
    <col min="13064" max="13064" width="12.3984375" style="69" customWidth="1"/>
    <col min="13065" max="13066" width="11" style="69"/>
    <col min="13067" max="13068" width="11.5" style="69" customWidth="1"/>
    <col min="13069" max="13312" width="11" style="69"/>
    <col min="13313" max="13313" width="32.3984375" style="69" customWidth="1"/>
    <col min="13314" max="13314" width="12.3984375" style="69" customWidth="1"/>
    <col min="13315" max="13315" width="12.8984375" style="69" customWidth="1"/>
    <col min="13316" max="13316" width="11" style="69"/>
    <col min="13317" max="13317" width="12.8984375" style="69" customWidth="1"/>
    <col min="13318" max="13318" width="13.5" style="69" customWidth="1"/>
    <col min="13319" max="13319" width="11" style="69"/>
    <col min="13320" max="13320" width="12.3984375" style="69" customWidth="1"/>
    <col min="13321" max="13322" width="11" style="69"/>
    <col min="13323" max="13324" width="11.5" style="69" customWidth="1"/>
    <col min="13325" max="13568" width="11" style="69"/>
    <col min="13569" max="13569" width="32.3984375" style="69" customWidth="1"/>
    <col min="13570" max="13570" width="12.3984375" style="69" customWidth="1"/>
    <col min="13571" max="13571" width="12.8984375" style="69" customWidth="1"/>
    <col min="13572" max="13572" width="11" style="69"/>
    <col min="13573" max="13573" width="12.8984375" style="69" customWidth="1"/>
    <col min="13574" max="13574" width="13.5" style="69" customWidth="1"/>
    <col min="13575" max="13575" width="11" style="69"/>
    <col min="13576" max="13576" width="12.3984375" style="69" customWidth="1"/>
    <col min="13577" max="13578" width="11" style="69"/>
    <col min="13579" max="13580" width="11.5" style="69" customWidth="1"/>
    <col min="13581" max="13824" width="11" style="69"/>
    <col min="13825" max="13825" width="32.3984375" style="69" customWidth="1"/>
    <col min="13826" max="13826" width="12.3984375" style="69" customWidth="1"/>
    <col min="13827" max="13827" width="12.8984375" style="69" customWidth="1"/>
    <col min="13828" max="13828" width="11" style="69"/>
    <col min="13829" max="13829" width="12.8984375" style="69" customWidth="1"/>
    <col min="13830" max="13830" width="13.5" style="69" customWidth="1"/>
    <col min="13831" max="13831" width="11" style="69"/>
    <col min="13832" max="13832" width="12.3984375" style="69" customWidth="1"/>
    <col min="13833" max="13834" width="11" style="69"/>
    <col min="13835" max="13836" width="11.5" style="69" customWidth="1"/>
    <col min="13837" max="14080" width="11" style="69"/>
    <col min="14081" max="14081" width="32.3984375" style="69" customWidth="1"/>
    <col min="14082" max="14082" width="12.3984375" style="69" customWidth="1"/>
    <col min="14083" max="14083" width="12.8984375" style="69" customWidth="1"/>
    <col min="14084" max="14084" width="11" style="69"/>
    <col min="14085" max="14085" width="12.8984375" style="69" customWidth="1"/>
    <col min="14086" max="14086" width="13.5" style="69" customWidth="1"/>
    <col min="14087" max="14087" width="11" style="69"/>
    <col min="14088" max="14088" width="12.3984375" style="69" customWidth="1"/>
    <col min="14089" max="14090" width="11" style="69"/>
    <col min="14091" max="14092" width="11.5" style="69" customWidth="1"/>
    <col min="14093" max="14336" width="11" style="69"/>
    <col min="14337" max="14337" width="32.3984375" style="69" customWidth="1"/>
    <col min="14338" max="14338" width="12.3984375" style="69" customWidth="1"/>
    <col min="14339" max="14339" width="12.8984375" style="69" customWidth="1"/>
    <col min="14340" max="14340" width="11" style="69"/>
    <col min="14341" max="14341" width="12.8984375" style="69" customWidth="1"/>
    <col min="14342" max="14342" width="13.5" style="69" customWidth="1"/>
    <col min="14343" max="14343" width="11" style="69"/>
    <col min="14344" max="14344" width="12.3984375" style="69" customWidth="1"/>
    <col min="14345" max="14346" width="11" style="69"/>
    <col min="14347" max="14348" width="11.5" style="69" customWidth="1"/>
    <col min="14349" max="14592" width="11" style="69"/>
    <col min="14593" max="14593" width="32.3984375" style="69" customWidth="1"/>
    <col min="14594" max="14594" width="12.3984375" style="69" customWidth="1"/>
    <col min="14595" max="14595" width="12.8984375" style="69" customWidth="1"/>
    <col min="14596" max="14596" width="11" style="69"/>
    <col min="14597" max="14597" width="12.8984375" style="69" customWidth="1"/>
    <col min="14598" max="14598" width="13.5" style="69" customWidth="1"/>
    <col min="14599" max="14599" width="11" style="69"/>
    <col min="14600" max="14600" width="12.3984375" style="69" customWidth="1"/>
    <col min="14601" max="14602" width="11" style="69"/>
    <col min="14603" max="14604" width="11.5" style="69" customWidth="1"/>
    <col min="14605" max="14848" width="11" style="69"/>
    <col min="14849" max="14849" width="32.3984375" style="69" customWidth="1"/>
    <col min="14850" max="14850" width="12.3984375" style="69" customWidth="1"/>
    <col min="14851" max="14851" width="12.8984375" style="69" customWidth="1"/>
    <col min="14852" max="14852" width="11" style="69"/>
    <col min="14853" max="14853" width="12.8984375" style="69" customWidth="1"/>
    <col min="14854" max="14854" width="13.5" style="69" customWidth="1"/>
    <col min="14855" max="14855" width="11" style="69"/>
    <col min="14856" max="14856" width="12.3984375" style="69" customWidth="1"/>
    <col min="14857" max="14858" width="11" style="69"/>
    <col min="14859" max="14860" width="11.5" style="69" customWidth="1"/>
    <col min="14861" max="15104" width="11" style="69"/>
    <col min="15105" max="15105" width="32.3984375" style="69" customWidth="1"/>
    <col min="15106" max="15106" width="12.3984375" style="69" customWidth="1"/>
    <col min="15107" max="15107" width="12.8984375" style="69" customWidth="1"/>
    <col min="15108" max="15108" width="11" style="69"/>
    <col min="15109" max="15109" width="12.8984375" style="69" customWidth="1"/>
    <col min="15110" max="15110" width="13.5" style="69" customWidth="1"/>
    <col min="15111" max="15111" width="11" style="69"/>
    <col min="15112" max="15112" width="12.3984375" style="69" customWidth="1"/>
    <col min="15113" max="15114" width="11" style="69"/>
    <col min="15115" max="15116" width="11.5" style="69" customWidth="1"/>
    <col min="15117" max="15360" width="11" style="69"/>
    <col min="15361" max="15361" width="32.3984375" style="69" customWidth="1"/>
    <col min="15362" max="15362" width="12.3984375" style="69" customWidth="1"/>
    <col min="15363" max="15363" width="12.8984375" style="69" customWidth="1"/>
    <col min="15364" max="15364" width="11" style="69"/>
    <col min="15365" max="15365" width="12.8984375" style="69" customWidth="1"/>
    <col min="15366" max="15366" width="13.5" style="69" customWidth="1"/>
    <col min="15367" max="15367" width="11" style="69"/>
    <col min="15368" max="15368" width="12.3984375" style="69" customWidth="1"/>
    <col min="15369" max="15370" width="11" style="69"/>
    <col min="15371" max="15372" width="11.5" style="69" customWidth="1"/>
    <col min="15373" max="15616" width="11" style="69"/>
    <col min="15617" max="15617" width="32.3984375" style="69" customWidth="1"/>
    <col min="15618" max="15618" width="12.3984375" style="69" customWidth="1"/>
    <col min="15619" max="15619" width="12.8984375" style="69" customWidth="1"/>
    <col min="15620" max="15620" width="11" style="69"/>
    <col min="15621" max="15621" width="12.8984375" style="69" customWidth="1"/>
    <col min="15622" max="15622" width="13.5" style="69" customWidth="1"/>
    <col min="15623" max="15623" width="11" style="69"/>
    <col min="15624" max="15624" width="12.3984375" style="69" customWidth="1"/>
    <col min="15625" max="15626" width="11" style="69"/>
    <col min="15627" max="15628" width="11.5" style="69" customWidth="1"/>
    <col min="15629" max="15872" width="11" style="69"/>
    <col min="15873" max="15873" width="32.3984375" style="69" customWidth="1"/>
    <col min="15874" max="15874" width="12.3984375" style="69" customWidth="1"/>
    <col min="15875" max="15875" width="12.8984375" style="69" customWidth="1"/>
    <col min="15876" max="15876" width="11" style="69"/>
    <col min="15877" max="15877" width="12.8984375" style="69" customWidth="1"/>
    <col min="15878" max="15878" width="13.5" style="69" customWidth="1"/>
    <col min="15879" max="15879" width="11" style="69"/>
    <col min="15880" max="15880" width="12.3984375" style="69" customWidth="1"/>
    <col min="15881" max="15882" width="11" style="69"/>
    <col min="15883" max="15884" width="11.5" style="69" customWidth="1"/>
    <col min="15885" max="16128" width="11" style="69"/>
    <col min="16129" max="16129" width="32.3984375" style="69" customWidth="1"/>
    <col min="16130" max="16130" width="12.3984375" style="69" customWidth="1"/>
    <col min="16131" max="16131" width="12.8984375" style="69" customWidth="1"/>
    <col min="16132" max="16132" width="11" style="69"/>
    <col min="16133" max="16133" width="12.8984375" style="69" customWidth="1"/>
    <col min="16134" max="16134" width="13.5" style="69" customWidth="1"/>
    <col min="16135" max="16135" width="11" style="69"/>
    <col min="16136" max="16136" width="12.3984375" style="69" customWidth="1"/>
    <col min="16137" max="16138" width="11" style="69"/>
    <col min="16139" max="16140" width="11.5" style="69" customWidth="1"/>
    <col min="16141" max="16384" width="11" style="69"/>
  </cols>
  <sheetData>
    <row r="1" spans="1:8" x14ac:dyDescent="0.25">
      <c r="A1" s="6" t="s">
        <v>255</v>
      </c>
      <c r="B1" s="3"/>
      <c r="C1" s="3"/>
      <c r="D1" s="3"/>
      <c r="E1" s="3"/>
      <c r="F1" s="3"/>
      <c r="G1" s="3"/>
    </row>
    <row r="2" spans="1:8" ht="15.6" x14ac:dyDescent="0.3">
      <c r="A2" s="2"/>
      <c r="B2" s="89"/>
      <c r="C2" s="3"/>
      <c r="D2" s="3"/>
      <c r="E2" s="3"/>
      <c r="F2" s="3"/>
      <c r="G2" s="3"/>
      <c r="H2" s="55" t="s">
        <v>152</v>
      </c>
    </row>
    <row r="3" spans="1:8" x14ac:dyDescent="0.25">
      <c r="A3" s="70"/>
      <c r="B3" s="780">
        <f>INDICE!A3</f>
        <v>44105</v>
      </c>
      <c r="C3" s="781"/>
      <c r="D3" s="781" t="s">
        <v>116</v>
      </c>
      <c r="E3" s="781"/>
      <c r="F3" s="781" t="s">
        <v>117</v>
      </c>
      <c r="G3" s="781"/>
      <c r="H3" s="781"/>
    </row>
    <row r="4" spans="1:8" x14ac:dyDescent="0.25">
      <c r="A4" s="66"/>
      <c r="B4" s="63" t="s">
        <v>47</v>
      </c>
      <c r="C4" s="63" t="s">
        <v>433</v>
      </c>
      <c r="D4" s="63" t="s">
        <v>47</v>
      </c>
      <c r="E4" s="63" t="s">
        <v>433</v>
      </c>
      <c r="F4" s="63" t="s">
        <v>47</v>
      </c>
      <c r="G4" s="64" t="s">
        <v>433</v>
      </c>
      <c r="H4" s="64" t="s">
        <v>122</v>
      </c>
    </row>
    <row r="5" spans="1:8" x14ac:dyDescent="0.25">
      <c r="A5" s="3" t="s">
        <v>529</v>
      </c>
      <c r="B5" s="313">
        <v>61</v>
      </c>
      <c r="C5" s="72">
        <v>-62.576687116564422</v>
      </c>
      <c r="D5" s="71">
        <v>706</v>
      </c>
      <c r="E5" s="72">
        <v>-16.646989374262102</v>
      </c>
      <c r="F5" s="71">
        <v>1026</v>
      </c>
      <c r="G5" s="72">
        <v>-2.6565464895635675</v>
      </c>
      <c r="H5" s="316">
        <v>1.7909020604363117</v>
      </c>
    </row>
    <row r="6" spans="1:8" x14ac:dyDescent="0.25">
      <c r="A6" s="3" t="s">
        <v>48</v>
      </c>
      <c r="B6" s="314">
        <v>692.97700000000009</v>
      </c>
      <c r="C6" s="59">
        <v>-11.417318808529785</v>
      </c>
      <c r="D6" s="58">
        <v>6470.1409999999996</v>
      </c>
      <c r="E6" s="59">
        <v>-13.91232926871781</v>
      </c>
      <c r="F6" s="58">
        <v>8041.9540000000006</v>
      </c>
      <c r="G6" s="59">
        <v>-11.502447672304072</v>
      </c>
      <c r="H6" s="317">
        <v>14.037380105783662</v>
      </c>
    </row>
    <row r="7" spans="1:8" x14ac:dyDescent="0.25">
      <c r="A7" s="3" t="s">
        <v>49</v>
      </c>
      <c r="B7" s="314">
        <v>624.75400000000002</v>
      </c>
      <c r="C7" s="59">
        <v>-21.006008436087033</v>
      </c>
      <c r="D7" s="58">
        <v>6744.6140000000005</v>
      </c>
      <c r="E7" s="59">
        <v>-21.303438985672209</v>
      </c>
      <c r="F7" s="58">
        <v>8444.398000000001</v>
      </c>
      <c r="G7" s="59">
        <v>-18.577188976194972</v>
      </c>
      <c r="H7" s="317">
        <v>14.73985358415621</v>
      </c>
    </row>
    <row r="8" spans="1:8" x14ac:dyDescent="0.25">
      <c r="A8" s="3" t="s">
        <v>123</v>
      </c>
      <c r="B8" s="314">
        <v>1990</v>
      </c>
      <c r="C8" s="59">
        <v>-13.553431798436142</v>
      </c>
      <c r="D8" s="58">
        <v>20374</v>
      </c>
      <c r="E8" s="59">
        <v>-10.628591481335263</v>
      </c>
      <c r="F8" s="58">
        <v>24874</v>
      </c>
      <c r="G8" s="59">
        <v>-9.4305272356539476</v>
      </c>
      <c r="H8" s="317">
        <v>43.418029094827304</v>
      </c>
    </row>
    <row r="9" spans="1:8" x14ac:dyDescent="0.25">
      <c r="A9" s="3" t="s">
        <v>124</v>
      </c>
      <c r="B9" s="314">
        <v>109.92099999999999</v>
      </c>
      <c r="C9" s="59">
        <v>-75.480809982467335</v>
      </c>
      <c r="D9" s="58">
        <v>2231.797</v>
      </c>
      <c r="E9" s="59">
        <v>-49.511949699193245</v>
      </c>
      <c r="F9" s="58">
        <v>2867.02</v>
      </c>
      <c r="G9" s="73">
        <v>-48.545029784269317</v>
      </c>
      <c r="H9" s="317">
        <v>5.0044366718441653</v>
      </c>
    </row>
    <row r="10" spans="1:8" x14ac:dyDescent="0.25">
      <c r="A10" s="66" t="s">
        <v>639</v>
      </c>
      <c r="B10" s="315">
        <v>967.38200000000006</v>
      </c>
      <c r="C10" s="59">
        <v>-8.9476547513944098</v>
      </c>
      <c r="D10" s="74">
        <v>10237.012999999999</v>
      </c>
      <c r="E10" s="75">
        <v>-5.5307491161225446</v>
      </c>
      <c r="F10" s="74">
        <v>12036.192999999999</v>
      </c>
      <c r="G10" s="75">
        <v>-7.7113958649908847</v>
      </c>
      <c r="H10" s="318">
        <v>21.009398482952346</v>
      </c>
    </row>
    <row r="11" spans="1:8" x14ac:dyDescent="0.25">
      <c r="A11" s="76" t="s">
        <v>115</v>
      </c>
      <c r="B11" s="77">
        <v>4446.0340000000006</v>
      </c>
      <c r="C11" s="78">
        <v>-19.875889675386279</v>
      </c>
      <c r="D11" s="77">
        <v>46763.564999999995</v>
      </c>
      <c r="E11" s="78">
        <v>-14.955162181836116</v>
      </c>
      <c r="F11" s="77">
        <v>57289.565000000002</v>
      </c>
      <c r="G11" s="78">
        <v>-13.966790448406108</v>
      </c>
      <c r="H11" s="78">
        <v>100</v>
      </c>
    </row>
    <row r="12" spans="1:8" x14ac:dyDescent="0.25">
      <c r="A12" s="3"/>
      <c r="B12" s="3"/>
      <c r="C12" s="3"/>
      <c r="D12" s="3"/>
      <c r="E12" s="3"/>
      <c r="F12" s="3"/>
      <c r="G12" s="3"/>
      <c r="H12" s="79" t="s">
        <v>223</v>
      </c>
    </row>
    <row r="13" spans="1:8" x14ac:dyDescent="0.25">
      <c r="A13" s="80" t="s">
        <v>591</v>
      </c>
      <c r="B13" s="3"/>
      <c r="C13" s="3"/>
      <c r="D13" s="3"/>
      <c r="E13" s="3"/>
      <c r="F13" s="3"/>
      <c r="G13" s="3"/>
      <c r="H13" s="3"/>
    </row>
    <row r="14" spans="1:8" x14ac:dyDescent="0.25">
      <c r="A14" s="80" t="s">
        <v>592</v>
      </c>
      <c r="B14" s="58"/>
      <c r="C14" s="3"/>
      <c r="D14" s="3"/>
      <c r="E14" s="3"/>
      <c r="F14" s="3"/>
      <c r="G14" s="3"/>
      <c r="H14" s="3"/>
    </row>
    <row r="15" spans="1:8" x14ac:dyDescent="0.25">
      <c r="A15" s="80" t="s">
        <v>548</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3.8" x14ac:dyDescent="0.25"/>
  <cols>
    <col min="1" max="1" width="36.3984375" bestFit="1" customWidth="1"/>
    <col min="3" max="3" width="1.59765625" customWidth="1"/>
    <col min="4" max="4" width="35.3984375" bestFit="1" customWidth="1"/>
  </cols>
  <sheetData>
    <row r="1" spans="1:7" x14ac:dyDescent="0.25">
      <c r="A1" s="162" t="s">
        <v>256</v>
      </c>
      <c r="B1" s="162"/>
      <c r="C1" s="162"/>
      <c r="D1" s="162"/>
      <c r="E1" s="162"/>
      <c r="F1" s="15"/>
      <c r="G1" s="15"/>
    </row>
    <row r="2" spans="1:7" x14ac:dyDescent="0.25">
      <c r="A2" s="162"/>
      <c r="B2" s="162"/>
      <c r="C2" s="162"/>
      <c r="D2" s="162"/>
      <c r="E2" s="165" t="s">
        <v>152</v>
      </c>
      <c r="F2" s="15"/>
      <c r="G2" s="15"/>
    </row>
    <row r="3" spans="1:7" x14ac:dyDescent="0.25">
      <c r="A3" s="802">
        <f>INDICE!A3</f>
        <v>44105</v>
      </c>
      <c r="B3" s="802">
        <v>41671</v>
      </c>
      <c r="C3" s="803">
        <v>41671</v>
      </c>
      <c r="D3" s="802">
        <v>41671</v>
      </c>
      <c r="E3" s="802">
        <v>41671</v>
      </c>
      <c r="F3" s="15"/>
    </row>
    <row r="4" spans="1:7" x14ac:dyDescent="0.25">
      <c r="A4" s="1" t="s">
        <v>30</v>
      </c>
      <c r="B4" s="170">
        <v>1.159</v>
      </c>
      <c r="C4" s="437"/>
      <c r="D4" s="15" t="s">
        <v>257</v>
      </c>
      <c r="E4" s="503">
        <v>4446.0340000000006</v>
      </c>
    </row>
    <row r="5" spans="1:7" x14ac:dyDescent="0.25">
      <c r="A5" s="1" t="s">
        <v>258</v>
      </c>
      <c r="B5" s="170">
        <v>4825</v>
      </c>
      <c r="C5" s="245"/>
      <c r="D5" s="1" t="s">
        <v>259</v>
      </c>
      <c r="E5" s="170">
        <v>-318</v>
      </c>
    </row>
    <row r="6" spans="1:7" x14ac:dyDescent="0.25">
      <c r="A6" s="1" t="s">
        <v>484</v>
      </c>
      <c r="B6" s="170">
        <v>-120</v>
      </c>
      <c r="C6" s="245"/>
      <c r="D6" s="1" t="s">
        <v>260</v>
      </c>
      <c r="E6" s="170">
        <v>397.02184999999918</v>
      </c>
    </row>
    <row r="7" spans="1:7" x14ac:dyDescent="0.25">
      <c r="A7" s="1" t="s">
        <v>485</v>
      </c>
      <c r="B7" s="170">
        <v>15.841000000000349</v>
      </c>
      <c r="C7" s="245"/>
      <c r="D7" s="1" t="s">
        <v>486</v>
      </c>
      <c r="E7" s="170">
        <v>1769</v>
      </c>
    </row>
    <row r="8" spans="1:7" x14ac:dyDescent="0.25">
      <c r="A8" s="1" t="s">
        <v>487</v>
      </c>
      <c r="B8" s="170">
        <v>-197</v>
      </c>
      <c r="C8" s="245"/>
      <c r="D8" s="1" t="s">
        <v>488</v>
      </c>
      <c r="E8" s="170">
        <v>-1655</v>
      </c>
    </row>
    <row r="9" spans="1:7" x14ac:dyDescent="0.25">
      <c r="A9" s="177" t="s">
        <v>58</v>
      </c>
      <c r="B9" s="441">
        <v>4525</v>
      </c>
      <c r="C9" s="245"/>
      <c r="D9" s="1" t="s">
        <v>262</v>
      </c>
      <c r="E9" s="170">
        <v>-354</v>
      </c>
    </row>
    <row r="10" spans="1:7" x14ac:dyDescent="0.25">
      <c r="A10" s="1" t="s">
        <v>261</v>
      </c>
      <c r="B10" s="170">
        <v>-78.96599999999944</v>
      </c>
      <c r="C10" s="245"/>
      <c r="D10" s="177" t="s">
        <v>489</v>
      </c>
      <c r="E10" s="441">
        <v>4285.0558499999997</v>
      </c>
      <c r="G10" s="515"/>
    </row>
    <row r="11" spans="1:7" x14ac:dyDescent="0.25">
      <c r="A11" s="177" t="s">
        <v>257</v>
      </c>
      <c r="B11" s="441">
        <v>4446.0340000000006</v>
      </c>
      <c r="C11" s="438"/>
      <c r="D11" s="216"/>
      <c r="E11" s="430" t="s">
        <v>223</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5"/>
  <cols>
    <col min="1" max="1" width="6.8984375" style="3" customWidth="1"/>
    <col min="2" max="2" width="11.5" style="3" bestFit="1" customWidth="1"/>
    <col min="3" max="6" width="15.09765625" style="3" customWidth="1"/>
    <col min="7" max="10" width="11.5" style="3" customWidth="1"/>
    <col min="11" max="11" width="2.59765625" style="3" customWidth="1"/>
    <col min="12" max="12" width="11.5" style="3" customWidth="1"/>
    <col min="13" max="16384" width="10.5" style="3"/>
  </cols>
  <sheetData>
    <row r="1" spans="1:10" ht="14.25" customHeight="1" x14ac:dyDescent="0.25">
      <c r="A1" s="807" t="s">
        <v>491</v>
      </c>
      <c r="B1" s="807"/>
      <c r="C1" s="807"/>
      <c r="D1" s="807"/>
      <c r="E1" s="196"/>
      <c r="F1" s="196"/>
      <c r="G1" s="6"/>
      <c r="H1" s="6"/>
      <c r="I1" s="6"/>
      <c r="J1" s="6"/>
    </row>
    <row r="2" spans="1:10" ht="14.25" customHeight="1" x14ac:dyDescent="0.25">
      <c r="A2" s="807"/>
      <c r="B2" s="807"/>
      <c r="C2" s="807"/>
      <c r="D2" s="807"/>
      <c r="E2" s="196"/>
      <c r="F2" s="196"/>
      <c r="G2" s="6"/>
      <c r="H2" s="6"/>
      <c r="I2" s="6"/>
      <c r="J2" s="6"/>
    </row>
    <row r="3" spans="1:10" ht="14.25" customHeight="1" x14ac:dyDescent="0.25">
      <c r="A3" s="53"/>
      <c r="B3" s="53"/>
      <c r="C3" s="53"/>
      <c r="D3" s="55" t="s">
        <v>263</v>
      </c>
    </row>
    <row r="4" spans="1:10" ht="14.25" customHeight="1" x14ac:dyDescent="0.25">
      <c r="A4" s="197"/>
      <c r="B4" s="197"/>
      <c r="C4" s="198" t="s">
        <v>604</v>
      </c>
      <c r="D4" s="198" t="s">
        <v>605</v>
      </c>
    </row>
    <row r="5" spans="1:10" ht="14.25" customHeight="1" x14ac:dyDescent="0.25">
      <c r="A5" s="804">
        <v>2016</v>
      </c>
      <c r="B5" s="668" t="s">
        <v>606</v>
      </c>
      <c r="C5" s="669">
        <v>11.71</v>
      </c>
      <c r="D5" s="201">
        <v>3.9041703637977045</v>
      </c>
    </row>
    <row r="6" spans="1:10" ht="14.25" customHeight="1" x14ac:dyDescent="0.25">
      <c r="A6" s="806" t="s">
        <v>525</v>
      </c>
      <c r="B6" s="199" t="s">
        <v>607</v>
      </c>
      <c r="C6" s="691">
        <v>12.28</v>
      </c>
      <c r="D6" s="764">
        <v>4.8676345004269725</v>
      </c>
    </row>
    <row r="7" spans="1:10" ht="14.25" customHeight="1" x14ac:dyDescent="0.25">
      <c r="A7" s="808">
        <v>2017</v>
      </c>
      <c r="B7" s="668" t="s">
        <v>608</v>
      </c>
      <c r="C7" s="669">
        <v>12.89</v>
      </c>
      <c r="D7" s="201">
        <v>4.9674267100977296</v>
      </c>
    </row>
    <row r="8" spans="1:10" ht="14.25" customHeight="1" x14ac:dyDescent="0.25">
      <c r="A8" s="809" t="s">
        <v>525</v>
      </c>
      <c r="B8" s="199" t="s">
        <v>609</v>
      </c>
      <c r="C8" s="691">
        <v>13.52</v>
      </c>
      <c r="D8" s="764">
        <v>4.8875096974398682</v>
      </c>
    </row>
    <row r="9" spans="1:10" ht="14.25" customHeight="1" x14ac:dyDescent="0.25">
      <c r="A9" s="809" t="s">
        <v>525</v>
      </c>
      <c r="B9" s="199" t="s">
        <v>610</v>
      </c>
      <c r="C9" s="691">
        <v>14.18</v>
      </c>
      <c r="D9" s="764">
        <v>4.881656804733729</v>
      </c>
    </row>
    <row r="10" spans="1:10" ht="14.25" customHeight="1" x14ac:dyDescent="0.25">
      <c r="A10" s="809" t="s">
        <v>525</v>
      </c>
      <c r="B10" s="199" t="s">
        <v>611</v>
      </c>
      <c r="C10" s="691">
        <v>14.88</v>
      </c>
      <c r="D10" s="764">
        <v>4.9365303244005716</v>
      </c>
    </row>
    <row r="11" spans="1:10" ht="14.25" customHeight="1" x14ac:dyDescent="0.25">
      <c r="A11" s="809" t="s">
        <v>525</v>
      </c>
      <c r="B11" s="199" t="s">
        <v>612</v>
      </c>
      <c r="C11" s="691">
        <v>14.15</v>
      </c>
      <c r="D11" s="764">
        <v>-4.9059139784946266</v>
      </c>
    </row>
    <row r="12" spans="1:10" ht="14.25" customHeight="1" x14ac:dyDescent="0.25">
      <c r="A12" s="810" t="s">
        <v>525</v>
      </c>
      <c r="B12" s="202" t="s">
        <v>613</v>
      </c>
      <c r="C12" s="648">
        <v>14.45</v>
      </c>
      <c r="D12" s="203">
        <v>2.1201413427561762</v>
      </c>
    </row>
    <row r="13" spans="1:10" ht="14.25" customHeight="1" x14ac:dyDescent="0.25">
      <c r="A13" s="808">
        <v>2018</v>
      </c>
      <c r="B13" s="668" t="s">
        <v>614</v>
      </c>
      <c r="C13" s="669">
        <v>14.68</v>
      </c>
      <c r="D13" s="201">
        <v>1.5916955017301067</v>
      </c>
    </row>
    <row r="14" spans="1:10" ht="14.25" customHeight="1" x14ac:dyDescent="0.25">
      <c r="A14" s="809" t="s">
        <v>525</v>
      </c>
      <c r="B14" s="199" t="s">
        <v>615</v>
      </c>
      <c r="C14" s="691">
        <v>13.96</v>
      </c>
      <c r="D14" s="764">
        <v>-4.9046321525885483</v>
      </c>
    </row>
    <row r="15" spans="1:10" ht="14.25" customHeight="1" x14ac:dyDescent="0.25">
      <c r="A15" s="809" t="s">
        <v>525</v>
      </c>
      <c r="B15" s="199" t="s">
        <v>616</v>
      </c>
      <c r="C15" s="691">
        <v>13.27</v>
      </c>
      <c r="D15" s="764">
        <v>-4.9426934097421293</v>
      </c>
    </row>
    <row r="16" spans="1:10" ht="14.25" customHeight="1" x14ac:dyDescent="0.25">
      <c r="A16" s="809" t="s">
        <v>525</v>
      </c>
      <c r="B16" s="199" t="s">
        <v>617</v>
      </c>
      <c r="C16" s="691">
        <v>13.92</v>
      </c>
      <c r="D16" s="764">
        <v>4.8982667671439364</v>
      </c>
    </row>
    <row r="17" spans="1:4" ht="14.25" customHeight="1" x14ac:dyDescent="0.25">
      <c r="A17" s="809" t="s">
        <v>525</v>
      </c>
      <c r="B17" s="199" t="s">
        <v>618</v>
      </c>
      <c r="C17" s="691">
        <v>14.61</v>
      </c>
      <c r="D17" s="764">
        <v>4.9568965517241343</v>
      </c>
    </row>
    <row r="18" spans="1:4" ht="14.25" customHeight="1" x14ac:dyDescent="0.25">
      <c r="A18" s="810" t="s">
        <v>525</v>
      </c>
      <c r="B18" s="202" t="s">
        <v>619</v>
      </c>
      <c r="C18" s="648">
        <v>15.33</v>
      </c>
      <c r="D18" s="203">
        <v>4.928131416837787</v>
      </c>
    </row>
    <row r="19" spans="1:4" ht="14.25" customHeight="1" x14ac:dyDescent="0.25">
      <c r="A19" s="808">
        <v>2019</v>
      </c>
      <c r="B19" s="668" t="s">
        <v>620</v>
      </c>
      <c r="C19" s="669">
        <v>14.57</v>
      </c>
      <c r="D19" s="201">
        <v>-4.9575994781474213</v>
      </c>
    </row>
    <row r="20" spans="1:4" ht="14.25" customHeight="1" x14ac:dyDescent="0.25">
      <c r="A20" s="809" t="s">
        <v>525</v>
      </c>
      <c r="B20" s="199" t="s">
        <v>621</v>
      </c>
      <c r="C20" s="691">
        <v>13.86</v>
      </c>
      <c r="D20" s="764">
        <v>-4.8730267673301357</v>
      </c>
    </row>
    <row r="21" spans="1:4" ht="14.25" customHeight="1" x14ac:dyDescent="0.25">
      <c r="A21" s="809" t="s">
        <v>525</v>
      </c>
      <c r="B21" s="199" t="s">
        <v>623</v>
      </c>
      <c r="C21" s="691">
        <v>13.17</v>
      </c>
      <c r="D21" s="764">
        <v>-4.9783549783549752</v>
      </c>
    </row>
    <row r="22" spans="1:4" ht="14.25" customHeight="1" x14ac:dyDescent="0.25">
      <c r="A22" s="809" t="s">
        <v>525</v>
      </c>
      <c r="B22" s="199" t="s">
        <v>625</v>
      </c>
      <c r="C22" s="691">
        <v>12.77</v>
      </c>
      <c r="D22" s="764">
        <v>-3.0372057706909672</v>
      </c>
    </row>
    <row r="23" spans="1:4" ht="14.25" customHeight="1" x14ac:dyDescent="0.25">
      <c r="A23" s="809" t="s">
        <v>525</v>
      </c>
      <c r="B23" s="199" t="s">
        <v>631</v>
      </c>
      <c r="C23" s="691">
        <v>12.15</v>
      </c>
      <c r="D23" s="764">
        <v>-4.8551292090837839</v>
      </c>
    </row>
    <row r="24" spans="1:4" ht="14.25" customHeight="1" x14ac:dyDescent="0.25">
      <c r="A24" s="810" t="s">
        <v>525</v>
      </c>
      <c r="B24" s="202" t="s">
        <v>633</v>
      </c>
      <c r="C24" s="648">
        <v>12.74</v>
      </c>
      <c r="D24" s="203">
        <v>4.8559670781892992</v>
      </c>
    </row>
    <row r="25" spans="1:4" ht="14.25" customHeight="1" x14ac:dyDescent="0.25">
      <c r="A25" s="804">
        <v>2020</v>
      </c>
      <c r="B25" s="199" t="s">
        <v>651</v>
      </c>
      <c r="C25" s="691">
        <v>13.37</v>
      </c>
      <c r="D25" s="764">
        <v>4.9450549450549373</v>
      </c>
    </row>
    <row r="26" spans="1:4" ht="14.25" customHeight="1" x14ac:dyDescent="0.25">
      <c r="A26" s="805" t="s">
        <v>525</v>
      </c>
      <c r="B26" s="199" t="s">
        <v>663</v>
      </c>
      <c r="C26" s="691">
        <v>12.71</v>
      </c>
      <c r="D26" s="764">
        <v>-4.9364248317127783</v>
      </c>
    </row>
    <row r="27" spans="1:4" ht="14.25" customHeight="1" x14ac:dyDescent="0.25">
      <c r="A27" s="806" t="s">
        <v>525</v>
      </c>
      <c r="B27" s="202" t="s">
        <v>666</v>
      </c>
      <c r="C27" s="648">
        <v>12.09</v>
      </c>
      <c r="D27" s="203">
        <v>-4.8780487804878128</v>
      </c>
    </row>
    <row r="28" spans="1:4" ht="14.25" customHeight="1" x14ac:dyDescent="0.25">
      <c r="A28" s="670" t="s">
        <v>264</v>
      </c>
      <c r="B28"/>
      <c r="C28"/>
      <c r="D28" s="763" t="s">
        <v>589</v>
      </c>
    </row>
    <row r="29" spans="1:4" ht="14.25" customHeight="1" x14ac:dyDescent="0.25">
      <c r="A29"/>
      <c r="B29"/>
      <c r="C29"/>
      <c r="D29"/>
    </row>
    <row r="30" spans="1:4" ht="14.25" customHeight="1" x14ac:dyDescent="0.25">
      <c r="A30" s="80"/>
    </row>
    <row r="31" spans="1:4" ht="14.25" customHeight="1" x14ac:dyDescent="0.25">
      <c r="A31" s="80"/>
    </row>
    <row r="32" spans="1:4" ht="14.25" customHeight="1" x14ac:dyDescent="0.25">
      <c r="A32" s="80"/>
    </row>
  </sheetData>
  <mergeCells count="6">
    <mergeCell ref="A25:A27"/>
    <mergeCell ref="A1:D2"/>
    <mergeCell ref="A5:A6"/>
    <mergeCell ref="A7:A12"/>
    <mergeCell ref="A13:A18"/>
    <mergeCell ref="A19:A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3.8" x14ac:dyDescent="0.25"/>
  <cols>
    <col min="1" max="1" width="21.3984375" customWidth="1"/>
  </cols>
  <sheetData>
    <row r="1" spans="1:6" x14ac:dyDescent="0.25">
      <c r="A1" s="53" t="s">
        <v>597</v>
      </c>
      <c r="B1" s="53"/>
      <c r="C1" s="53"/>
      <c r="D1" s="53"/>
      <c r="E1" s="53"/>
      <c r="F1" s="6"/>
    </row>
    <row r="2" spans="1:6" x14ac:dyDescent="0.25">
      <c r="A2" s="54"/>
      <c r="B2" s="54"/>
      <c r="C2" s="54"/>
      <c r="D2" s="54"/>
      <c r="E2" s="54"/>
      <c r="F2" s="55" t="s">
        <v>106</v>
      </c>
    </row>
    <row r="3" spans="1:6" ht="14.4" customHeight="1" x14ac:dyDescent="0.25">
      <c r="A3" s="56"/>
      <c r="B3" s="770" t="s">
        <v>658</v>
      </c>
      <c r="C3" s="772" t="s">
        <v>432</v>
      </c>
      <c r="D3" s="770" t="s">
        <v>624</v>
      </c>
      <c r="E3" s="772" t="s">
        <v>432</v>
      </c>
      <c r="F3" s="774" t="s">
        <v>659</v>
      </c>
    </row>
    <row r="4" spans="1:6" ht="14.4" customHeight="1" x14ac:dyDescent="0.25">
      <c r="A4" s="513"/>
      <c r="B4" s="771"/>
      <c r="C4" s="773"/>
      <c r="D4" s="771"/>
      <c r="E4" s="773"/>
      <c r="F4" s="775"/>
    </row>
    <row r="5" spans="1:6" x14ac:dyDescent="0.25">
      <c r="A5" s="3" t="s">
        <v>108</v>
      </c>
      <c r="B5" s="95">
        <v>4783.2901499952222</v>
      </c>
      <c r="C5" s="191">
        <v>3.7963161367758747</v>
      </c>
      <c r="D5" s="95">
        <v>11516.021352823158</v>
      </c>
      <c r="E5" s="191">
        <v>8.8712062263609397</v>
      </c>
      <c r="F5" s="191">
        <v>-58.464038894625737</v>
      </c>
    </row>
    <row r="6" spans="1:6" x14ac:dyDescent="0.25">
      <c r="A6" s="3" t="s">
        <v>109</v>
      </c>
      <c r="B6" s="95">
        <v>56227.565204929801</v>
      </c>
      <c r="C6" s="191">
        <v>44.625687847789436</v>
      </c>
      <c r="D6" s="95">
        <v>57512.374605904261</v>
      </c>
      <c r="E6" s="191">
        <v>44.303854609615144</v>
      </c>
      <c r="F6" s="191">
        <v>-2.2339703581680324</v>
      </c>
    </row>
    <row r="7" spans="1:6" x14ac:dyDescent="0.25">
      <c r="A7" s="3" t="s">
        <v>110</v>
      </c>
      <c r="B7" s="95">
        <v>30896.818572656899</v>
      </c>
      <c r="C7" s="191">
        <v>24.521634114654553</v>
      </c>
      <c r="D7" s="95">
        <v>27082.115219260537</v>
      </c>
      <c r="E7" s="191">
        <v>20.862329253777464</v>
      </c>
      <c r="F7" s="191">
        <v>14.085692061022554</v>
      </c>
    </row>
    <row r="8" spans="1:6" x14ac:dyDescent="0.25">
      <c r="A8" s="3" t="s">
        <v>111</v>
      </c>
      <c r="B8" s="95">
        <v>15210</v>
      </c>
      <c r="C8" s="191">
        <v>12.07160064091423</v>
      </c>
      <c r="D8" s="95">
        <v>14478.799999999997</v>
      </c>
      <c r="E8" s="191">
        <v>11.153541381611502</v>
      </c>
      <c r="F8" s="191">
        <v>5.0501422769842996</v>
      </c>
    </row>
    <row r="9" spans="1:6" x14ac:dyDescent="0.25">
      <c r="A9" s="3" t="s">
        <v>112</v>
      </c>
      <c r="B9" s="95">
        <v>17961.1118877314</v>
      </c>
      <c r="C9" s="191">
        <v>14.255053897138106</v>
      </c>
      <c r="D9" s="95">
        <v>17944.473610967802</v>
      </c>
      <c r="E9" s="191">
        <v>13.823274649222656</v>
      </c>
      <c r="F9" s="191">
        <v>9.2720896273208328E-2</v>
      </c>
    </row>
    <row r="10" spans="1:6" x14ac:dyDescent="0.25">
      <c r="A10" s="3" t="s">
        <v>113</v>
      </c>
      <c r="B10" s="95">
        <v>329.39237603897999</v>
      </c>
      <c r="C10" s="191">
        <v>0.26142624705485945</v>
      </c>
      <c r="D10" s="95">
        <v>325.0931498996847</v>
      </c>
      <c r="E10" s="191">
        <v>0.25043096805567899</v>
      </c>
      <c r="F10" s="191">
        <v>1.3224597751819487</v>
      </c>
    </row>
    <row r="11" spans="1:6" x14ac:dyDescent="0.25">
      <c r="A11" s="3" t="s">
        <v>114</v>
      </c>
      <c r="B11" s="95">
        <v>590.02579535683606</v>
      </c>
      <c r="C11" s="191">
        <v>0.46828111567294611</v>
      </c>
      <c r="D11" s="95">
        <v>954.60017196904573</v>
      </c>
      <c r="E11" s="191">
        <v>0.73536291135661869</v>
      </c>
      <c r="F11" s="191">
        <v>-38.191316879841452</v>
      </c>
    </row>
    <row r="12" spans="1:6" x14ac:dyDescent="0.25">
      <c r="A12" s="60" t="s">
        <v>115</v>
      </c>
      <c r="B12" s="483">
        <v>125998.20398670914</v>
      </c>
      <c r="C12" s="484">
        <v>100</v>
      </c>
      <c r="D12" s="483">
        <v>129813.47811082448</v>
      </c>
      <c r="E12" s="484">
        <v>100.00000000000001</v>
      </c>
      <c r="F12" s="484">
        <v>-2.9390431406961937</v>
      </c>
    </row>
    <row r="13" spans="1:6" x14ac:dyDescent="0.25">
      <c r="A13" s="3"/>
      <c r="B13" s="3"/>
      <c r="C13" s="3"/>
      <c r="D13" s="3"/>
      <c r="E13" s="3"/>
      <c r="F13" s="55" t="s">
        <v>589</v>
      </c>
    </row>
    <row r="14" spans="1:6" x14ac:dyDescent="0.25">
      <c r="A14" s="485"/>
      <c r="B14" s="1"/>
      <c r="C14" s="1"/>
      <c r="D14" s="1"/>
      <c r="E14" s="1"/>
      <c r="F14" s="1"/>
    </row>
    <row r="15" spans="1:6" x14ac:dyDescent="0.25">
      <c r="A15" s="512"/>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3.8" x14ac:dyDescent="0.25"/>
  <cols>
    <col min="1" max="1" width="32.3984375" style="1" customWidth="1"/>
    <col min="2" max="4" width="11" style="1"/>
    <col min="5" max="5" width="13.09765625" style="1" customWidth="1"/>
    <col min="6" max="6" width="16.8984375" style="1" customWidth="1"/>
    <col min="7" max="16384" width="11" style="1"/>
  </cols>
  <sheetData>
    <row r="1" spans="1:6" x14ac:dyDescent="0.25">
      <c r="A1" s="53" t="s">
        <v>492</v>
      </c>
      <c r="B1" s="53"/>
      <c r="C1" s="53"/>
      <c r="D1" s="6"/>
      <c r="E1" s="6"/>
      <c r="F1" s="6"/>
    </row>
    <row r="2" spans="1:6" x14ac:dyDescent="0.25">
      <c r="A2" s="54"/>
      <c r="B2" s="54"/>
      <c r="C2" s="54"/>
      <c r="D2" s="65"/>
      <c r="E2" s="65"/>
      <c r="F2" s="55" t="s">
        <v>265</v>
      </c>
    </row>
    <row r="3" spans="1:6" x14ac:dyDescent="0.25">
      <c r="A3" s="56"/>
      <c r="B3" s="783" t="s">
        <v>266</v>
      </c>
      <c r="C3" s="783"/>
      <c r="D3" s="783"/>
      <c r="E3" s="782" t="s">
        <v>267</v>
      </c>
      <c r="F3" s="782"/>
    </row>
    <row r="4" spans="1:6" x14ac:dyDescent="0.25">
      <c r="A4" s="66"/>
      <c r="B4" s="205" t="s">
        <v>668</v>
      </c>
      <c r="C4" s="206" t="s">
        <v>665</v>
      </c>
      <c r="D4" s="205" t="s">
        <v>670</v>
      </c>
      <c r="E4" s="189" t="s">
        <v>268</v>
      </c>
      <c r="F4" s="188" t="s">
        <v>269</v>
      </c>
    </row>
    <row r="5" spans="1:6" x14ac:dyDescent="0.25">
      <c r="A5" s="439" t="s">
        <v>494</v>
      </c>
      <c r="B5" s="90">
        <v>115.78834345806453</v>
      </c>
      <c r="C5" s="90">
        <v>116.41904463000002</v>
      </c>
      <c r="D5" s="90">
        <v>130.43951349032255</v>
      </c>
      <c r="E5" s="90">
        <v>-0.54175085694953329</v>
      </c>
      <c r="F5" s="90">
        <v>-11.232156300050145</v>
      </c>
    </row>
    <row r="6" spans="1:6" x14ac:dyDescent="0.25">
      <c r="A6" s="66" t="s">
        <v>493</v>
      </c>
      <c r="B6" s="97">
        <v>102.69378501290325</v>
      </c>
      <c r="C6" s="203">
        <v>103.91415332333334</v>
      </c>
      <c r="D6" s="97">
        <v>121.4514873580645</v>
      </c>
      <c r="E6" s="97">
        <v>-1.1744004752007757</v>
      </c>
      <c r="F6" s="97">
        <v>-15.444604881502688</v>
      </c>
    </row>
    <row r="7" spans="1:6" x14ac:dyDescent="0.25">
      <c r="F7" s="55" t="s">
        <v>589</v>
      </c>
    </row>
    <row r="13" spans="1:6" x14ac:dyDescent="0.25">
      <c r="C13" s="1" t="s">
        <v>381</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3.8" x14ac:dyDescent="0.25"/>
  <cols>
    <col min="1" max="1" width="22.5" bestFit="1" customWidth="1"/>
    <col min="6" max="6" width="11" style="1"/>
    <col min="7" max="7" width="19.09765625" style="1" bestFit="1" customWidth="1"/>
    <col min="8" max="30" width="11" style="1"/>
  </cols>
  <sheetData>
    <row r="1" spans="1:38" x14ac:dyDescent="0.25">
      <c r="A1" s="768" t="s">
        <v>270</v>
      </c>
      <c r="B1" s="768"/>
      <c r="C1" s="768"/>
      <c r="D1" s="3"/>
      <c r="E1" s="3"/>
    </row>
    <row r="2" spans="1:38" x14ac:dyDescent="0.25">
      <c r="A2" s="769"/>
      <c r="B2" s="768"/>
      <c r="C2" s="768"/>
      <c r="D2" s="3"/>
      <c r="E2" s="55" t="s">
        <v>265</v>
      </c>
    </row>
    <row r="3" spans="1:38" x14ac:dyDescent="0.25">
      <c r="A3" s="57"/>
      <c r="B3" s="207" t="s">
        <v>271</v>
      </c>
      <c r="C3" s="207" t="s">
        <v>272</v>
      </c>
      <c r="D3" s="207" t="s">
        <v>273</v>
      </c>
      <c r="E3" s="207" t="s">
        <v>274</v>
      </c>
    </row>
    <row r="4" spans="1:38" x14ac:dyDescent="0.25">
      <c r="A4" s="208" t="s">
        <v>275</v>
      </c>
      <c r="B4" s="209">
        <v>115.78834345806453</v>
      </c>
      <c r="C4" s="210">
        <v>20.095497624953349</v>
      </c>
      <c r="D4" s="210">
        <v>47.411314052466011</v>
      </c>
      <c r="E4" s="210">
        <v>48.281531780645167</v>
      </c>
      <c r="F4" s="640"/>
      <c r="G4" s="640"/>
      <c r="H4" s="640"/>
      <c r="M4" s="325"/>
      <c r="N4" s="325"/>
      <c r="O4" s="325"/>
      <c r="P4" s="325"/>
      <c r="Q4" s="325"/>
      <c r="R4" s="325"/>
      <c r="S4" s="325"/>
      <c r="T4" s="325"/>
      <c r="U4" s="325"/>
      <c r="V4" s="325"/>
      <c r="W4" s="325"/>
      <c r="X4" s="325"/>
      <c r="Y4" s="325"/>
      <c r="Z4" s="325"/>
      <c r="AA4" s="325"/>
      <c r="AB4" s="325"/>
      <c r="AC4" s="325"/>
      <c r="AD4" s="325"/>
      <c r="AE4" s="290"/>
      <c r="AF4" s="290"/>
      <c r="AG4" s="290"/>
      <c r="AH4" s="290"/>
      <c r="AI4" s="290"/>
      <c r="AJ4" s="290"/>
      <c r="AK4" s="290"/>
      <c r="AL4" s="290"/>
    </row>
    <row r="5" spans="1:38" x14ac:dyDescent="0.25">
      <c r="A5" s="211" t="s">
        <v>276</v>
      </c>
      <c r="B5" s="212">
        <v>128.30000000000001</v>
      </c>
      <c r="C5" s="92">
        <v>20.484873949579836</v>
      </c>
      <c r="D5" s="92">
        <v>62.66144863106534</v>
      </c>
      <c r="E5" s="92">
        <v>45.153677419354835</v>
      </c>
      <c r="F5" s="640"/>
      <c r="G5" s="640"/>
      <c r="M5" s="641"/>
      <c r="N5" s="641"/>
      <c r="O5" s="641"/>
      <c r="P5" s="641"/>
      <c r="Q5" s="641"/>
      <c r="R5" s="641"/>
      <c r="S5" s="641"/>
      <c r="T5" s="641"/>
      <c r="U5" s="641"/>
      <c r="V5" s="641"/>
      <c r="W5" s="641"/>
      <c r="X5" s="641"/>
      <c r="Y5" s="641"/>
      <c r="Z5" s="641"/>
      <c r="AA5" s="641"/>
      <c r="AB5" s="641"/>
      <c r="AC5" s="641"/>
      <c r="AD5" s="641"/>
      <c r="AE5" s="289"/>
      <c r="AF5" s="289"/>
      <c r="AG5" s="289"/>
      <c r="AH5" s="289"/>
      <c r="AI5" s="289"/>
      <c r="AJ5" s="289"/>
      <c r="AK5" s="289"/>
      <c r="AL5" s="289"/>
    </row>
    <row r="6" spans="1:38" x14ac:dyDescent="0.25">
      <c r="A6" s="211" t="s">
        <v>277</v>
      </c>
      <c r="B6" s="212">
        <v>106.10967741935482</v>
      </c>
      <c r="C6" s="92">
        <v>17.684946236559139</v>
      </c>
      <c r="D6" s="92">
        <v>48.927053763440838</v>
      </c>
      <c r="E6" s="92">
        <v>39.497677419354844</v>
      </c>
      <c r="F6" s="640"/>
      <c r="G6" s="640"/>
      <c r="M6" s="641"/>
      <c r="N6" s="641"/>
      <c r="O6" s="641"/>
      <c r="P6" s="641"/>
      <c r="Q6" s="641"/>
      <c r="R6" s="641"/>
      <c r="S6" s="641"/>
      <c r="T6" s="641"/>
      <c r="U6" s="641"/>
      <c r="V6" s="641"/>
      <c r="W6" s="641"/>
      <c r="X6" s="641"/>
      <c r="Y6" s="641"/>
      <c r="Z6" s="641"/>
      <c r="AA6" s="641"/>
      <c r="AB6" s="641"/>
      <c r="AC6" s="641"/>
      <c r="AD6" s="641"/>
      <c r="AE6" s="289"/>
      <c r="AF6" s="289"/>
      <c r="AG6" s="289"/>
      <c r="AH6" s="289"/>
      <c r="AI6" s="289"/>
      <c r="AJ6" s="289"/>
      <c r="AK6" s="289"/>
      <c r="AL6" s="289"/>
    </row>
    <row r="7" spans="1:38" x14ac:dyDescent="0.25">
      <c r="A7" s="211" t="s">
        <v>236</v>
      </c>
      <c r="B7" s="212">
        <v>129.98967741935485</v>
      </c>
      <c r="C7" s="92">
        <v>22.56019194881365</v>
      </c>
      <c r="D7" s="92">
        <v>60.015679018928296</v>
      </c>
      <c r="E7" s="92">
        <v>47.413806451612899</v>
      </c>
      <c r="F7" s="640"/>
      <c r="G7" s="640"/>
      <c r="N7" s="641"/>
      <c r="O7" s="641"/>
      <c r="P7" s="641"/>
      <c r="Q7" s="641"/>
      <c r="R7" s="641"/>
      <c r="S7" s="641"/>
      <c r="T7" s="641"/>
      <c r="U7" s="641"/>
      <c r="V7" s="641"/>
      <c r="W7" s="641"/>
      <c r="X7" s="641"/>
      <c r="Y7" s="641"/>
      <c r="Z7" s="641"/>
      <c r="AA7" s="641"/>
      <c r="AB7" s="641"/>
      <c r="AC7" s="641"/>
      <c r="AD7" s="641"/>
      <c r="AE7" s="289"/>
      <c r="AF7" s="289"/>
      <c r="AG7" s="289"/>
      <c r="AH7" s="289"/>
      <c r="AI7" s="289"/>
      <c r="AJ7" s="289"/>
      <c r="AK7" s="289"/>
      <c r="AL7" s="289"/>
    </row>
    <row r="8" spans="1:38" x14ac:dyDescent="0.25">
      <c r="A8" s="211" t="s">
        <v>278</v>
      </c>
      <c r="B8" s="212">
        <v>89.602793316158056</v>
      </c>
      <c r="C8" s="92">
        <v>14.933798886026345</v>
      </c>
      <c r="D8" s="92">
        <v>36.302103386453517</v>
      </c>
      <c r="E8" s="92">
        <v>38.366891043678194</v>
      </c>
      <c r="F8" s="640"/>
      <c r="G8" s="640"/>
      <c r="N8" s="641"/>
      <c r="O8" s="641"/>
      <c r="P8" s="641"/>
      <c r="Q8" s="641"/>
      <c r="R8" s="641"/>
      <c r="S8" s="641"/>
      <c r="T8" s="641"/>
      <c r="U8" s="641"/>
      <c r="V8" s="641"/>
      <c r="W8" s="641"/>
      <c r="X8" s="641"/>
      <c r="Y8" s="641"/>
      <c r="Z8" s="641"/>
      <c r="AA8" s="641"/>
      <c r="AB8" s="641"/>
      <c r="AC8" s="641"/>
      <c r="AD8" s="641"/>
      <c r="AE8" s="289"/>
      <c r="AF8" s="289"/>
      <c r="AG8" s="289"/>
      <c r="AH8" s="289"/>
      <c r="AI8" s="289"/>
      <c r="AJ8" s="289"/>
      <c r="AK8" s="289"/>
      <c r="AL8" s="289"/>
    </row>
    <row r="9" spans="1:38" x14ac:dyDescent="0.25">
      <c r="A9" s="211" t="s">
        <v>279</v>
      </c>
      <c r="B9" s="212">
        <v>107.58654838709678</v>
      </c>
      <c r="C9" s="92">
        <v>17.17768419625915</v>
      </c>
      <c r="D9" s="92">
        <v>43.969831932773111</v>
      </c>
      <c r="E9" s="92">
        <v>46.439032258064522</v>
      </c>
      <c r="F9" s="640"/>
      <c r="G9" s="640"/>
    </row>
    <row r="10" spans="1:38" x14ac:dyDescent="0.25">
      <c r="A10" s="211" t="s">
        <v>280</v>
      </c>
      <c r="B10" s="212">
        <v>120.85576351748264</v>
      </c>
      <c r="C10" s="92">
        <v>24.171152703496528</v>
      </c>
      <c r="D10" s="92">
        <v>50.979772129849522</v>
      </c>
      <c r="E10" s="92">
        <v>45.70483868413659</v>
      </c>
      <c r="F10" s="640"/>
      <c r="G10" s="640"/>
    </row>
    <row r="11" spans="1:38" x14ac:dyDescent="0.25">
      <c r="A11" s="211" t="s">
        <v>281</v>
      </c>
      <c r="B11" s="212">
        <v>146.61969929407854</v>
      </c>
      <c r="C11" s="92">
        <v>29.323939858815709</v>
      </c>
      <c r="D11" s="92">
        <v>62.040795636499908</v>
      </c>
      <c r="E11" s="92">
        <v>55.254963798762937</v>
      </c>
      <c r="F11" s="640"/>
      <c r="G11" s="640"/>
    </row>
    <row r="12" spans="1:38" x14ac:dyDescent="0.25">
      <c r="A12" s="211" t="s">
        <v>282</v>
      </c>
      <c r="B12" s="212">
        <v>116.99032258064517</v>
      </c>
      <c r="C12" s="92">
        <v>19.498387096774199</v>
      </c>
      <c r="D12" s="92">
        <v>54.364741935483877</v>
      </c>
      <c r="E12" s="92">
        <v>43.127193548387098</v>
      </c>
      <c r="F12" s="640"/>
      <c r="G12" s="640"/>
    </row>
    <row r="13" spans="1:38" x14ac:dyDescent="0.25">
      <c r="A13" s="211" t="s">
        <v>283</v>
      </c>
      <c r="B13" s="212">
        <v>100.12706451612902</v>
      </c>
      <c r="C13" s="92">
        <v>18.055700158646218</v>
      </c>
      <c r="D13" s="92">
        <v>44.548815970386038</v>
      </c>
      <c r="E13" s="92">
        <v>37.522548387096769</v>
      </c>
      <c r="F13" s="640"/>
      <c r="G13" s="640"/>
    </row>
    <row r="14" spans="1:38" x14ac:dyDescent="0.25">
      <c r="A14" s="211" t="s">
        <v>206</v>
      </c>
      <c r="B14" s="212">
        <v>123.20967741935483</v>
      </c>
      <c r="C14" s="92">
        <v>20.53494623655914</v>
      </c>
      <c r="D14" s="92">
        <v>56.299666666666667</v>
      </c>
      <c r="E14" s="92">
        <v>46.375064516129029</v>
      </c>
      <c r="F14" s="640"/>
      <c r="G14" s="640"/>
    </row>
    <row r="15" spans="1:38" x14ac:dyDescent="0.25">
      <c r="A15" s="211" t="s">
        <v>284</v>
      </c>
      <c r="B15" s="212">
        <v>142.81612903225806</v>
      </c>
      <c r="C15" s="92">
        <v>27.64183142559833</v>
      </c>
      <c r="D15" s="92">
        <v>72.407813735691988</v>
      </c>
      <c r="E15" s="92">
        <v>42.766483870967747</v>
      </c>
      <c r="F15" s="640"/>
      <c r="G15" s="640"/>
    </row>
    <row r="16" spans="1:38" x14ac:dyDescent="0.25">
      <c r="A16" s="211" t="s">
        <v>237</v>
      </c>
      <c r="B16" s="213">
        <v>133.27016129032259</v>
      </c>
      <c r="C16" s="200">
        <v>22.2116935483871</v>
      </c>
      <c r="D16" s="200">
        <v>69.130145161290329</v>
      </c>
      <c r="E16" s="200">
        <v>41.928322580645158</v>
      </c>
      <c r="F16" s="640"/>
      <c r="G16" s="640"/>
    </row>
    <row r="17" spans="1:13" x14ac:dyDescent="0.25">
      <c r="A17" s="211" t="s">
        <v>238</v>
      </c>
      <c r="B17" s="212">
        <v>142.22258064516129</v>
      </c>
      <c r="C17" s="92">
        <v>27.52695109261186</v>
      </c>
      <c r="D17" s="92">
        <v>70.903500520291374</v>
      </c>
      <c r="E17" s="92">
        <v>43.792129032258067</v>
      </c>
      <c r="F17" s="640"/>
      <c r="G17" s="640"/>
    </row>
    <row r="18" spans="1:13" x14ac:dyDescent="0.25">
      <c r="A18" s="211" t="s">
        <v>285</v>
      </c>
      <c r="B18" s="212">
        <v>102.83119604581995</v>
      </c>
      <c r="C18" s="92">
        <v>21.861750340449912</v>
      </c>
      <c r="D18" s="92">
        <v>35.727016290101588</v>
      </c>
      <c r="E18" s="92">
        <v>45.242429415268454</v>
      </c>
      <c r="F18" s="640"/>
      <c r="G18" s="640"/>
    </row>
    <row r="19" spans="1:13" x14ac:dyDescent="0.25">
      <c r="A19" s="3" t="s">
        <v>286</v>
      </c>
      <c r="B19" s="212">
        <v>124.49032258064517</v>
      </c>
      <c r="C19" s="92">
        <v>23.278678206136902</v>
      </c>
      <c r="D19" s="92">
        <v>61.23703147128245</v>
      </c>
      <c r="E19" s="92">
        <v>39.974612903225811</v>
      </c>
      <c r="F19" s="640"/>
      <c r="G19" s="640"/>
    </row>
    <row r="20" spans="1:13" x14ac:dyDescent="0.25">
      <c r="A20" s="3" t="s">
        <v>207</v>
      </c>
      <c r="B20" s="212">
        <v>138.85983870967743</v>
      </c>
      <c r="C20" s="92">
        <v>25.040298783712323</v>
      </c>
      <c r="D20" s="92">
        <v>72.839927022739289</v>
      </c>
      <c r="E20" s="92">
        <v>40.979612903225807</v>
      </c>
      <c r="F20" s="640"/>
      <c r="G20" s="640"/>
    </row>
    <row r="21" spans="1:13" x14ac:dyDescent="0.25">
      <c r="A21" s="3" t="s">
        <v>287</v>
      </c>
      <c r="B21" s="212">
        <v>112.41609677419353</v>
      </c>
      <c r="C21" s="92">
        <v>19.510231671554251</v>
      </c>
      <c r="D21" s="92">
        <v>51.997961876832832</v>
      </c>
      <c r="E21" s="92">
        <v>40.907903225806457</v>
      </c>
      <c r="F21" s="640"/>
      <c r="G21" s="640"/>
    </row>
    <row r="22" spans="1:13" x14ac:dyDescent="0.25">
      <c r="A22" s="199" t="s">
        <v>288</v>
      </c>
      <c r="B22" s="212">
        <v>107.50070967741935</v>
      </c>
      <c r="C22" s="92">
        <v>18.657147960543856</v>
      </c>
      <c r="D22" s="92">
        <v>46.600013329778733</v>
      </c>
      <c r="E22" s="92">
        <v>42.243548387096773</v>
      </c>
      <c r="F22" s="640"/>
      <c r="G22" s="640"/>
    </row>
    <row r="23" spans="1:13" x14ac:dyDescent="0.25">
      <c r="A23" s="199" t="s">
        <v>289</v>
      </c>
      <c r="B23" s="214">
        <v>108.78064516129032</v>
      </c>
      <c r="C23" s="215">
        <v>15.805734767025092</v>
      </c>
      <c r="D23" s="215">
        <v>47.2086523297491</v>
      </c>
      <c r="E23" s="215">
        <v>45.76625806451613</v>
      </c>
      <c r="F23" s="640"/>
      <c r="G23" s="640"/>
    </row>
    <row r="24" spans="1:13" x14ac:dyDescent="0.25">
      <c r="A24" s="199" t="s">
        <v>290</v>
      </c>
      <c r="B24" s="214">
        <v>134</v>
      </c>
      <c r="C24" s="215">
        <v>20.440677966101696</v>
      </c>
      <c r="D24" s="215">
        <v>54.938322033898295</v>
      </c>
      <c r="E24" s="215">
        <v>58.621000000000002</v>
      </c>
      <c r="F24" s="640"/>
      <c r="G24" s="640"/>
    </row>
    <row r="25" spans="1:13" x14ac:dyDescent="0.25">
      <c r="A25" s="199" t="s">
        <v>561</v>
      </c>
      <c r="B25" s="214">
        <v>156.32580645161289</v>
      </c>
      <c r="C25" s="215">
        <v>27.130925086643561</v>
      </c>
      <c r="D25" s="215">
        <v>80.833074913356427</v>
      </c>
      <c r="E25" s="215">
        <v>48.361806451612907</v>
      </c>
      <c r="F25" s="640"/>
      <c r="G25" s="640"/>
    </row>
    <row r="26" spans="1:13" x14ac:dyDescent="0.25">
      <c r="A26" s="3" t="s">
        <v>291</v>
      </c>
      <c r="B26" s="214">
        <v>98.231670008290067</v>
      </c>
      <c r="C26" s="215">
        <v>18.368523660086762</v>
      </c>
      <c r="D26" s="215">
        <v>36.960768006374451</v>
      </c>
      <c r="E26" s="215">
        <v>42.90237834182885</v>
      </c>
      <c r="F26" s="640"/>
      <c r="G26" s="640"/>
    </row>
    <row r="27" spans="1:13" x14ac:dyDescent="0.25">
      <c r="A27" s="199" t="s">
        <v>239</v>
      </c>
      <c r="B27" s="214">
        <v>138.7741935483871</v>
      </c>
      <c r="C27" s="215">
        <v>25.949645948072387</v>
      </c>
      <c r="D27" s="215">
        <v>66.729128245476005</v>
      </c>
      <c r="E27" s="215">
        <v>46.095419354838711</v>
      </c>
      <c r="F27" s="640"/>
      <c r="G27" s="640"/>
    </row>
    <row r="28" spans="1:13" x14ac:dyDescent="0.25">
      <c r="A28" s="199" t="s">
        <v>563</v>
      </c>
      <c r="B28" s="212">
        <v>102.32539355547813</v>
      </c>
      <c r="C28" s="92">
        <v>17.758952600537526</v>
      </c>
      <c r="D28" s="92">
        <v>47.182041383945077</v>
      </c>
      <c r="E28" s="92">
        <v>37.384399570995527</v>
      </c>
      <c r="F28" s="640"/>
      <c r="G28" s="640"/>
    </row>
    <row r="29" spans="1:13" x14ac:dyDescent="0.25">
      <c r="A29" s="3" t="s">
        <v>292</v>
      </c>
      <c r="B29" s="214">
        <v>92.6966452565796</v>
      </c>
      <c r="C29" s="215">
        <v>14.800304704832039</v>
      </c>
      <c r="D29" s="215">
        <v>36.382299071799338</v>
      </c>
      <c r="E29" s="215">
        <v>41.514041479948226</v>
      </c>
      <c r="F29" s="640"/>
      <c r="G29" s="640"/>
    </row>
    <row r="30" spans="1:13" x14ac:dyDescent="0.25">
      <c r="A30" s="696" t="s">
        <v>240</v>
      </c>
      <c r="B30" s="212">
        <v>135.54888869058294</v>
      </c>
      <c r="C30" s="92">
        <v>27.109777738116588</v>
      </c>
      <c r="D30" s="92">
        <v>63.073225223483973</v>
      </c>
      <c r="E30" s="92">
        <v>45.365885728982377</v>
      </c>
      <c r="F30" s="640"/>
      <c r="G30" s="640"/>
    </row>
    <row r="31" spans="1:13" x14ac:dyDescent="0.25">
      <c r="A31" s="697" t="s">
        <v>293</v>
      </c>
      <c r="B31" s="698">
        <v>126.63037345498201</v>
      </c>
      <c r="C31" s="698">
        <v>22.377199190368778</v>
      </c>
      <c r="D31" s="698">
        <v>59.864111231230801</v>
      </c>
      <c r="E31" s="698">
        <v>44.389063033382428</v>
      </c>
      <c r="F31" s="640"/>
      <c r="G31" s="640"/>
    </row>
    <row r="32" spans="1:13" x14ac:dyDescent="0.25">
      <c r="A32" s="695" t="s">
        <v>294</v>
      </c>
      <c r="B32" s="694">
        <v>131.31933974065169</v>
      </c>
      <c r="C32" s="694">
        <v>22.649154415199508</v>
      </c>
      <c r="D32" s="694">
        <v>64.146835649994784</v>
      </c>
      <c r="E32" s="694">
        <v>44.523349675457396</v>
      </c>
      <c r="F32" s="640"/>
      <c r="G32" s="640"/>
      <c r="M32" s="641"/>
    </row>
    <row r="33" spans="1:13" x14ac:dyDescent="0.25">
      <c r="A33" s="693" t="s">
        <v>295</v>
      </c>
      <c r="B33" s="699">
        <v>15.530996282587154</v>
      </c>
      <c r="C33" s="699">
        <v>2.5536567902461584</v>
      </c>
      <c r="D33" s="699">
        <v>16.735521597528773</v>
      </c>
      <c r="E33" s="699">
        <v>-3.7581821051877711</v>
      </c>
      <c r="F33" s="640"/>
      <c r="G33" s="640"/>
      <c r="M33" s="641"/>
    </row>
    <row r="34" spans="1:13" x14ac:dyDescent="0.25">
      <c r="A34" s="80"/>
      <c r="B34" s="3"/>
      <c r="C34" s="3"/>
      <c r="D34" s="3"/>
      <c r="E34" s="55" t="s">
        <v>589</v>
      </c>
    </row>
    <row r="35" spans="1:13" s="1" customFormat="1" x14ac:dyDescent="0.25">
      <c r="B35" s="640"/>
      <c r="C35" s="640"/>
      <c r="D35" s="640"/>
      <c r="E35" s="640"/>
    </row>
    <row r="36" spans="1:13" s="1" customFormat="1" x14ac:dyDescent="0.25"/>
    <row r="37" spans="1:13" s="1" customFormat="1" x14ac:dyDescent="0.25"/>
    <row r="38" spans="1:13" s="1" customFormat="1" x14ac:dyDescent="0.25"/>
    <row r="39" spans="1:13" s="1" customFormat="1" x14ac:dyDescent="0.25"/>
    <row r="40" spans="1:13" s="1" customFormat="1" x14ac:dyDescent="0.25"/>
    <row r="41" spans="1:13" s="1" customFormat="1" x14ac:dyDescent="0.25"/>
    <row r="42" spans="1:13" s="1" customFormat="1" x14ac:dyDescent="0.25"/>
    <row r="43" spans="1:13" s="1" customFormat="1" x14ac:dyDescent="0.25"/>
    <row r="44" spans="1:13" s="1" customFormat="1" x14ac:dyDescent="0.25"/>
    <row r="45" spans="1:13" s="1" customFormat="1" x14ac:dyDescent="0.25"/>
    <row r="46" spans="1:13" s="1" customFormat="1" x14ac:dyDescent="0.25"/>
    <row r="47" spans="1:13" s="1" customFormat="1" x14ac:dyDescent="0.25"/>
    <row r="48" spans="1:13"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3.8" x14ac:dyDescent="0.25"/>
  <cols>
    <col min="1" max="1" width="22.59765625" bestFit="1" customWidth="1"/>
    <col min="6" max="6" width="11" style="1"/>
    <col min="7" max="7" width="17.8984375" style="1" bestFit="1" customWidth="1"/>
    <col min="8" max="32" width="11" style="1"/>
  </cols>
  <sheetData>
    <row r="1" spans="1:36" x14ac:dyDescent="0.25">
      <c r="A1" s="768" t="s">
        <v>296</v>
      </c>
      <c r="B1" s="768"/>
      <c r="C1" s="768"/>
      <c r="D1" s="3"/>
      <c r="E1" s="3"/>
    </row>
    <row r="2" spans="1:36" x14ac:dyDescent="0.25">
      <c r="A2" s="769"/>
      <c r="B2" s="768"/>
      <c r="C2" s="768"/>
      <c r="D2" s="3"/>
      <c r="E2" s="55" t="s">
        <v>265</v>
      </c>
    </row>
    <row r="3" spans="1:36" x14ac:dyDescent="0.25">
      <c r="A3" s="57"/>
      <c r="B3" s="207" t="s">
        <v>271</v>
      </c>
      <c r="C3" s="207" t="s">
        <v>272</v>
      </c>
      <c r="D3" s="207" t="s">
        <v>273</v>
      </c>
      <c r="E3" s="207" t="s">
        <v>274</v>
      </c>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290"/>
      <c r="AH3" s="290"/>
      <c r="AI3" s="290"/>
      <c r="AJ3" s="290"/>
    </row>
    <row r="4" spans="1:36" x14ac:dyDescent="0.25">
      <c r="A4" s="208" t="s">
        <v>275</v>
      </c>
      <c r="B4" s="209">
        <v>102.69378501290325</v>
      </c>
      <c r="C4" s="210">
        <v>17.822888308024531</v>
      </c>
      <c r="D4" s="210">
        <v>38.042314053265812</v>
      </c>
      <c r="E4" s="210">
        <v>46.828582651612905</v>
      </c>
      <c r="F4" s="640"/>
      <c r="G4" s="640"/>
      <c r="H4" s="641"/>
      <c r="I4" s="641"/>
      <c r="J4" s="641"/>
      <c r="K4" s="641"/>
      <c r="L4" s="641"/>
      <c r="M4" s="641"/>
      <c r="N4" s="641"/>
      <c r="O4" s="641"/>
      <c r="P4" s="641"/>
      <c r="Q4" s="641"/>
      <c r="R4" s="641"/>
      <c r="S4" s="641"/>
      <c r="T4" s="641"/>
      <c r="U4" s="641"/>
      <c r="V4" s="641"/>
      <c r="W4" s="641"/>
      <c r="X4" s="641"/>
      <c r="Y4" s="641"/>
      <c r="Z4" s="641"/>
      <c r="AA4" s="641"/>
      <c r="AB4" s="641"/>
      <c r="AC4" s="641"/>
      <c r="AD4" s="641"/>
      <c r="AE4" s="641"/>
      <c r="AF4" s="641"/>
      <c r="AG4" s="289"/>
      <c r="AH4" s="289"/>
      <c r="AI4" s="289"/>
      <c r="AJ4" s="289"/>
    </row>
    <row r="5" spans="1:36" x14ac:dyDescent="0.25">
      <c r="A5" s="211" t="s">
        <v>276</v>
      </c>
      <c r="B5" s="212">
        <v>104.59677419354838</v>
      </c>
      <c r="C5" s="92">
        <v>16.700325291406887</v>
      </c>
      <c r="D5" s="92">
        <v>44.766900515044725</v>
      </c>
      <c r="E5" s="92">
        <v>43.129548387096776</v>
      </c>
      <c r="G5" s="640"/>
      <c r="H5" s="642"/>
      <c r="I5" s="642"/>
      <c r="J5" s="642"/>
      <c r="K5" s="642"/>
      <c r="L5" s="641"/>
      <c r="M5" s="641"/>
      <c r="N5" s="641"/>
      <c r="O5" s="641"/>
      <c r="P5" s="641"/>
      <c r="Q5" s="641"/>
      <c r="R5" s="641"/>
      <c r="S5" s="641"/>
      <c r="T5" s="641"/>
      <c r="U5" s="641"/>
      <c r="V5" s="641"/>
      <c r="W5" s="641"/>
      <c r="X5" s="641"/>
      <c r="Y5" s="641"/>
      <c r="Z5" s="641"/>
      <c r="AA5" s="641"/>
      <c r="AB5" s="641"/>
      <c r="AC5" s="641"/>
      <c r="AD5" s="641"/>
      <c r="AE5" s="641"/>
      <c r="AF5" s="641"/>
      <c r="AG5" s="289"/>
      <c r="AH5" s="289"/>
      <c r="AI5" s="289"/>
      <c r="AJ5" s="289"/>
    </row>
    <row r="6" spans="1:36" x14ac:dyDescent="0.25">
      <c r="A6" s="211" t="s">
        <v>277</v>
      </c>
      <c r="B6" s="212">
        <v>100.16129032258064</v>
      </c>
      <c r="C6" s="92">
        <v>16.693548387096776</v>
      </c>
      <c r="D6" s="92">
        <v>40.513129032258057</v>
      </c>
      <c r="E6" s="92">
        <v>42.954612903225808</v>
      </c>
      <c r="G6" s="640"/>
      <c r="L6" s="641"/>
      <c r="M6" s="641"/>
      <c r="N6" s="641"/>
      <c r="O6" s="641"/>
      <c r="P6" s="641"/>
      <c r="Q6" s="641"/>
      <c r="R6" s="641"/>
      <c r="S6" s="641"/>
      <c r="T6" s="641"/>
      <c r="U6" s="641"/>
      <c r="V6" s="641"/>
      <c r="W6" s="641"/>
      <c r="X6" s="641"/>
      <c r="Y6" s="641"/>
      <c r="Z6" s="641"/>
      <c r="AA6" s="641"/>
      <c r="AB6" s="641"/>
      <c r="AC6" s="641"/>
      <c r="AD6" s="641"/>
      <c r="AE6" s="641"/>
      <c r="AF6" s="641"/>
      <c r="AG6" s="289"/>
      <c r="AH6" s="289"/>
      <c r="AI6" s="289"/>
      <c r="AJ6" s="289"/>
    </row>
    <row r="7" spans="1:36" x14ac:dyDescent="0.25">
      <c r="A7" s="211" t="s">
        <v>236</v>
      </c>
      <c r="B7" s="212">
        <v>125.63161290322583</v>
      </c>
      <c r="C7" s="92">
        <v>21.803833644361507</v>
      </c>
      <c r="D7" s="92">
        <v>60.016166355638518</v>
      </c>
      <c r="E7" s="92">
        <v>43.811612903225807</v>
      </c>
      <c r="G7" s="640"/>
      <c r="L7" s="642"/>
      <c r="M7" s="642"/>
      <c r="N7" s="642"/>
      <c r="O7" s="642"/>
      <c r="P7" s="642"/>
      <c r="Q7" s="642"/>
      <c r="R7" s="642"/>
      <c r="S7" s="642"/>
      <c r="T7" s="642"/>
      <c r="U7" s="642"/>
      <c r="V7" s="642"/>
      <c r="W7" s="642"/>
      <c r="X7" s="642"/>
      <c r="Y7" s="642"/>
      <c r="Z7" s="642"/>
      <c r="AA7" s="642"/>
      <c r="AB7" s="642"/>
      <c r="AC7" s="642"/>
      <c r="AD7" s="642"/>
      <c r="AE7" s="642"/>
      <c r="AF7" s="642"/>
      <c r="AG7" s="291"/>
      <c r="AH7" s="291"/>
      <c r="AI7" s="291"/>
      <c r="AJ7" s="291"/>
    </row>
    <row r="8" spans="1:36" x14ac:dyDescent="0.25">
      <c r="A8" s="211" t="s">
        <v>278</v>
      </c>
      <c r="B8" s="212">
        <v>86.400464929786992</v>
      </c>
      <c r="C8" s="92">
        <v>14.400077488297834</v>
      </c>
      <c r="D8" s="92">
        <v>33.029685496241108</v>
      </c>
      <c r="E8" s="92">
        <v>38.970701945248052</v>
      </c>
      <c r="G8" s="640"/>
    </row>
    <row r="9" spans="1:36" x14ac:dyDescent="0.25">
      <c r="A9" s="211" t="s">
        <v>279</v>
      </c>
      <c r="B9" s="212">
        <v>109.21703225806452</v>
      </c>
      <c r="C9" s="92">
        <v>17.438013553808624</v>
      </c>
      <c r="D9" s="92">
        <v>41.069792897804284</v>
      </c>
      <c r="E9" s="92">
        <v>50.709225806451613</v>
      </c>
      <c r="G9" s="640"/>
    </row>
    <row r="10" spans="1:36" x14ac:dyDescent="0.25">
      <c r="A10" s="211" t="s">
        <v>280</v>
      </c>
      <c r="B10" s="212">
        <v>111.75450003831118</v>
      </c>
      <c r="C10" s="92">
        <v>22.350900007662236</v>
      </c>
      <c r="D10" s="92">
        <v>40.414041452762191</v>
      </c>
      <c r="E10" s="92">
        <v>48.989558577886754</v>
      </c>
      <c r="G10" s="640"/>
    </row>
    <row r="11" spans="1:36" x14ac:dyDescent="0.25">
      <c r="A11" s="211" t="s">
        <v>281</v>
      </c>
      <c r="B11" s="212">
        <v>116.12107859814496</v>
      </c>
      <c r="C11" s="92">
        <v>23.224215719628994</v>
      </c>
      <c r="D11" s="92">
        <v>43.201270383028778</v>
      </c>
      <c r="E11" s="92">
        <v>49.69559249548719</v>
      </c>
      <c r="G11" s="640"/>
    </row>
    <row r="12" spans="1:36" x14ac:dyDescent="0.25">
      <c r="A12" s="211" t="s">
        <v>282</v>
      </c>
      <c r="B12" s="212">
        <v>100.26451612903226</v>
      </c>
      <c r="C12" s="92">
        <v>16.710752688172047</v>
      </c>
      <c r="D12" s="92">
        <v>39.765215053763427</v>
      </c>
      <c r="E12" s="92">
        <v>43.788548387096782</v>
      </c>
      <c r="G12" s="640"/>
    </row>
    <row r="13" spans="1:36" x14ac:dyDescent="0.25">
      <c r="A13" s="211" t="s">
        <v>283</v>
      </c>
      <c r="B13" s="212">
        <v>100.42016129032258</v>
      </c>
      <c r="C13" s="92">
        <v>18.108553675304073</v>
      </c>
      <c r="D13" s="92">
        <v>46.394026969857215</v>
      </c>
      <c r="E13" s="92">
        <v>35.917580645161294</v>
      </c>
      <c r="G13" s="640"/>
    </row>
    <row r="14" spans="1:36" x14ac:dyDescent="0.25">
      <c r="A14" s="211" t="s">
        <v>206</v>
      </c>
      <c r="B14" s="212">
        <v>95.819354838709685</v>
      </c>
      <c r="C14" s="92">
        <v>15.969892473118284</v>
      </c>
      <c r="D14" s="92">
        <v>37.199978494623657</v>
      </c>
      <c r="E14" s="92">
        <v>42.649483870967742</v>
      </c>
      <c r="G14" s="640"/>
    </row>
    <row r="15" spans="1:36" x14ac:dyDescent="0.25">
      <c r="A15" s="211" t="s">
        <v>284</v>
      </c>
      <c r="B15" s="212">
        <v>122.4</v>
      </c>
      <c r="C15" s="92">
        <v>23.690322580645162</v>
      </c>
      <c r="D15" s="92">
        <v>51.272096774193557</v>
      </c>
      <c r="E15" s="92">
        <v>47.437580645161297</v>
      </c>
      <c r="G15" s="640"/>
    </row>
    <row r="16" spans="1:36" x14ac:dyDescent="0.25">
      <c r="A16" s="211" t="s">
        <v>237</v>
      </c>
      <c r="B16" s="213">
        <v>119.99893548387097</v>
      </c>
      <c r="C16" s="200">
        <v>19.999822580645162</v>
      </c>
      <c r="D16" s="200">
        <v>60.910048387096779</v>
      </c>
      <c r="E16" s="200">
        <v>39.089064516129035</v>
      </c>
      <c r="G16" s="640"/>
    </row>
    <row r="17" spans="1:11" x14ac:dyDescent="0.25">
      <c r="A17" s="211" t="s">
        <v>238</v>
      </c>
      <c r="B17" s="212">
        <v>113.27096774193549</v>
      </c>
      <c r="C17" s="92">
        <v>21.923413111342352</v>
      </c>
      <c r="D17" s="92">
        <v>41.797683662851213</v>
      </c>
      <c r="E17" s="92">
        <v>49.549870967741931</v>
      </c>
      <c r="G17" s="640"/>
    </row>
    <row r="18" spans="1:11" x14ac:dyDescent="0.25">
      <c r="A18" s="211" t="s">
        <v>285</v>
      </c>
      <c r="B18" s="212">
        <v>101.29690627822433</v>
      </c>
      <c r="C18" s="92">
        <v>21.535562752063438</v>
      </c>
      <c r="D18" s="92">
        <v>34.368136044820943</v>
      </c>
      <c r="E18" s="92">
        <v>45.39320748133995</v>
      </c>
      <c r="G18" s="640"/>
    </row>
    <row r="19" spans="1:11" x14ac:dyDescent="0.25">
      <c r="A19" s="3" t="s">
        <v>286</v>
      </c>
      <c r="B19" s="212">
        <v>113.86677419354839</v>
      </c>
      <c r="C19" s="92">
        <v>21.292161028061894</v>
      </c>
      <c r="D19" s="92">
        <v>50.818709939680048</v>
      </c>
      <c r="E19" s="92">
        <v>41.755903225806449</v>
      </c>
      <c r="G19" s="640"/>
    </row>
    <row r="20" spans="1:11" x14ac:dyDescent="0.25">
      <c r="A20" s="3" t="s">
        <v>207</v>
      </c>
      <c r="B20" s="212">
        <v>126.12906451612903</v>
      </c>
      <c r="C20" s="92">
        <v>22.744585404547859</v>
      </c>
      <c r="D20" s="92">
        <v>61.739833950290844</v>
      </c>
      <c r="E20" s="92">
        <v>41.64464516129032</v>
      </c>
      <c r="G20" s="640"/>
    </row>
    <row r="21" spans="1:11" x14ac:dyDescent="0.25">
      <c r="A21" s="3" t="s">
        <v>287</v>
      </c>
      <c r="B21" s="212">
        <v>99.939677419354837</v>
      </c>
      <c r="C21" s="92">
        <v>17.344902692615303</v>
      </c>
      <c r="D21" s="92">
        <v>42.598032791255662</v>
      </c>
      <c r="E21" s="92">
        <v>39.996741935483875</v>
      </c>
      <c r="G21" s="640"/>
    </row>
    <row r="22" spans="1:11" x14ac:dyDescent="0.25">
      <c r="A22" s="199" t="s">
        <v>288</v>
      </c>
      <c r="B22" s="212">
        <v>94.470967741935482</v>
      </c>
      <c r="C22" s="92">
        <v>16.395787789922686</v>
      </c>
      <c r="D22" s="92">
        <v>37.19988962943215</v>
      </c>
      <c r="E22" s="92">
        <v>40.875290322580646</v>
      </c>
      <c r="G22" s="640"/>
    </row>
    <row r="23" spans="1:11" x14ac:dyDescent="0.25">
      <c r="A23" s="199" t="s">
        <v>289</v>
      </c>
      <c r="B23" s="214">
        <v>92.932258064516134</v>
      </c>
      <c r="C23" s="215">
        <v>13.502977667493798</v>
      </c>
      <c r="D23" s="215">
        <v>35.499699751861044</v>
      </c>
      <c r="E23" s="215">
        <v>43.929580645161288</v>
      </c>
      <c r="G23" s="640"/>
    </row>
    <row r="24" spans="1:11" x14ac:dyDescent="0.25">
      <c r="A24" s="199" t="s">
        <v>290</v>
      </c>
      <c r="B24" s="214">
        <v>121</v>
      </c>
      <c r="C24" s="215">
        <v>18.457627118644066</v>
      </c>
      <c r="D24" s="215">
        <v>47.240372881355938</v>
      </c>
      <c r="E24" s="215">
        <v>55.302</v>
      </c>
      <c r="G24" s="640"/>
    </row>
    <row r="25" spans="1:11" x14ac:dyDescent="0.25">
      <c r="A25" s="199" t="s">
        <v>561</v>
      </c>
      <c r="B25" s="214">
        <v>117.28064516129032</v>
      </c>
      <c r="C25" s="215">
        <v>20.354492135430554</v>
      </c>
      <c r="D25" s="215">
        <v>51.161959477472671</v>
      </c>
      <c r="E25" s="215">
        <v>45.764193548387098</v>
      </c>
      <c r="G25" s="640"/>
    </row>
    <row r="26" spans="1:11" x14ac:dyDescent="0.25">
      <c r="A26" s="3" t="s">
        <v>291</v>
      </c>
      <c r="B26" s="214">
        <v>95.42249348239045</v>
      </c>
      <c r="C26" s="215">
        <v>17.843230488577078</v>
      </c>
      <c r="D26" s="215">
        <v>32.523783279859892</v>
      </c>
      <c r="E26" s="215">
        <v>45.055479713953481</v>
      </c>
      <c r="G26" s="640"/>
    </row>
    <row r="27" spans="1:11" x14ac:dyDescent="0.25">
      <c r="A27" s="199" t="s">
        <v>239</v>
      </c>
      <c r="B27" s="214">
        <v>120.29032258064517</v>
      </c>
      <c r="C27" s="215">
        <v>22.493312352478366</v>
      </c>
      <c r="D27" s="215">
        <v>51.260139260424864</v>
      </c>
      <c r="E27" s="215">
        <v>46.536870967741933</v>
      </c>
      <c r="G27" s="640"/>
    </row>
    <row r="28" spans="1:11" x14ac:dyDescent="0.25">
      <c r="A28" s="199" t="s">
        <v>563</v>
      </c>
      <c r="B28" s="212">
        <v>99.736532343747257</v>
      </c>
      <c r="C28" s="92">
        <v>17.309646109245392</v>
      </c>
      <c r="D28" s="92">
        <v>40.237413614560829</v>
      </c>
      <c r="E28" s="92">
        <v>42.189472619941036</v>
      </c>
      <c r="G28" s="640"/>
    </row>
    <row r="29" spans="1:11" x14ac:dyDescent="0.25">
      <c r="A29" s="3" t="s">
        <v>292</v>
      </c>
      <c r="B29" s="214">
        <v>90.050250901939393</v>
      </c>
      <c r="C29" s="215">
        <v>14.377771152410492</v>
      </c>
      <c r="D29" s="215">
        <v>33.344241690465452</v>
      </c>
      <c r="E29" s="215">
        <v>42.328238059063452</v>
      </c>
      <c r="G29" s="640"/>
    </row>
    <row r="30" spans="1:11" x14ac:dyDescent="0.25">
      <c r="A30" s="696" t="s">
        <v>240</v>
      </c>
      <c r="B30" s="212">
        <v>132.68309298646244</v>
      </c>
      <c r="C30" s="92">
        <v>26.536618597292488</v>
      </c>
      <c r="D30" s="92">
        <v>45.124393194553832</v>
      </c>
      <c r="E30" s="92">
        <v>61.022081194616121</v>
      </c>
      <c r="G30" s="640"/>
    </row>
    <row r="31" spans="1:11" x14ac:dyDescent="0.25">
      <c r="A31" s="697" t="s">
        <v>293</v>
      </c>
      <c r="B31" s="698">
        <v>110.41395950535939</v>
      </c>
      <c r="C31" s="698">
        <v>19.511552385392832</v>
      </c>
      <c r="D31" s="698">
        <v>47.217570970946952</v>
      </c>
      <c r="E31" s="698">
        <v>43.68483614901961</v>
      </c>
      <c r="G31" s="640"/>
    </row>
    <row r="32" spans="1:11" x14ac:dyDescent="0.25">
      <c r="A32" s="695" t="s">
        <v>294</v>
      </c>
      <c r="B32" s="694">
        <v>112.42609368747711</v>
      </c>
      <c r="C32" s="694">
        <v>19.390563196969051</v>
      </c>
      <c r="D32" s="694">
        <v>49.970422349098357</v>
      </c>
      <c r="E32" s="694">
        <v>43.065108141409688</v>
      </c>
      <c r="G32" s="640"/>
      <c r="H32" s="641"/>
      <c r="I32" s="641"/>
      <c r="J32" s="641"/>
      <c r="K32" s="641"/>
    </row>
    <row r="33" spans="1:11" x14ac:dyDescent="0.25">
      <c r="A33" s="693" t="s">
        <v>295</v>
      </c>
      <c r="B33" s="699">
        <v>9.7323086745738578</v>
      </c>
      <c r="C33" s="699">
        <v>1.56767488894452</v>
      </c>
      <c r="D33" s="699">
        <v>11.928108295832544</v>
      </c>
      <c r="E33" s="699">
        <v>-3.763474510203217</v>
      </c>
      <c r="G33" s="640"/>
      <c r="H33" s="641"/>
      <c r="I33" s="641"/>
      <c r="J33" s="641"/>
      <c r="K33" s="641"/>
    </row>
    <row r="34" spans="1:11" x14ac:dyDescent="0.25">
      <c r="A34" s="80"/>
      <c r="B34" s="3"/>
      <c r="C34" s="3"/>
      <c r="D34" s="3"/>
      <c r="E34" s="55" t="s">
        <v>589</v>
      </c>
    </row>
    <row r="35" spans="1:11" s="1" customFormat="1" x14ac:dyDescent="0.25"/>
    <row r="36" spans="1:11" s="1" customFormat="1" x14ac:dyDescent="0.25"/>
    <row r="37" spans="1:11" s="1" customFormat="1" x14ac:dyDescent="0.25"/>
    <row r="38" spans="1:11" s="1" customFormat="1" x14ac:dyDescent="0.25"/>
    <row r="39" spans="1:11" s="1" customFormat="1" x14ac:dyDescent="0.25"/>
    <row r="40" spans="1:11" s="1" customFormat="1" x14ac:dyDescent="0.25"/>
    <row r="41" spans="1:11" s="1" customFormat="1" x14ac:dyDescent="0.25"/>
    <row r="42" spans="1:11" s="1" customFormat="1" x14ac:dyDescent="0.25"/>
    <row r="43" spans="1:11" s="1" customFormat="1" x14ac:dyDescent="0.25"/>
    <row r="44" spans="1:11" s="1" customFormat="1" x14ac:dyDescent="0.25"/>
    <row r="45" spans="1:11" s="1" customFormat="1" x14ac:dyDescent="0.25"/>
    <row r="46" spans="1:11" s="1" customFormat="1" x14ac:dyDescent="0.25"/>
    <row r="47" spans="1:11" s="1" customFormat="1" x14ac:dyDescent="0.25"/>
    <row r="48" spans="1:11"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sheetData>
  <sortState xmlns:xlrd2="http://schemas.microsoft.com/office/spreadsheetml/2017/richdata2"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3.8" x14ac:dyDescent="0.25"/>
  <cols>
    <col min="1" max="1" width="22.59765625" bestFit="1" customWidth="1"/>
    <col min="4" max="26" width="11" style="1"/>
  </cols>
  <sheetData>
    <row r="1" spans="1:3" x14ac:dyDescent="0.25">
      <c r="A1" s="768" t="s">
        <v>35</v>
      </c>
      <c r="B1" s="768"/>
      <c r="C1" s="768"/>
    </row>
    <row r="2" spans="1:3" x14ac:dyDescent="0.25">
      <c r="A2" s="768"/>
      <c r="B2" s="768"/>
      <c r="C2" s="768"/>
    </row>
    <row r="3" spans="1:3" x14ac:dyDescent="0.25">
      <c r="A3" s="54"/>
      <c r="B3" s="3"/>
      <c r="C3" s="55" t="s">
        <v>265</v>
      </c>
    </row>
    <row r="4" spans="1:3" x14ac:dyDescent="0.25">
      <c r="A4" s="57"/>
      <c r="B4" s="207" t="s">
        <v>271</v>
      </c>
      <c r="C4" s="207" t="s">
        <v>274</v>
      </c>
    </row>
    <row r="5" spans="1:3" x14ac:dyDescent="0.25">
      <c r="A5" s="208" t="s">
        <v>275</v>
      </c>
      <c r="B5" s="479">
        <v>51.567032258064515</v>
      </c>
      <c r="C5" s="480">
        <v>32.94641935483871</v>
      </c>
    </row>
    <row r="6" spans="1:3" x14ac:dyDescent="0.25">
      <c r="A6" s="211" t="s">
        <v>276</v>
      </c>
      <c r="B6" s="481">
        <v>44.529032258064518</v>
      </c>
      <c r="C6" s="482">
        <v>32.252129032258061</v>
      </c>
    </row>
    <row r="7" spans="1:3" x14ac:dyDescent="0.25">
      <c r="A7" s="211" t="s">
        <v>277</v>
      </c>
      <c r="B7" s="481">
        <v>53.66996774193548</v>
      </c>
      <c r="C7" s="482">
        <v>33.806774193548385</v>
      </c>
    </row>
    <row r="8" spans="1:3" x14ac:dyDescent="0.25">
      <c r="A8" s="211" t="s">
        <v>236</v>
      </c>
      <c r="B8" s="481">
        <v>42.121290322580641</v>
      </c>
      <c r="C8" s="482">
        <v>32.945870967741932</v>
      </c>
    </row>
    <row r="9" spans="1:3" x14ac:dyDescent="0.25">
      <c r="A9" s="211" t="s">
        <v>278</v>
      </c>
      <c r="B9" s="481">
        <v>75.784752600206502</v>
      </c>
      <c r="C9" s="482">
        <v>30.124039449247721</v>
      </c>
    </row>
    <row r="10" spans="1:3" x14ac:dyDescent="0.25">
      <c r="A10" s="211" t="s">
        <v>279</v>
      </c>
      <c r="B10" s="481">
        <v>63.35032258064517</v>
      </c>
      <c r="C10" s="482">
        <v>44.692387096774191</v>
      </c>
    </row>
    <row r="11" spans="1:3" x14ac:dyDescent="0.25">
      <c r="A11" s="211" t="s">
        <v>280</v>
      </c>
      <c r="B11" s="481">
        <v>45.327494598342433</v>
      </c>
      <c r="C11" s="482">
        <v>31.731947769008759</v>
      </c>
    </row>
    <row r="12" spans="1:3" x14ac:dyDescent="0.25">
      <c r="A12" s="211" t="s">
        <v>281</v>
      </c>
      <c r="B12" s="481">
        <v>115.78530472176155</v>
      </c>
      <c r="C12" s="482">
        <v>58.859854768481668</v>
      </c>
    </row>
    <row r="13" spans="1:3" x14ac:dyDescent="0.25">
      <c r="A13" s="211" t="s">
        <v>282</v>
      </c>
      <c r="B13" s="481">
        <v>0</v>
      </c>
      <c r="C13" s="482">
        <v>0</v>
      </c>
    </row>
    <row r="14" spans="1:3" x14ac:dyDescent="0.25">
      <c r="A14" s="211" t="s">
        <v>283</v>
      </c>
      <c r="B14" s="481">
        <v>79.567290322580646</v>
      </c>
      <c r="C14" s="482">
        <v>41.181709677419349</v>
      </c>
    </row>
    <row r="15" spans="1:3" x14ac:dyDescent="0.25">
      <c r="A15" s="211" t="s">
        <v>206</v>
      </c>
      <c r="B15" s="481">
        <v>65.841935483870969</v>
      </c>
      <c r="C15" s="482">
        <v>49.068322580645159</v>
      </c>
    </row>
    <row r="16" spans="1:3" x14ac:dyDescent="0.25">
      <c r="A16" s="211" t="s">
        <v>284</v>
      </c>
      <c r="B16" s="481">
        <v>74.921838709677417</v>
      </c>
      <c r="C16" s="482">
        <v>35.540870967741938</v>
      </c>
    </row>
    <row r="17" spans="1:3" x14ac:dyDescent="0.25">
      <c r="A17" s="211" t="s">
        <v>237</v>
      </c>
      <c r="B17" s="481">
        <v>69.238322580645161</v>
      </c>
      <c r="C17" s="482">
        <v>42.078387096774193</v>
      </c>
    </row>
    <row r="18" spans="1:3" x14ac:dyDescent="0.25">
      <c r="A18" s="211" t="s">
        <v>238</v>
      </c>
      <c r="B18" s="481">
        <v>79.84615384615384</v>
      </c>
      <c r="C18" s="482">
        <v>35.831000000000003</v>
      </c>
    </row>
    <row r="19" spans="1:3" x14ac:dyDescent="0.25">
      <c r="A19" s="211" t="s">
        <v>285</v>
      </c>
      <c r="B19" s="481">
        <v>101.29693652595887</v>
      </c>
      <c r="C19" s="482">
        <v>45.39320748133995</v>
      </c>
    </row>
    <row r="20" spans="1:3" x14ac:dyDescent="0.25">
      <c r="A20" s="211" t="s">
        <v>286</v>
      </c>
      <c r="B20" s="481">
        <v>48.869193548387095</v>
      </c>
      <c r="C20" s="482">
        <v>29.278354838709674</v>
      </c>
    </row>
    <row r="21" spans="1:3" x14ac:dyDescent="0.25">
      <c r="A21" s="211" t="s">
        <v>207</v>
      </c>
      <c r="B21" s="481">
        <v>108.7190322580645</v>
      </c>
      <c r="C21" s="482">
        <v>48.793064516129036</v>
      </c>
    </row>
    <row r="22" spans="1:3" x14ac:dyDescent="0.25">
      <c r="A22" s="211" t="s">
        <v>287</v>
      </c>
      <c r="B22" s="481">
        <v>52.427677419354836</v>
      </c>
      <c r="C22" s="482">
        <v>39.996741935483875</v>
      </c>
    </row>
    <row r="23" spans="1:3" x14ac:dyDescent="0.25">
      <c r="A23" s="211" t="s">
        <v>288</v>
      </c>
      <c r="B23" s="481">
        <v>38.684064516129034</v>
      </c>
      <c r="C23" s="482">
        <v>29.856387096774192</v>
      </c>
    </row>
    <row r="24" spans="1:3" x14ac:dyDescent="0.25">
      <c r="A24" s="211" t="s">
        <v>289</v>
      </c>
      <c r="B24" s="481">
        <v>40.1</v>
      </c>
      <c r="C24" s="482">
        <v>34.175419354838709</v>
      </c>
    </row>
    <row r="25" spans="1:3" x14ac:dyDescent="0.25">
      <c r="A25" s="211" t="s">
        <v>290</v>
      </c>
      <c r="B25" s="481">
        <v>100</v>
      </c>
      <c r="C25" s="482">
        <v>61.536999999999999</v>
      </c>
    </row>
    <row r="26" spans="1:3" x14ac:dyDescent="0.25">
      <c r="A26" s="211" t="s">
        <v>561</v>
      </c>
      <c r="B26" s="481">
        <v>98.49677419354839</v>
      </c>
      <c r="C26" s="482">
        <v>30.240258064516127</v>
      </c>
    </row>
    <row r="27" spans="1:3" x14ac:dyDescent="0.25">
      <c r="A27" s="211" t="s">
        <v>291</v>
      </c>
      <c r="B27" s="481">
        <v>58.410956353085339</v>
      </c>
      <c r="C27" s="482">
        <v>42.370557385743744</v>
      </c>
    </row>
    <row r="28" spans="1:3" x14ac:dyDescent="0.25">
      <c r="A28" s="211" t="s">
        <v>239</v>
      </c>
      <c r="B28" s="481">
        <v>100.06129032258065</v>
      </c>
      <c r="C28" s="482">
        <v>42.505709677419354</v>
      </c>
    </row>
    <row r="29" spans="1:3" x14ac:dyDescent="0.25">
      <c r="A29" s="211" t="s">
        <v>563</v>
      </c>
      <c r="B29" s="481">
        <v>50.120634392318337</v>
      </c>
      <c r="C29" s="482">
        <v>32.434069255269492</v>
      </c>
    </row>
    <row r="30" spans="1:3" x14ac:dyDescent="0.25">
      <c r="A30" s="211" t="s">
        <v>292</v>
      </c>
      <c r="B30" s="481">
        <v>73.719469882873327</v>
      </c>
      <c r="C30" s="482">
        <v>28.604688697898609</v>
      </c>
    </row>
    <row r="31" spans="1:3" x14ac:dyDescent="0.25">
      <c r="A31" s="211" t="s">
        <v>240</v>
      </c>
      <c r="B31" s="481">
        <v>89.802391251340268</v>
      </c>
      <c r="C31" s="482">
        <v>35.083992697316638</v>
      </c>
    </row>
    <row r="32" spans="1:3" x14ac:dyDescent="0.25">
      <c r="A32" s="697" t="s">
        <v>293</v>
      </c>
      <c r="B32" s="701">
        <v>54.480903781112872</v>
      </c>
      <c r="C32" s="701">
        <v>34.149551209711085</v>
      </c>
    </row>
    <row r="33" spans="1:3" x14ac:dyDescent="0.25">
      <c r="A33" s="695" t="s">
        <v>294</v>
      </c>
      <c r="B33" s="700">
        <v>53.09346336385331</v>
      </c>
      <c r="C33" s="700">
        <v>33.670538768402054</v>
      </c>
    </row>
    <row r="34" spans="1:3" x14ac:dyDescent="0.25">
      <c r="A34" s="693" t="s">
        <v>295</v>
      </c>
      <c r="B34" s="745">
        <v>1.5264311057887952</v>
      </c>
      <c r="C34" s="745">
        <v>0.72411941356334353</v>
      </c>
    </row>
    <row r="35" spans="1:3" x14ac:dyDescent="0.25">
      <c r="A35" s="80"/>
      <c r="B35" s="3"/>
      <c r="C35" s="55" t="s">
        <v>530</v>
      </c>
    </row>
    <row r="36" spans="1:3" x14ac:dyDescent="0.25">
      <c r="A36" s="80" t="s">
        <v>495</v>
      </c>
      <c r="B36" s="80"/>
      <c r="C36" s="80"/>
    </row>
    <row r="37" spans="1:3" s="1" customFormat="1" x14ac:dyDescent="0.25"/>
    <row r="38" spans="1:3" s="1" customFormat="1" x14ac:dyDescent="0.25"/>
    <row r="39" spans="1:3" s="1" customFormat="1" x14ac:dyDescent="0.25"/>
    <row r="40" spans="1:3" s="1" customFormat="1" x14ac:dyDescent="0.25"/>
    <row r="41" spans="1:3" s="1" customFormat="1" x14ac:dyDescent="0.25"/>
    <row r="42" spans="1:3" s="1" customFormat="1" x14ac:dyDescent="0.25"/>
    <row r="43" spans="1:3" s="1" customFormat="1" x14ac:dyDescent="0.25"/>
    <row r="44" spans="1:3" s="1" customFormat="1" x14ac:dyDescent="0.25"/>
    <row r="45" spans="1:3" s="1" customFormat="1" x14ac:dyDescent="0.25"/>
    <row r="46" spans="1:3" s="1" customFormat="1" x14ac:dyDescent="0.25"/>
    <row r="47" spans="1:3" s="1" customFormat="1" x14ac:dyDescent="0.25"/>
    <row r="48" spans="1:3"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sheetData>
  <sortState xmlns:xlrd2="http://schemas.microsoft.com/office/spreadsheetml/2017/richdata2"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3.2" x14ac:dyDescent="0.25"/>
  <cols>
    <col min="1" max="1" width="16.3984375" style="18" bestFit="1" customWidth="1"/>
    <col min="2" max="13" width="8.5" style="18" customWidth="1"/>
    <col min="14" max="16384" width="11" style="18"/>
  </cols>
  <sheetData>
    <row r="1" spans="1:13" x14ac:dyDescent="0.25">
      <c r="A1" s="162" t="s">
        <v>20</v>
      </c>
    </row>
    <row r="2" spans="1:13" x14ac:dyDescent="0.25">
      <c r="A2" s="162"/>
      <c r="M2" s="165" t="s">
        <v>297</v>
      </c>
    </row>
    <row r="3" spans="1:13" x14ac:dyDescent="0.25">
      <c r="A3" s="562"/>
      <c r="B3" s="145">
        <v>2019</v>
      </c>
      <c r="C3" s="145" t="s">
        <v>525</v>
      </c>
      <c r="D3" s="145">
        <v>2020</v>
      </c>
      <c r="E3" s="145" t="s">
        <v>525</v>
      </c>
      <c r="F3" s="145" t="s">
        <v>525</v>
      </c>
      <c r="G3" s="145" t="s">
        <v>525</v>
      </c>
      <c r="H3" s="145" t="s">
        <v>525</v>
      </c>
      <c r="I3" s="145" t="s">
        <v>525</v>
      </c>
      <c r="J3" s="145" t="s">
        <v>525</v>
      </c>
      <c r="K3" s="145" t="s">
        <v>525</v>
      </c>
      <c r="L3" s="145" t="s">
        <v>525</v>
      </c>
      <c r="M3" s="145" t="s">
        <v>525</v>
      </c>
    </row>
    <row r="4" spans="1:13" x14ac:dyDescent="0.25">
      <c r="A4" s="457"/>
      <c r="B4" s="563">
        <v>43770</v>
      </c>
      <c r="C4" s="563">
        <v>43800</v>
      </c>
      <c r="D4" s="563">
        <v>43831</v>
      </c>
      <c r="E4" s="563">
        <v>43862</v>
      </c>
      <c r="F4" s="563">
        <v>43891</v>
      </c>
      <c r="G4" s="563">
        <v>43922</v>
      </c>
      <c r="H4" s="563">
        <v>43952</v>
      </c>
      <c r="I4" s="563">
        <v>43983</v>
      </c>
      <c r="J4" s="563">
        <v>44013</v>
      </c>
      <c r="K4" s="563">
        <v>44044</v>
      </c>
      <c r="L4" s="563">
        <v>44075</v>
      </c>
      <c r="M4" s="563">
        <v>44105</v>
      </c>
    </row>
    <row r="5" spans="1:13" x14ac:dyDescent="0.25">
      <c r="A5" s="564" t="s">
        <v>298</v>
      </c>
      <c r="B5" s="565">
        <v>63.249523809523801</v>
      </c>
      <c r="C5" s="565">
        <v>67.283333333333331</v>
      </c>
      <c r="D5" s="565">
        <v>63.89391304347825</v>
      </c>
      <c r="E5" s="565">
        <v>55.61999999999999</v>
      </c>
      <c r="F5" s="565">
        <v>32.137727272727268</v>
      </c>
      <c r="G5" s="565">
        <v>18.727999999999998</v>
      </c>
      <c r="H5" s="565">
        <v>29.603157894736849</v>
      </c>
      <c r="I5" s="565">
        <v>40.186818181818182</v>
      </c>
      <c r="J5" s="565">
        <v>43.222173913043477</v>
      </c>
      <c r="K5" s="565">
        <v>44.736000000000004</v>
      </c>
      <c r="L5" s="565">
        <v>40.879090909090912</v>
      </c>
      <c r="M5" s="565">
        <v>40.076818181818183</v>
      </c>
    </row>
    <row r="6" spans="1:13" x14ac:dyDescent="0.25">
      <c r="A6" s="566" t="s">
        <v>299</v>
      </c>
      <c r="B6" s="565">
        <v>56.96947368421052</v>
      </c>
      <c r="C6" s="565">
        <v>59.816666666666663</v>
      </c>
      <c r="D6" s="565">
        <v>57.519047619047612</v>
      </c>
      <c r="E6" s="565">
        <v>50.542631578947358</v>
      </c>
      <c r="F6" s="565">
        <v>29.207727272727269</v>
      </c>
      <c r="G6" s="565">
        <v>16.547619047619051</v>
      </c>
      <c r="H6" s="565">
        <v>28.562500000000007</v>
      </c>
      <c r="I6" s="565">
        <v>38.307272727272725</v>
      </c>
      <c r="J6" s="565">
        <v>40.710454545454553</v>
      </c>
      <c r="K6" s="565">
        <v>42.339047619047619</v>
      </c>
      <c r="L6" s="565">
        <v>39.63428571428571</v>
      </c>
      <c r="M6" s="565">
        <v>39.3959090909091</v>
      </c>
    </row>
    <row r="7" spans="1:13" x14ac:dyDescent="0.25">
      <c r="A7" s="567" t="s">
        <v>300</v>
      </c>
      <c r="B7" s="568">
        <v>1.1050952380952379</v>
      </c>
      <c r="C7" s="568">
        <v>1.111345</v>
      </c>
      <c r="D7" s="568">
        <v>1.1100363636363635</v>
      </c>
      <c r="E7" s="568">
        <v>1.0905</v>
      </c>
      <c r="F7" s="568">
        <v>1.1063409090909089</v>
      </c>
      <c r="G7" s="568">
        <v>1.0861899999999998</v>
      </c>
      <c r="H7" s="568">
        <v>1.0901850000000004</v>
      </c>
      <c r="I7" s="568">
        <v>1.1254590909090909</v>
      </c>
      <c r="J7" s="568">
        <v>1.1463391304347825</v>
      </c>
      <c r="K7" s="568">
        <v>1.1828095238095238</v>
      </c>
      <c r="L7" s="568">
        <v>1.1792409090909091</v>
      </c>
      <c r="M7" s="568">
        <v>1.1775181818181817</v>
      </c>
    </row>
    <row r="8" spans="1:13" x14ac:dyDescent="0.25">
      <c r="M8" s="165" t="s">
        <v>301</v>
      </c>
    </row>
    <row r="9" spans="1:13" x14ac:dyDescent="0.25">
      <c r="A9" s="569"/>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3.2" x14ac:dyDescent="0.25"/>
  <cols>
    <col min="1" max="1" width="16.5" style="18" bestFit="1" customWidth="1"/>
    <col min="2" max="13" width="7.3984375" style="18" customWidth="1"/>
    <col min="14" max="16384" width="11" style="18"/>
  </cols>
  <sheetData>
    <row r="1" spans="1:13" x14ac:dyDescent="0.25">
      <c r="A1" s="162" t="s">
        <v>21</v>
      </c>
    </row>
    <row r="2" spans="1:13" x14ac:dyDescent="0.25">
      <c r="A2" s="163"/>
      <c r="M2" s="165" t="s">
        <v>297</v>
      </c>
    </row>
    <row r="3" spans="1:13" x14ac:dyDescent="0.25">
      <c r="A3" s="570"/>
      <c r="B3" s="145">
        <v>2019</v>
      </c>
      <c r="C3" s="145" t="s">
        <v>525</v>
      </c>
      <c r="D3" s="145">
        <v>2020</v>
      </c>
      <c r="E3" s="145" t="s">
        <v>525</v>
      </c>
      <c r="F3" s="145" t="s">
        <v>525</v>
      </c>
      <c r="G3" s="145" t="s">
        <v>525</v>
      </c>
      <c r="H3" s="145" t="s">
        <v>525</v>
      </c>
      <c r="I3" s="145" t="s">
        <v>525</v>
      </c>
      <c r="J3" s="145" t="s">
        <v>525</v>
      </c>
      <c r="K3" s="145" t="s">
        <v>525</v>
      </c>
      <c r="L3" s="145" t="s">
        <v>525</v>
      </c>
      <c r="M3" s="145" t="s">
        <v>525</v>
      </c>
    </row>
    <row r="4" spans="1:13" x14ac:dyDescent="0.25">
      <c r="A4" s="457"/>
      <c r="B4" s="563">
        <v>43770</v>
      </c>
      <c r="C4" s="563">
        <v>43800</v>
      </c>
      <c r="D4" s="563">
        <v>43831</v>
      </c>
      <c r="E4" s="563">
        <v>43862</v>
      </c>
      <c r="F4" s="563">
        <v>43891</v>
      </c>
      <c r="G4" s="563">
        <v>43922</v>
      </c>
      <c r="H4" s="563">
        <v>43952</v>
      </c>
      <c r="I4" s="563">
        <v>43983</v>
      </c>
      <c r="J4" s="563">
        <v>44013</v>
      </c>
      <c r="K4" s="563">
        <v>44044</v>
      </c>
      <c r="L4" s="563">
        <v>44075</v>
      </c>
      <c r="M4" s="563">
        <v>44105</v>
      </c>
    </row>
    <row r="5" spans="1:13" x14ac:dyDescent="0.25">
      <c r="A5" s="505" t="s">
        <v>302</v>
      </c>
      <c r="B5" s="409"/>
      <c r="C5" s="409"/>
      <c r="D5" s="409"/>
      <c r="E5" s="409"/>
      <c r="F5" s="409"/>
      <c r="G5" s="409"/>
      <c r="H5" s="409"/>
      <c r="I5" s="409"/>
      <c r="J5" s="409"/>
      <c r="K5" s="409"/>
      <c r="L5" s="409"/>
      <c r="M5" s="409"/>
    </row>
    <row r="6" spans="1:13" x14ac:dyDescent="0.25">
      <c r="A6" s="571" t="s">
        <v>303</v>
      </c>
      <c r="B6" s="408">
        <v>59.809047619047618</v>
      </c>
      <c r="C6" s="408">
        <v>64.649523809523799</v>
      </c>
      <c r="D6" s="408">
        <v>62.665217391304338</v>
      </c>
      <c r="E6" s="408">
        <v>52.08550000000001</v>
      </c>
      <c r="F6" s="408">
        <v>32.743181818181817</v>
      </c>
      <c r="G6" s="408">
        <v>17.225454545454543</v>
      </c>
      <c r="H6" s="408">
        <v>21.762380952380955</v>
      </c>
      <c r="I6" s="408">
        <v>36.590909090909086</v>
      </c>
      <c r="J6" s="408">
        <v>43.226521739130433</v>
      </c>
      <c r="K6" s="408">
        <v>45.660952380952381</v>
      </c>
      <c r="L6" s="408">
        <v>40.361818181818187</v>
      </c>
      <c r="M6" s="408">
        <v>39.706363636363633</v>
      </c>
    </row>
    <row r="7" spans="1:13" x14ac:dyDescent="0.25">
      <c r="A7" s="571" t="s">
        <v>304</v>
      </c>
      <c r="B7" s="408">
        <v>61.350476190476193</v>
      </c>
      <c r="C7" s="408">
        <v>64.514545454545456</v>
      </c>
      <c r="D7" s="408">
        <v>63.292608695652191</v>
      </c>
      <c r="E7" s="408">
        <v>54.245500000000007</v>
      </c>
      <c r="F7" s="408">
        <v>33.882727272727273</v>
      </c>
      <c r="G7" s="408">
        <v>26.466363636363635</v>
      </c>
      <c r="H7" s="408">
        <v>32.660476190476189</v>
      </c>
      <c r="I7" s="408">
        <v>39.924090909090907</v>
      </c>
      <c r="J7" s="408">
        <v>42.528260869565223</v>
      </c>
      <c r="K7" s="408">
        <v>43.870000000000005</v>
      </c>
      <c r="L7" s="408">
        <v>41.280454545454546</v>
      </c>
      <c r="M7" s="408">
        <v>40.712727272727271</v>
      </c>
    </row>
    <row r="8" spans="1:13" x14ac:dyDescent="0.25">
      <c r="A8" s="571" t="s">
        <v>567</v>
      </c>
      <c r="B8" s="408">
        <v>57.304761904761911</v>
      </c>
      <c r="C8" s="408">
        <v>62.027619047619041</v>
      </c>
      <c r="D8" s="408">
        <v>60.273478260869567</v>
      </c>
      <c r="E8" s="408">
        <v>50.628</v>
      </c>
      <c r="F8" s="408">
        <v>29.919545454545446</v>
      </c>
      <c r="G8" s="408">
        <v>19.889545454545448</v>
      </c>
      <c r="H8" s="408">
        <v>21.861904761904764</v>
      </c>
      <c r="I8" s="408">
        <v>34.163181818181812</v>
      </c>
      <c r="J8" s="408">
        <v>43.12</v>
      </c>
      <c r="K8" s="408">
        <v>45.577619047619045</v>
      </c>
      <c r="L8" s="408">
        <v>40.26136363636364</v>
      </c>
      <c r="M8" s="408">
        <v>39.531818181818188</v>
      </c>
    </row>
    <row r="9" spans="1:13" x14ac:dyDescent="0.25">
      <c r="A9" s="571" t="s">
        <v>568</v>
      </c>
      <c r="B9" s="408">
        <v>53.404761904761905</v>
      </c>
      <c r="C9" s="408">
        <v>57.651428571428561</v>
      </c>
      <c r="D9" s="408">
        <v>55.912608695652196</v>
      </c>
      <c r="E9" s="408">
        <v>46.365500000000004</v>
      </c>
      <c r="F9" s="408">
        <v>26.869545454545445</v>
      </c>
      <c r="G9" s="408">
        <v>16.980454545454549</v>
      </c>
      <c r="H9" s="408">
        <v>19.861904761904764</v>
      </c>
      <c r="I9" s="408">
        <v>32.94045454545455</v>
      </c>
      <c r="J9" s="408">
        <v>41.924347826086951</v>
      </c>
      <c r="K9" s="408">
        <v>44.177619047619061</v>
      </c>
      <c r="L9" s="408">
        <v>39.195454545454545</v>
      </c>
      <c r="M9" s="408">
        <v>38.76818181818183</v>
      </c>
    </row>
    <row r="10" spans="1:13" x14ac:dyDescent="0.25">
      <c r="A10" s="572" t="s">
        <v>306</v>
      </c>
      <c r="B10" s="464">
        <v>60.48952380952381</v>
      </c>
      <c r="C10" s="464">
        <v>64.867142857142866</v>
      </c>
      <c r="D10" s="464">
        <v>61.474782608695648</v>
      </c>
      <c r="E10" s="464">
        <v>53.33850000000001</v>
      </c>
      <c r="F10" s="464">
        <v>26.477727272727272</v>
      </c>
      <c r="G10" s="464">
        <v>11.498500000000002</v>
      </c>
      <c r="H10" s="464">
        <v>23.30263157894737</v>
      </c>
      <c r="I10" s="464">
        <v>40.685909090909092</v>
      </c>
      <c r="J10" s="464">
        <v>45.678260869565214</v>
      </c>
      <c r="K10" s="464">
        <v>46.0595</v>
      </c>
      <c r="L10" s="464">
        <v>41.772727272727266</v>
      </c>
      <c r="M10" s="464">
        <v>40.428636363636372</v>
      </c>
    </row>
    <row r="11" spans="1:13" x14ac:dyDescent="0.25">
      <c r="A11" s="505" t="s">
        <v>305</v>
      </c>
      <c r="B11" s="410"/>
      <c r="C11" s="410"/>
      <c r="D11" s="410"/>
      <c r="E11" s="410"/>
      <c r="F11" s="410"/>
      <c r="G11" s="410"/>
      <c r="H11" s="410"/>
      <c r="I11" s="410"/>
      <c r="J11" s="410"/>
      <c r="K11" s="410"/>
      <c r="L11" s="410"/>
      <c r="M11" s="410"/>
    </row>
    <row r="12" spans="1:13" x14ac:dyDescent="0.25">
      <c r="A12" s="571" t="s">
        <v>307</v>
      </c>
      <c r="B12" s="408">
        <v>64.037142857142854</v>
      </c>
      <c r="C12" s="408">
        <v>68.683809523809543</v>
      </c>
      <c r="D12" s="408">
        <v>65.094347826086974</v>
      </c>
      <c r="E12" s="408">
        <v>58.138500000000001</v>
      </c>
      <c r="F12" s="408">
        <v>32.100909090909084</v>
      </c>
      <c r="G12" s="408">
        <v>16.561</v>
      </c>
      <c r="H12" s="408">
        <v>27.586842105263152</v>
      </c>
      <c r="I12" s="408">
        <v>40.481363636363639</v>
      </c>
      <c r="J12" s="408">
        <v>43.860869565217385</v>
      </c>
      <c r="K12" s="408">
        <v>45.604500000000009</v>
      </c>
      <c r="L12" s="408">
        <v>41.338636363636361</v>
      </c>
      <c r="M12" s="408">
        <v>39.928636363636372</v>
      </c>
    </row>
    <row r="13" spans="1:13" x14ac:dyDescent="0.25">
      <c r="A13" s="571" t="s">
        <v>308</v>
      </c>
      <c r="B13" s="408">
        <v>63.230476190476189</v>
      </c>
      <c r="C13" s="408">
        <v>67.802272727272737</v>
      </c>
      <c r="D13" s="408">
        <v>64.355652173913043</v>
      </c>
      <c r="E13" s="408">
        <v>55.912999999999997</v>
      </c>
      <c r="F13" s="408">
        <v>32.465909090909093</v>
      </c>
      <c r="G13" s="408">
        <v>17.458181818181821</v>
      </c>
      <c r="H13" s="408">
        <v>25.106190476190477</v>
      </c>
      <c r="I13" s="408">
        <v>35.959545454545456</v>
      </c>
      <c r="J13" s="408">
        <v>41.723478260869562</v>
      </c>
      <c r="K13" s="408">
        <v>43.666190476190472</v>
      </c>
      <c r="L13" s="408">
        <v>39.683636363636367</v>
      </c>
      <c r="M13" s="408">
        <v>37.925000000000004</v>
      </c>
    </row>
    <row r="14" spans="1:13" x14ac:dyDescent="0.25">
      <c r="A14" s="571" t="s">
        <v>309</v>
      </c>
      <c r="B14" s="408">
        <v>66.106190476190491</v>
      </c>
      <c r="C14" s="408">
        <v>70.393333333333331</v>
      </c>
      <c r="D14" s="408">
        <v>66.68782608695652</v>
      </c>
      <c r="E14" s="408">
        <v>58.458499999999994</v>
      </c>
      <c r="F14" s="408">
        <v>32.287272727272722</v>
      </c>
      <c r="G14" s="408">
        <v>14.278499999999999</v>
      </c>
      <c r="H14" s="408">
        <v>27.893684210526317</v>
      </c>
      <c r="I14" s="408">
        <v>40.300909090909094</v>
      </c>
      <c r="J14" s="408">
        <v>44.104347826086943</v>
      </c>
      <c r="K14" s="408">
        <v>45.0595</v>
      </c>
      <c r="L14" s="408">
        <v>40.845454545454544</v>
      </c>
      <c r="M14" s="408">
        <v>39.744545454545452</v>
      </c>
    </row>
    <row r="15" spans="1:13" x14ac:dyDescent="0.25">
      <c r="A15" s="505" t="s">
        <v>210</v>
      </c>
      <c r="B15" s="410"/>
      <c r="C15" s="410"/>
      <c r="D15" s="410"/>
      <c r="E15" s="410"/>
      <c r="F15" s="410"/>
      <c r="G15" s="410"/>
      <c r="H15" s="410"/>
      <c r="I15" s="410"/>
      <c r="J15" s="410"/>
      <c r="K15" s="410"/>
      <c r="L15" s="410"/>
      <c r="M15" s="410"/>
    </row>
    <row r="16" spans="1:13" x14ac:dyDescent="0.25">
      <c r="A16" s="571" t="s">
        <v>310</v>
      </c>
      <c r="B16" s="408">
        <v>63.965714285714299</v>
      </c>
      <c r="C16" s="408">
        <v>67.002857142857138</v>
      </c>
      <c r="D16" s="408">
        <v>62.416086956521717</v>
      </c>
      <c r="E16" s="408">
        <v>55.238500000000002</v>
      </c>
      <c r="F16" s="408">
        <v>29.289545454545454</v>
      </c>
      <c r="G16" s="408">
        <v>15.550999999999998</v>
      </c>
      <c r="H16" s="408">
        <v>29.910526315789472</v>
      </c>
      <c r="I16" s="408">
        <v>42.188181818181803</v>
      </c>
      <c r="J16" s="408">
        <v>44.426086956521743</v>
      </c>
      <c r="K16" s="408">
        <v>44.862000000000002</v>
      </c>
      <c r="L16" s="408">
        <v>40.945454545454545</v>
      </c>
      <c r="M16" s="408">
        <v>40.387727272727268</v>
      </c>
    </row>
    <row r="17" spans="1:13" x14ac:dyDescent="0.25">
      <c r="A17" s="505" t="s">
        <v>311</v>
      </c>
      <c r="B17" s="506"/>
      <c r="C17" s="506"/>
      <c r="D17" s="506"/>
      <c r="E17" s="506"/>
      <c r="F17" s="506"/>
      <c r="G17" s="506"/>
      <c r="H17" s="506"/>
      <c r="I17" s="506"/>
      <c r="J17" s="506"/>
      <c r="K17" s="506"/>
      <c r="L17" s="506"/>
      <c r="M17" s="506"/>
    </row>
    <row r="18" spans="1:13" x14ac:dyDescent="0.25">
      <c r="A18" s="571" t="s">
        <v>312</v>
      </c>
      <c r="B18" s="408">
        <v>56.96947368421052</v>
      </c>
      <c r="C18" s="408">
        <v>59.816666666666663</v>
      </c>
      <c r="D18" s="408">
        <v>57.519047619047612</v>
      </c>
      <c r="E18" s="408">
        <v>50.542631578947358</v>
      </c>
      <c r="F18" s="408">
        <v>29.207727272727269</v>
      </c>
      <c r="G18" s="408">
        <v>16.547619047619051</v>
      </c>
      <c r="H18" s="408">
        <v>28.562500000000007</v>
      </c>
      <c r="I18" s="408">
        <v>38.307272727272725</v>
      </c>
      <c r="J18" s="408">
        <v>40.710454545454553</v>
      </c>
      <c r="K18" s="408">
        <v>42.339047619047619</v>
      </c>
      <c r="L18" s="408">
        <v>39.63428571428571</v>
      </c>
      <c r="M18" s="408">
        <v>39.3959090909091</v>
      </c>
    </row>
    <row r="19" spans="1:13" x14ac:dyDescent="0.25">
      <c r="A19" s="572" t="s">
        <v>313</v>
      </c>
      <c r="B19" s="464">
        <v>68.059523809523824</v>
      </c>
      <c r="C19" s="464">
        <v>51.237272727272732</v>
      </c>
      <c r="D19" s="464">
        <v>53.765217391304347</v>
      </c>
      <c r="E19" s="464">
        <v>44.127500000000012</v>
      </c>
      <c r="F19" s="464">
        <v>22.929090909090913</v>
      </c>
      <c r="G19" s="464">
        <v>14.07818181818182</v>
      </c>
      <c r="H19" s="464">
        <v>19.607142857142854</v>
      </c>
      <c r="I19" s="464">
        <v>28.767272727272726</v>
      </c>
      <c r="J19" s="464">
        <v>34.99565217391303</v>
      </c>
      <c r="K19" s="464">
        <v>39.09095238095238</v>
      </c>
      <c r="L19" s="464">
        <v>36.901818181818179</v>
      </c>
      <c r="M19" s="464">
        <v>35.68</v>
      </c>
    </row>
    <row r="20" spans="1:13" x14ac:dyDescent="0.25">
      <c r="A20" s="505" t="s">
        <v>314</v>
      </c>
      <c r="B20" s="506"/>
      <c r="C20" s="506"/>
      <c r="D20" s="506"/>
      <c r="E20" s="506"/>
      <c r="F20" s="506"/>
      <c r="G20" s="506"/>
      <c r="H20" s="506"/>
      <c r="I20" s="506"/>
      <c r="J20" s="506"/>
      <c r="K20" s="506"/>
      <c r="L20" s="506"/>
      <c r="M20" s="506"/>
    </row>
    <row r="21" spans="1:13" x14ac:dyDescent="0.25">
      <c r="A21" s="571" t="s">
        <v>315</v>
      </c>
      <c r="B21" s="408">
        <v>65.122857142857157</v>
      </c>
      <c r="C21" s="408">
        <v>69.667142857142863</v>
      </c>
      <c r="D21" s="408">
        <v>66.053043478260875</v>
      </c>
      <c r="E21" s="408">
        <v>58.238499999999988</v>
      </c>
      <c r="F21" s="408">
        <v>33.033181818181816</v>
      </c>
      <c r="G21" s="408">
        <v>15.261999999999997</v>
      </c>
      <c r="H21" s="408">
        <v>28.337894736842109</v>
      </c>
      <c r="I21" s="408">
        <v>40.987272727272732</v>
      </c>
      <c r="J21" s="408">
        <v>44.243043478260866</v>
      </c>
      <c r="K21" s="408">
        <v>45.626999999999995</v>
      </c>
      <c r="L21" s="408">
        <v>41.279545454545463</v>
      </c>
      <c r="M21" s="408">
        <v>40.256818181818183</v>
      </c>
    </row>
    <row r="22" spans="1:13" x14ac:dyDescent="0.25">
      <c r="A22" s="571" t="s">
        <v>316</v>
      </c>
      <c r="B22" s="411">
        <v>63.912857142857149</v>
      </c>
      <c r="C22" s="411">
        <v>68.8</v>
      </c>
      <c r="D22" s="411">
        <v>64.374347826086961</v>
      </c>
      <c r="E22" s="411">
        <v>56.155999999999992</v>
      </c>
      <c r="F22" s="411">
        <v>31.449545454545458</v>
      </c>
      <c r="G22" s="411">
        <v>14.898499999999999</v>
      </c>
      <c r="H22" s="411">
        <v>27.913157894736845</v>
      </c>
      <c r="I22" s="411">
        <v>40.481818181818184</v>
      </c>
      <c r="J22" s="411">
        <v>43.867391304347827</v>
      </c>
      <c r="K22" s="411">
        <v>45.372</v>
      </c>
      <c r="L22" s="411">
        <v>40.8540909090909</v>
      </c>
      <c r="M22" s="411">
        <v>39.830000000000005</v>
      </c>
    </row>
    <row r="23" spans="1:13" x14ac:dyDescent="0.25">
      <c r="A23" s="572" t="s">
        <v>317</v>
      </c>
      <c r="B23" s="464">
        <v>63.928571428571431</v>
      </c>
      <c r="C23" s="464">
        <v>69.000476190476178</v>
      </c>
      <c r="D23" s="464">
        <v>64.415217391304338</v>
      </c>
      <c r="E23" s="464">
        <v>56.455999999999996</v>
      </c>
      <c r="F23" s="464">
        <v>32.098181818181821</v>
      </c>
      <c r="G23" s="464">
        <v>14.874000000000001</v>
      </c>
      <c r="H23" s="464">
        <v>27.875789473684211</v>
      </c>
      <c r="I23" s="464">
        <v>40.453181818181811</v>
      </c>
      <c r="J23" s="464">
        <v>43.921304347826087</v>
      </c>
      <c r="K23" s="464">
        <v>45.326499999999996</v>
      </c>
      <c r="L23" s="464">
        <v>40.744090909090914</v>
      </c>
      <c r="M23" s="464">
        <v>39.804090909090903</v>
      </c>
    </row>
    <row r="24" spans="1:13" s="643" customFormat="1" x14ac:dyDescent="0.25">
      <c r="A24" s="573" t="s">
        <v>318</v>
      </c>
      <c r="B24" s="574">
        <v>62.944761904761911</v>
      </c>
      <c r="C24" s="574">
        <v>66.433181818181851</v>
      </c>
      <c r="D24" s="574">
        <v>65.136086956521737</v>
      </c>
      <c r="E24" s="574">
        <v>55.494000000000007</v>
      </c>
      <c r="F24" s="574">
        <v>33.911818181818184</v>
      </c>
      <c r="G24" s="574">
        <v>17.628181818181822</v>
      </c>
      <c r="H24" s="574">
        <v>25.281904761904759</v>
      </c>
      <c r="I24" s="574">
        <v>37.032727272727271</v>
      </c>
      <c r="J24" s="574">
        <v>43.418260869565209</v>
      </c>
      <c r="K24" s="574">
        <v>45.192380952380944</v>
      </c>
      <c r="L24" s="574">
        <v>41.535909090909094</v>
      </c>
      <c r="M24" s="574">
        <v>40.12863636363636</v>
      </c>
    </row>
    <row r="25" spans="1:13" x14ac:dyDescent="0.25">
      <c r="A25" s="569"/>
      <c r="M25" s="165" t="s">
        <v>301</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3.65" customHeight="1" x14ac:dyDescent="0.25"/>
  <cols>
    <col min="1" max="1" width="13.09765625" style="18" customWidth="1"/>
    <col min="2" max="2" width="9.59765625" style="18" customWidth="1"/>
    <col min="3" max="14" width="8.8984375" style="18" customWidth="1"/>
    <col min="15" max="16384" width="10.5" style="18"/>
  </cols>
  <sheetData>
    <row r="1" spans="1:14" ht="13.65" customHeight="1" x14ac:dyDescent="0.25">
      <c r="A1" s="162" t="s">
        <v>22</v>
      </c>
      <c r="B1" s="162"/>
    </row>
    <row r="2" spans="1:14" ht="13.65" customHeight="1" x14ac:dyDescent="0.25">
      <c r="A2" s="162"/>
      <c r="B2" s="162"/>
      <c r="N2" s="165" t="s">
        <v>319</v>
      </c>
    </row>
    <row r="3" spans="1:14" ht="13.65" customHeight="1" x14ac:dyDescent="0.25">
      <c r="A3" s="578"/>
      <c r="B3" s="578"/>
      <c r="C3" s="145">
        <v>2019</v>
      </c>
      <c r="D3" s="145" t="s">
        <v>525</v>
      </c>
      <c r="E3" s="145">
        <v>2020</v>
      </c>
      <c r="F3" s="145" t="s">
        <v>525</v>
      </c>
      <c r="G3" s="145" t="s">
        <v>525</v>
      </c>
      <c r="H3" s="145" t="s">
        <v>525</v>
      </c>
      <c r="I3" s="145" t="s">
        <v>525</v>
      </c>
      <c r="J3" s="145" t="s">
        <v>525</v>
      </c>
      <c r="K3" s="145" t="s">
        <v>525</v>
      </c>
      <c r="L3" s="145" t="s">
        <v>525</v>
      </c>
      <c r="M3" s="145" t="s">
        <v>525</v>
      </c>
      <c r="N3" s="145" t="s">
        <v>525</v>
      </c>
    </row>
    <row r="4" spans="1:14" ht="13.65" customHeight="1" x14ac:dyDescent="0.25">
      <c r="C4" s="563">
        <v>43770</v>
      </c>
      <c r="D4" s="563">
        <v>43800</v>
      </c>
      <c r="E4" s="563">
        <v>43831</v>
      </c>
      <c r="F4" s="563">
        <v>43862</v>
      </c>
      <c r="G4" s="563">
        <v>43891</v>
      </c>
      <c r="H4" s="563">
        <v>43922</v>
      </c>
      <c r="I4" s="563">
        <v>43952</v>
      </c>
      <c r="J4" s="563">
        <v>43983</v>
      </c>
      <c r="K4" s="563">
        <v>44013</v>
      </c>
      <c r="L4" s="563">
        <v>44044</v>
      </c>
      <c r="M4" s="563">
        <v>44075</v>
      </c>
      <c r="N4" s="563">
        <v>44105</v>
      </c>
    </row>
    <row r="5" spans="1:14" ht="13.65" customHeight="1" x14ac:dyDescent="0.25">
      <c r="A5" s="813" t="s">
        <v>496</v>
      </c>
      <c r="B5" s="579" t="s">
        <v>320</v>
      </c>
      <c r="C5" s="575">
        <v>592.14285714285711</v>
      </c>
      <c r="D5" s="575">
        <v>574.52272727272725</v>
      </c>
      <c r="E5" s="575">
        <v>567.33695652173913</v>
      </c>
      <c r="F5" s="575">
        <v>515.96249999999998</v>
      </c>
      <c r="G5" s="575">
        <v>287.34090909090907</v>
      </c>
      <c r="H5" s="575">
        <v>165.84090909090909</v>
      </c>
      <c r="I5" s="575">
        <v>240.25</v>
      </c>
      <c r="J5" s="575">
        <v>356.13095238095241</v>
      </c>
      <c r="K5" s="575">
        <v>392.04347826086956</v>
      </c>
      <c r="L5" s="575">
        <v>405.6904761904762</v>
      </c>
      <c r="M5" s="575">
        <v>380.21590909090907</v>
      </c>
      <c r="N5" s="575">
        <v>382.92045454545456</v>
      </c>
    </row>
    <row r="6" spans="1:14" ht="13.65" customHeight="1" x14ac:dyDescent="0.25">
      <c r="A6" s="814"/>
      <c r="B6" s="580" t="s">
        <v>321</v>
      </c>
      <c r="C6" s="576">
        <v>603.30952380952385</v>
      </c>
      <c r="D6" s="576">
        <v>595.38750000000005</v>
      </c>
      <c r="E6" s="576">
        <v>582.61363636363637</v>
      </c>
      <c r="F6" s="576">
        <v>523.375</v>
      </c>
      <c r="G6" s="576">
        <v>282.48863636363637</v>
      </c>
      <c r="H6" s="576">
        <v>165.75</v>
      </c>
      <c r="I6" s="576">
        <v>256.1875</v>
      </c>
      <c r="J6" s="576">
        <v>364.45454545454544</v>
      </c>
      <c r="K6" s="576">
        <v>398.97826086956519</v>
      </c>
      <c r="L6" s="576">
        <v>403.04761904761904</v>
      </c>
      <c r="M6" s="576">
        <v>391.45454545454544</v>
      </c>
      <c r="N6" s="576">
        <v>386.01136363636363</v>
      </c>
    </row>
    <row r="7" spans="1:14" ht="13.65" customHeight="1" x14ac:dyDescent="0.25">
      <c r="A7" s="813" t="s">
        <v>533</v>
      </c>
      <c r="B7" s="579" t="s">
        <v>320</v>
      </c>
      <c r="C7" s="577">
        <v>595.22619047619048</v>
      </c>
      <c r="D7" s="577">
        <v>601.96249999999998</v>
      </c>
      <c r="E7" s="577">
        <v>581.52272727272725</v>
      </c>
      <c r="F7" s="577">
        <v>498.45</v>
      </c>
      <c r="G7" s="577">
        <v>319.47727272727275</v>
      </c>
      <c r="H7" s="577">
        <v>141.625</v>
      </c>
      <c r="I7" s="577">
        <v>190.05263157894737</v>
      </c>
      <c r="J7" s="577">
        <v>302.375</v>
      </c>
      <c r="K7" s="577">
        <v>334.96739130434781</v>
      </c>
      <c r="L7" s="577">
        <v>332.88095238095241</v>
      </c>
      <c r="M7" s="577">
        <v>293.89772727272725</v>
      </c>
      <c r="N7" s="577">
        <v>319.89772727272725</v>
      </c>
    </row>
    <row r="8" spans="1:14" ht="13.65" customHeight="1" x14ac:dyDescent="0.25">
      <c r="A8" s="814"/>
      <c r="B8" s="580" t="s">
        <v>321</v>
      </c>
      <c r="C8" s="576">
        <v>610.21428571428567</v>
      </c>
      <c r="D8" s="576">
        <v>625.5</v>
      </c>
      <c r="E8" s="576">
        <v>596.1704545454545</v>
      </c>
      <c r="F8" s="576">
        <v>511.73750000000001</v>
      </c>
      <c r="G8" s="576">
        <v>313.64772727272725</v>
      </c>
      <c r="H8" s="576">
        <v>167.75</v>
      </c>
      <c r="I8" s="576">
        <v>213.38157894736841</v>
      </c>
      <c r="J8" s="576">
        <v>319.90909090909093</v>
      </c>
      <c r="K8" s="576">
        <v>344.30434782608694</v>
      </c>
      <c r="L8" s="576">
        <v>342.92857142857144</v>
      </c>
      <c r="M8" s="576">
        <v>305.90909090909093</v>
      </c>
      <c r="N8" s="576">
        <v>325.84090909090907</v>
      </c>
    </row>
    <row r="9" spans="1:14" ht="13.65" customHeight="1" x14ac:dyDescent="0.25">
      <c r="A9" s="813" t="s">
        <v>497</v>
      </c>
      <c r="B9" s="579" t="s">
        <v>320</v>
      </c>
      <c r="C9" s="575">
        <v>574.25</v>
      </c>
      <c r="D9" s="575">
        <v>590.61409090909092</v>
      </c>
      <c r="E9" s="575">
        <v>556.23956521739126</v>
      </c>
      <c r="F9" s="575">
        <v>486.6875</v>
      </c>
      <c r="G9" s="575">
        <v>334.27272727272725</v>
      </c>
      <c r="H9" s="575">
        <v>215.14772727272728</v>
      </c>
      <c r="I9" s="575">
        <v>253.32142857142858</v>
      </c>
      <c r="J9" s="575">
        <v>333.06272727272727</v>
      </c>
      <c r="K9" s="575">
        <v>370.39130434782606</v>
      </c>
      <c r="L9" s="575">
        <v>371.97619047619048</v>
      </c>
      <c r="M9" s="575">
        <v>320.90909090909093</v>
      </c>
      <c r="N9" s="575">
        <v>331.82954545454544</v>
      </c>
    </row>
    <row r="10" spans="1:14" ht="13.65" customHeight="1" x14ac:dyDescent="0.25">
      <c r="A10" s="814"/>
      <c r="B10" s="580" t="s">
        <v>321</v>
      </c>
      <c r="C10" s="576">
        <v>590.39285714285711</v>
      </c>
      <c r="D10" s="576">
        <v>609.30649999999991</v>
      </c>
      <c r="E10" s="576">
        <v>576.34090909090912</v>
      </c>
      <c r="F10" s="576">
        <v>505.02550000000002</v>
      </c>
      <c r="G10" s="576">
        <v>358.82954545454544</v>
      </c>
      <c r="H10" s="576">
        <v>265.63150000000002</v>
      </c>
      <c r="I10" s="576">
        <v>268.31578947368422</v>
      </c>
      <c r="J10" s="576">
        <v>336.25636363636363</v>
      </c>
      <c r="K10" s="576">
        <v>370.32652173913044</v>
      </c>
      <c r="L10" s="576">
        <v>371.6252380952381</v>
      </c>
      <c r="M10" s="576">
        <v>326.81818181818181</v>
      </c>
      <c r="N10" s="576">
        <v>331.30136363636365</v>
      </c>
    </row>
    <row r="11" spans="1:14" ht="13.65" customHeight="1" x14ac:dyDescent="0.25">
      <c r="A11" s="811" t="s">
        <v>322</v>
      </c>
      <c r="B11" s="579" t="s">
        <v>320</v>
      </c>
      <c r="C11" s="575">
        <v>382.35904761904771</v>
      </c>
      <c r="D11" s="575">
        <v>445.0086363636363</v>
      </c>
      <c r="E11" s="575">
        <v>457.22826086956519</v>
      </c>
      <c r="F11" s="575">
        <v>370.5625</v>
      </c>
      <c r="G11" s="575">
        <v>213.21590909090909</v>
      </c>
      <c r="H11" s="575">
        <v>152.83545454545455</v>
      </c>
      <c r="I11" s="575">
        <v>179.57142857142858</v>
      </c>
      <c r="J11" s="575">
        <v>242.4404761904762</v>
      </c>
      <c r="K11" s="575">
        <v>263.86956521739131</v>
      </c>
      <c r="L11" s="575">
        <v>278.42285714285714</v>
      </c>
      <c r="M11" s="575">
        <v>261.85227272727275</v>
      </c>
      <c r="N11" s="575">
        <v>280.05681818181819</v>
      </c>
    </row>
    <row r="12" spans="1:14" ht="13.65" customHeight="1" x14ac:dyDescent="0.25">
      <c r="A12" s="812"/>
      <c r="B12" s="580" t="s">
        <v>321</v>
      </c>
      <c r="C12" s="576">
        <v>372.40666666666664</v>
      </c>
      <c r="D12" s="576">
        <v>431.50949999999995</v>
      </c>
      <c r="E12" s="576">
        <v>444.56818181818181</v>
      </c>
      <c r="F12" s="576">
        <v>357.4</v>
      </c>
      <c r="G12" s="576">
        <v>200.02272727272728</v>
      </c>
      <c r="H12" s="576">
        <v>142.52500000000001</v>
      </c>
      <c r="I12" s="576">
        <v>174.36842105263159</v>
      </c>
      <c r="J12" s="576">
        <v>235.89772727272728</v>
      </c>
      <c r="K12" s="576">
        <v>255.7608695652174</v>
      </c>
      <c r="L12" s="576">
        <v>271.07142857142856</v>
      </c>
      <c r="M12" s="576">
        <v>256.15909090909093</v>
      </c>
      <c r="N12" s="576">
        <v>271.51136363636363</v>
      </c>
    </row>
    <row r="13" spans="1:14" ht="13.65" customHeight="1" x14ac:dyDescent="0.25">
      <c r="B13" s="569"/>
      <c r="N13" s="165" t="s">
        <v>301</v>
      </c>
    </row>
    <row r="14" spans="1:14" ht="13.65" customHeight="1" x14ac:dyDescent="0.25">
      <c r="A14" s="569"/>
    </row>
    <row r="15" spans="1:14" ht="13.65" customHeight="1" x14ac:dyDescent="0.25">
      <c r="A15" s="569"/>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3.8" x14ac:dyDescent="0.25"/>
  <cols>
    <col min="1" max="1" width="28.3984375" customWidth="1"/>
    <col min="9" max="49" width="11" style="1"/>
  </cols>
  <sheetData>
    <row r="1" spans="1:8" x14ac:dyDescent="0.25">
      <c r="A1" s="53" t="s">
        <v>323</v>
      </c>
      <c r="B1" s="53"/>
      <c r="C1" s="53"/>
      <c r="D1" s="6"/>
      <c r="E1" s="6"/>
      <c r="F1" s="6"/>
      <c r="G1" s="6"/>
      <c r="H1" s="3"/>
    </row>
    <row r="2" spans="1:8" x14ac:dyDescent="0.25">
      <c r="A2" s="54"/>
      <c r="B2" s="54"/>
      <c r="C2" s="54"/>
      <c r="D2" s="65"/>
      <c r="E2" s="65"/>
      <c r="F2" s="65"/>
      <c r="G2" s="108"/>
      <c r="H2" s="55" t="s">
        <v>478</v>
      </c>
    </row>
    <row r="3" spans="1:8" x14ac:dyDescent="0.25">
      <c r="A3" s="56"/>
      <c r="B3" s="783">
        <f>INDICE!A3</f>
        <v>44105</v>
      </c>
      <c r="C3" s="782">
        <v>41671</v>
      </c>
      <c r="D3" s="782" t="s">
        <v>116</v>
      </c>
      <c r="E3" s="782"/>
      <c r="F3" s="782" t="s">
        <v>117</v>
      </c>
      <c r="G3" s="782"/>
      <c r="H3" s="782"/>
    </row>
    <row r="4" spans="1:8" ht="26.4" x14ac:dyDescent="0.25">
      <c r="A4" s="66"/>
      <c r="B4" s="188" t="s">
        <v>54</v>
      </c>
      <c r="C4" s="189" t="s">
        <v>460</v>
      </c>
      <c r="D4" s="188" t="s">
        <v>54</v>
      </c>
      <c r="E4" s="189" t="s">
        <v>460</v>
      </c>
      <c r="F4" s="188" t="s">
        <v>54</v>
      </c>
      <c r="G4" s="190" t="s">
        <v>460</v>
      </c>
      <c r="H4" s="189" t="s">
        <v>107</v>
      </c>
    </row>
    <row r="5" spans="1:8" x14ac:dyDescent="0.25">
      <c r="A5" s="3" t="s">
        <v>324</v>
      </c>
      <c r="B5" s="71">
        <v>20703.284</v>
      </c>
      <c r="C5" s="72">
        <v>8.8823200641279035E-2</v>
      </c>
      <c r="D5" s="71">
        <v>206690.43599999999</v>
      </c>
      <c r="E5" s="342">
        <v>-7.1606728966219944</v>
      </c>
      <c r="F5" s="71">
        <v>259912.644</v>
      </c>
      <c r="G5" s="342">
        <v>-5.6949859784808528</v>
      </c>
      <c r="H5" s="72">
        <v>72.045661144714373</v>
      </c>
    </row>
    <row r="6" spans="1:8" x14ac:dyDescent="0.25">
      <c r="A6" s="3" t="s">
        <v>325</v>
      </c>
      <c r="B6" s="58">
        <v>6411.1869999999999</v>
      </c>
      <c r="C6" s="191">
        <v>-45.781315725868993</v>
      </c>
      <c r="D6" s="58">
        <v>74399.320999999996</v>
      </c>
      <c r="E6" s="59">
        <v>-22.925582427112758</v>
      </c>
      <c r="F6" s="58">
        <v>89193.175000000003</v>
      </c>
      <c r="G6" s="59">
        <v>-18.902036674795998</v>
      </c>
      <c r="H6" s="59">
        <v>24.72361930368886</v>
      </c>
    </row>
    <row r="7" spans="1:8" x14ac:dyDescent="0.25">
      <c r="A7" s="3" t="s">
        <v>326</v>
      </c>
      <c r="B7" s="95">
        <v>1029.175</v>
      </c>
      <c r="C7" s="73">
        <v>8.8424474705043767</v>
      </c>
      <c r="D7" s="95">
        <v>9772.8340000000007</v>
      </c>
      <c r="E7" s="73">
        <v>7.6267744457782225</v>
      </c>
      <c r="F7" s="95">
        <v>11655.175999999999</v>
      </c>
      <c r="G7" s="191">
        <v>7.4733367795591477</v>
      </c>
      <c r="H7" s="191">
        <v>3.2307195515967573</v>
      </c>
    </row>
    <row r="8" spans="1:8" x14ac:dyDescent="0.25">
      <c r="A8" s="220" t="s">
        <v>187</v>
      </c>
      <c r="B8" s="221">
        <v>28143.646000000001</v>
      </c>
      <c r="C8" s="222">
        <v>-15.876508963924454</v>
      </c>
      <c r="D8" s="221">
        <v>290862.59100000001</v>
      </c>
      <c r="E8" s="222">
        <v>-11.387737199366473</v>
      </c>
      <c r="F8" s="221">
        <v>360760.995</v>
      </c>
      <c r="G8" s="222">
        <v>-8.9987572749587041</v>
      </c>
      <c r="H8" s="223">
        <v>100</v>
      </c>
    </row>
    <row r="9" spans="1:8" x14ac:dyDescent="0.25">
      <c r="A9" s="224" t="s">
        <v>642</v>
      </c>
      <c r="B9" s="74">
        <v>6137.0360000000001</v>
      </c>
      <c r="C9" s="75">
        <v>-10.604993942529706</v>
      </c>
      <c r="D9" s="74">
        <v>58095.307999999997</v>
      </c>
      <c r="E9" s="194">
        <v>-16.433130906810007</v>
      </c>
      <c r="F9" s="74">
        <v>71227.686000000002</v>
      </c>
      <c r="G9" s="194">
        <v>-18.781637549703678</v>
      </c>
      <c r="H9" s="194">
        <v>19.743732550687749</v>
      </c>
    </row>
    <row r="10" spans="1:8" x14ac:dyDescent="0.25">
      <c r="A10" s="3"/>
      <c r="B10" s="3"/>
      <c r="C10" s="3"/>
      <c r="D10" s="3"/>
      <c r="E10" s="3"/>
      <c r="F10" s="3"/>
      <c r="G10" s="108"/>
      <c r="H10" s="55" t="s">
        <v>223</v>
      </c>
    </row>
    <row r="11" spans="1:8" x14ac:dyDescent="0.25">
      <c r="A11" s="80" t="s">
        <v>590</v>
      </c>
      <c r="B11" s="80"/>
      <c r="C11" s="204"/>
      <c r="D11" s="204"/>
      <c r="E11" s="204"/>
      <c r="F11" s="80"/>
      <c r="G11" s="80"/>
      <c r="H11" s="80"/>
    </row>
    <row r="12" spans="1:8" x14ac:dyDescent="0.25">
      <c r="A12" s="80" t="s">
        <v>521</v>
      </c>
      <c r="B12" s="108"/>
      <c r="C12" s="108"/>
      <c r="D12" s="108"/>
      <c r="E12" s="108"/>
      <c r="F12" s="108"/>
      <c r="G12" s="108"/>
      <c r="H12" s="108"/>
    </row>
    <row r="13" spans="1:8" x14ac:dyDescent="0.25">
      <c r="A13" s="446" t="s">
        <v>548</v>
      </c>
      <c r="B13" s="1"/>
      <c r="C13" s="1"/>
      <c r="D13" s="1"/>
      <c r="E13" s="1"/>
      <c r="F13" s="1"/>
      <c r="G13" s="1"/>
      <c r="H13" s="1"/>
    </row>
    <row r="14" spans="1:8" s="1" customFormat="1" x14ac:dyDescent="0.25"/>
    <row r="15" spans="1:8" s="1" customFormat="1" x14ac:dyDescent="0.25"/>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sheetData>
  <mergeCells count="3">
    <mergeCell ref="B3:C3"/>
    <mergeCell ref="D3:E3"/>
    <mergeCell ref="F3:H3"/>
  </mergeCells>
  <conditionalFormatting sqref="E9">
    <cfRule type="cellIs" dxfId="66" priority="13" operator="between">
      <formula>0</formula>
      <formula>0.5</formula>
    </cfRule>
    <cfRule type="cellIs" dxfId="65" priority="14" operator="between">
      <formula>0</formula>
      <formula>0.49</formula>
    </cfRule>
  </conditionalFormatting>
  <conditionalFormatting sqref="E5">
    <cfRule type="cellIs" dxfId="64" priority="8" operator="between">
      <formula>-0.5</formula>
      <formula>0.5</formula>
    </cfRule>
  </conditionalFormatting>
  <conditionalFormatting sqref="E5">
    <cfRule type="cellIs" dxfId="63" priority="7" operator="equal">
      <formula>0</formula>
    </cfRule>
  </conditionalFormatting>
  <conditionalFormatting sqref="G5">
    <cfRule type="cellIs" dxfId="62" priority="6" operator="between">
      <formula>-0.5</formula>
      <formula>0.5</formula>
    </cfRule>
  </conditionalFormatting>
  <conditionalFormatting sqref="G5">
    <cfRule type="cellIs" dxfId="61" priority="5" operator="equal">
      <formula>0</formula>
    </cfRule>
  </conditionalFormatting>
  <conditionalFormatting sqref="C7">
    <cfRule type="cellIs" dxfId="60" priority="3" operator="between">
      <formula>-0.5</formula>
      <formula>0.5</formula>
    </cfRule>
    <cfRule type="cellIs" dxfId="59" priority="4" operator="between">
      <formula>0</formula>
      <formula>0.49</formula>
    </cfRule>
  </conditionalFormatting>
  <conditionalFormatting sqref="E7">
    <cfRule type="cellIs" dxfId="58" priority="1" operator="between">
      <formula>-0.5</formula>
      <formula>0.5</formula>
    </cfRule>
    <cfRule type="cellIs" dxfId="57" priority="2" operator="between">
      <formula>0</formula>
      <formula>0.49</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3.8" x14ac:dyDescent="0.25"/>
  <cols>
    <col min="1" max="1" width="32.3984375" customWidth="1"/>
    <col min="9" max="41" width="11" style="1"/>
  </cols>
  <sheetData>
    <row r="1" spans="1:8" x14ac:dyDescent="0.25">
      <c r="A1" s="53" t="s">
        <v>327</v>
      </c>
      <c r="B1" s="53"/>
      <c r="C1" s="53"/>
      <c r="D1" s="6"/>
      <c r="E1" s="6"/>
      <c r="F1" s="6"/>
      <c r="G1" s="6"/>
      <c r="H1" s="3"/>
    </row>
    <row r="2" spans="1:8" x14ac:dyDescent="0.25">
      <c r="A2" s="54"/>
      <c r="B2" s="54"/>
      <c r="C2" s="54"/>
      <c r="D2" s="65"/>
      <c r="E2" s="65"/>
      <c r="F2" s="65"/>
      <c r="G2" s="108"/>
      <c r="H2" s="55" t="s">
        <v>478</v>
      </c>
    </row>
    <row r="3" spans="1:8" ht="14.1" customHeight="1" x14ac:dyDescent="0.25">
      <c r="A3" s="56"/>
      <c r="B3" s="783">
        <f>INDICE!A3</f>
        <v>44105</v>
      </c>
      <c r="C3" s="783">
        <v>41671</v>
      </c>
      <c r="D3" s="782" t="s">
        <v>116</v>
      </c>
      <c r="E3" s="782"/>
      <c r="F3" s="782" t="s">
        <v>117</v>
      </c>
      <c r="G3" s="782"/>
      <c r="H3" s="187"/>
    </row>
    <row r="4" spans="1:8" ht="26.4" x14ac:dyDescent="0.25">
      <c r="A4" s="66"/>
      <c r="B4" s="188" t="s">
        <v>54</v>
      </c>
      <c r="C4" s="189" t="s">
        <v>460</v>
      </c>
      <c r="D4" s="188" t="s">
        <v>54</v>
      </c>
      <c r="E4" s="189" t="s">
        <v>460</v>
      </c>
      <c r="F4" s="188" t="s">
        <v>54</v>
      </c>
      <c r="G4" s="190" t="s">
        <v>460</v>
      </c>
      <c r="H4" s="189" t="s">
        <v>107</v>
      </c>
    </row>
    <row r="5" spans="1:8" x14ac:dyDescent="0.25">
      <c r="A5" s="3" t="s">
        <v>501</v>
      </c>
      <c r="B5" s="71">
        <v>12343.919</v>
      </c>
      <c r="C5" s="72">
        <v>-27.447910002373945</v>
      </c>
      <c r="D5" s="71">
        <v>131311.402</v>
      </c>
      <c r="E5" s="72">
        <v>-15.607779042894204</v>
      </c>
      <c r="F5" s="71">
        <v>158070.799</v>
      </c>
      <c r="G5" s="59">
        <v>-13.094764355750643</v>
      </c>
      <c r="H5" s="72">
        <v>43.815933870567129</v>
      </c>
    </row>
    <row r="6" spans="1:8" x14ac:dyDescent="0.25">
      <c r="A6" s="3" t="s">
        <v>500</v>
      </c>
      <c r="B6" s="58">
        <v>10451.627</v>
      </c>
      <c r="C6" s="191">
        <v>-11.765567977085919</v>
      </c>
      <c r="D6" s="58">
        <v>100945.311</v>
      </c>
      <c r="E6" s="59">
        <v>-9.2976948755642255</v>
      </c>
      <c r="F6" s="58">
        <v>123122.261</v>
      </c>
      <c r="G6" s="59">
        <v>-7.6777124720898353</v>
      </c>
      <c r="H6" s="59">
        <v>34.128484704949877</v>
      </c>
    </row>
    <row r="7" spans="1:8" x14ac:dyDescent="0.25">
      <c r="A7" s="3" t="s">
        <v>499</v>
      </c>
      <c r="B7" s="95">
        <v>4318.9250000000002</v>
      </c>
      <c r="C7" s="191">
        <v>18.312806522192325</v>
      </c>
      <c r="D7" s="95">
        <v>48833.044000000002</v>
      </c>
      <c r="E7" s="191">
        <v>-6.5790586032654961</v>
      </c>
      <c r="F7" s="95">
        <v>67912.759000000005</v>
      </c>
      <c r="G7" s="191">
        <v>-3.4513688478728919</v>
      </c>
      <c r="H7" s="191">
        <v>18.824861872886231</v>
      </c>
    </row>
    <row r="8" spans="1:8" x14ac:dyDescent="0.25">
      <c r="A8" s="440" t="s">
        <v>328</v>
      </c>
      <c r="B8" s="95">
        <v>1029.175</v>
      </c>
      <c r="C8" s="73">
        <v>8.8424474705043767</v>
      </c>
      <c r="D8" s="95">
        <v>9772.8340000000007</v>
      </c>
      <c r="E8" s="73">
        <v>7.6267744457782225</v>
      </c>
      <c r="F8" s="95">
        <v>11655.175999999999</v>
      </c>
      <c r="G8" s="191">
        <v>7.4733367795591477</v>
      </c>
      <c r="H8" s="191">
        <v>3.2307195515967573</v>
      </c>
    </row>
    <row r="9" spans="1:8" x14ac:dyDescent="0.25">
      <c r="A9" s="220" t="s">
        <v>187</v>
      </c>
      <c r="B9" s="221">
        <v>28143.646000000001</v>
      </c>
      <c r="C9" s="222">
        <v>-15.876508963924454</v>
      </c>
      <c r="D9" s="221">
        <v>290862.59100000001</v>
      </c>
      <c r="E9" s="222">
        <v>-11.387737199366473</v>
      </c>
      <c r="F9" s="221">
        <v>360760.995</v>
      </c>
      <c r="G9" s="222">
        <v>-8.9987572749587041</v>
      </c>
      <c r="H9" s="223">
        <v>100</v>
      </c>
    </row>
    <row r="10" spans="1:8" x14ac:dyDescent="0.25">
      <c r="A10" s="80"/>
      <c r="B10" s="3"/>
      <c r="C10" s="3"/>
      <c r="D10" s="3"/>
      <c r="E10" s="3"/>
      <c r="F10" s="3"/>
      <c r="G10" s="108"/>
      <c r="H10" s="55" t="s">
        <v>223</v>
      </c>
    </row>
    <row r="11" spans="1:8" x14ac:dyDescent="0.25">
      <c r="A11" s="80" t="s">
        <v>590</v>
      </c>
      <c r="B11" s="80"/>
      <c r="C11" s="204"/>
      <c r="D11" s="204"/>
      <c r="E11" s="204"/>
      <c r="F11" s="80"/>
      <c r="G11" s="80"/>
      <c r="H11" s="80"/>
    </row>
    <row r="12" spans="1:8" x14ac:dyDescent="0.25">
      <c r="A12" s="80" t="s">
        <v>498</v>
      </c>
      <c r="B12" s="108"/>
      <c r="C12" s="108"/>
      <c r="D12" s="108"/>
      <c r="E12" s="108"/>
      <c r="F12" s="108"/>
      <c r="G12" s="108"/>
      <c r="H12" s="108"/>
    </row>
    <row r="13" spans="1:8" x14ac:dyDescent="0.25">
      <c r="A13" s="446" t="s">
        <v>548</v>
      </c>
      <c r="B13" s="1"/>
      <c r="C13" s="1"/>
      <c r="D13" s="1"/>
      <c r="E13" s="1"/>
      <c r="F13" s="1"/>
      <c r="G13" s="1"/>
      <c r="H13" s="1"/>
    </row>
    <row r="14" spans="1:8" s="1" customFormat="1" x14ac:dyDescent="0.25"/>
    <row r="15" spans="1:8" s="1" customFormat="1" x14ac:dyDescent="0.25"/>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pans="3:3" s="1" customFormat="1" x14ac:dyDescent="0.25"/>
    <row r="50" spans="3:3" s="1" customFormat="1" x14ac:dyDescent="0.25"/>
    <row r="51" spans="3:3" s="1" customFormat="1" x14ac:dyDescent="0.25"/>
    <row r="52" spans="3:3" s="1" customFormat="1" x14ac:dyDescent="0.25"/>
    <row r="53" spans="3:3" s="1" customFormat="1" x14ac:dyDescent="0.25"/>
    <row r="54" spans="3:3" s="1" customFormat="1" x14ac:dyDescent="0.25"/>
    <row r="55" spans="3:3" s="1" customFormat="1" x14ac:dyDescent="0.25"/>
    <row r="56" spans="3:3" s="1" customFormat="1" x14ac:dyDescent="0.25"/>
    <row r="62" spans="3:3" x14ac:dyDescent="0.25">
      <c r="C62" t="s">
        <v>327</v>
      </c>
    </row>
  </sheetData>
  <mergeCells count="3">
    <mergeCell ref="B3:C3"/>
    <mergeCell ref="D3:E3"/>
    <mergeCell ref="F3:G3"/>
  </mergeCells>
  <conditionalFormatting sqref="C8">
    <cfRule type="cellIs" dxfId="56" priority="3" operator="between">
      <formula>-0.5</formula>
      <formula>0.5</formula>
    </cfRule>
    <cfRule type="cellIs" dxfId="55" priority="4" operator="between">
      <formula>0</formula>
      <formula>0.49</formula>
    </cfRule>
  </conditionalFormatting>
  <conditionalFormatting sqref="E8">
    <cfRule type="cellIs" dxfId="54" priority="1" operator="between">
      <formula>-0.5</formula>
      <formula>0.5</formula>
    </cfRule>
    <cfRule type="cellIs" dxfId="53" priority="2" operator="between">
      <formula>0</formula>
      <formula>0.49</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3.8" x14ac:dyDescent="0.25"/>
  <cols>
    <col min="1" max="1" width="11" style="1" customWidth="1"/>
    <col min="2" max="16384" width="11" style="1"/>
  </cols>
  <sheetData>
    <row r="1" spans="1:4" x14ac:dyDescent="0.25">
      <c r="A1" s="162" t="s">
        <v>502</v>
      </c>
      <c r="B1" s="162"/>
      <c r="C1" s="162"/>
      <c r="D1" s="162"/>
    </row>
    <row r="2" spans="1:4" x14ac:dyDescent="0.25">
      <c r="A2" s="163"/>
      <c r="B2" s="163"/>
      <c r="C2" s="163"/>
      <c r="D2" s="163"/>
    </row>
    <row r="3" spans="1:4" x14ac:dyDescent="0.25">
      <c r="A3" s="166"/>
      <c r="B3" s="815">
        <v>2018</v>
      </c>
      <c r="C3" s="815">
        <v>2019</v>
      </c>
      <c r="D3" s="815">
        <v>2020</v>
      </c>
    </row>
    <row r="4" spans="1:4" x14ac:dyDescent="0.25">
      <c r="A4" s="667"/>
      <c r="B4" s="816"/>
      <c r="C4" s="816"/>
      <c r="D4" s="816"/>
    </row>
    <row r="5" spans="1:4" x14ac:dyDescent="0.25">
      <c r="A5" s="195" t="s">
        <v>329</v>
      </c>
      <c r="B5" s="218">
        <v>5.7487004836972284</v>
      </c>
      <c r="C5" s="218">
        <v>1.8227877715804408</v>
      </c>
      <c r="D5" s="218">
        <v>12.670855559624956</v>
      </c>
    </row>
    <row r="6" spans="1:4" x14ac:dyDescent="0.25">
      <c r="A6" s="1" t="s">
        <v>128</v>
      </c>
      <c r="B6" s="171">
        <v>6.5351849095284038</v>
      </c>
      <c r="C6" s="171">
        <v>0.48573916032893655</v>
      </c>
      <c r="D6" s="171">
        <v>12.652489549317449</v>
      </c>
    </row>
    <row r="7" spans="1:4" x14ac:dyDescent="0.25">
      <c r="A7" s="1" t="s">
        <v>129</v>
      </c>
      <c r="B7" s="171">
        <v>7.4997107726445229</v>
      </c>
      <c r="C7" s="171">
        <v>-0.34211615557774633</v>
      </c>
      <c r="D7" s="171">
        <v>12.254230058794482</v>
      </c>
    </row>
    <row r="8" spans="1:4" x14ac:dyDescent="0.25">
      <c r="A8" s="1" t="s">
        <v>130</v>
      </c>
      <c r="B8" s="171">
        <v>9.0122605104725686</v>
      </c>
      <c r="C8" s="171">
        <v>-0.24521794897882573</v>
      </c>
      <c r="D8" s="171">
        <v>9.1405809114807983</v>
      </c>
    </row>
    <row r="9" spans="1:4" x14ac:dyDescent="0.25">
      <c r="A9" s="1" t="s">
        <v>131</v>
      </c>
      <c r="B9" s="171">
        <v>9.6426572365638279</v>
      </c>
      <c r="C9" s="171">
        <v>0.10087876666525317</v>
      </c>
      <c r="D9" s="171">
        <v>5.9531331259077698</v>
      </c>
    </row>
    <row r="10" spans="1:4" x14ac:dyDescent="0.25">
      <c r="A10" s="1" t="s">
        <v>132</v>
      </c>
      <c r="B10" s="171">
        <v>8.3697930190187968</v>
      </c>
      <c r="C10" s="171">
        <v>2.0661544878148765</v>
      </c>
      <c r="D10" s="171">
        <v>2.7327656461076915</v>
      </c>
    </row>
    <row r="11" spans="1:4" x14ac:dyDescent="0.25">
      <c r="A11" s="1" t="s">
        <v>133</v>
      </c>
      <c r="B11" s="171">
        <v>6.1954985214054386</v>
      </c>
      <c r="C11" s="171">
        <v>5.9499045093850702</v>
      </c>
      <c r="D11" s="171">
        <v>-1.0377733279121357</v>
      </c>
    </row>
    <row r="12" spans="1:4" x14ac:dyDescent="0.25">
      <c r="A12" s="1" t="s">
        <v>134</v>
      </c>
      <c r="B12" s="171">
        <v>4.8781099854367636</v>
      </c>
      <c r="C12" s="171">
        <v>8.5678613826782044</v>
      </c>
      <c r="D12" s="171">
        <v>-4.2893682588141333</v>
      </c>
    </row>
    <row r="13" spans="1:4" x14ac:dyDescent="0.25">
      <c r="A13" s="1" t="s">
        <v>135</v>
      </c>
      <c r="B13" s="171">
        <v>3.7384466569966004</v>
      </c>
      <c r="C13" s="171">
        <v>10.561626380014014</v>
      </c>
      <c r="D13" s="171">
        <v>-6.32640401082684</v>
      </c>
    </row>
    <row r="14" spans="1:4" x14ac:dyDescent="0.25">
      <c r="A14" s="1" t="s">
        <v>136</v>
      </c>
      <c r="B14" s="171">
        <v>2.8435677935037451</v>
      </c>
      <c r="C14" s="171">
        <v>12.546382717133165</v>
      </c>
      <c r="D14" s="171">
        <v>-8.9987572749587041</v>
      </c>
    </row>
    <row r="15" spans="1:4" x14ac:dyDescent="0.25">
      <c r="A15" s="1" t="s">
        <v>137</v>
      </c>
      <c r="B15" s="171">
        <v>0.95526011864325433</v>
      </c>
      <c r="C15" s="171">
        <v>13.886793566261071</v>
      </c>
      <c r="D15" s="171" t="s">
        <v>525</v>
      </c>
    </row>
    <row r="16" spans="1:4" x14ac:dyDescent="0.25">
      <c r="A16" s="216" t="s">
        <v>138</v>
      </c>
      <c r="B16" s="217">
        <v>-0.52627767372553569</v>
      </c>
      <c r="C16" s="217">
        <v>14.591171559515391</v>
      </c>
      <c r="D16" s="217" t="s">
        <v>525</v>
      </c>
    </row>
    <row r="17" spans="4:4" x14ac:dyDescent="0.25">
      <c r="D17" s="55" t="s">
        <v>223</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3.8" x14ac:dyDescent="0.25"/>
  <cols>
    <col min="1" max="1" width="21.8984375" customWidth="1"/>
    <col min="2" max="2" width="11.59765625" customWidth="1"/>
  </cols>
  <sheetData>
    <row r="1" spans="1:6" x14ac:dyDescent="0.25">
      <c r="A1" s="53" t="s">
        <v>23</v>
      </c>
      <c r="B1" s="53"/>
      <c r="C1" s="53"/>
      <c r="D1" s="53"/>
      <c r="E1" s="6"/>
      <c r="F1" s="3"/>
    </row>
    <row r="2" spans="1:6" x14ac:dyDescent="0.25">
      <c r="A2" s="54"/>
      <c r="B2" s="54"/>
      <c r="C2" s="54"/>
      <c r="D2" s="54"/>
      <c r="E2" s="65"/>
      <c r="F2" s="55" t="s">
        <v>106</v>
      </c>
    </row>
    <row r="3" spans="1:6" ht="14.4" customHeight="1" x14ac:dyDescent="0.25">
      <c r="A3" s="56"/>
      <c r="B3" s="776" t="s">
        <v>658</v>
      </c>
      <c r="C3" s="772" t="s">
        <v>432</v>
      </c>
      <c r="D3" s="776" t="s">
        <v>624</v>
      </c>
      <c r="E3" s="772" t="s">
        <v>432</v>
      </c>
      <c r="F3" s="778" t="s">
        <v>659</v>
      </c>
    </row>
    <row r="4" spans="1:6" x14ac:dyDescent="0.25">
      <c r="A4" s="66"/>
      <c r="B4" s="777"/>
      <c r="C4" s="773"/>
      <c r="D4" s="777"/>
      <c r="E4" s="773"/>
      <c r="F4" s="779"/>
    </row>
    <row r="5" spans="1:6" x14ac:dyDescent="0.25">
      <c r="A5" s="3" t="s">
        <v>108</v>
      </c>
      <c r="B5" s="58">
        <v>1357.5229769752555</v>
      </c>
      <c r="C5" s="59">
        <v>1.4909260337473202</v>
      </c>
      <c r="D5" s="58">
        <v>1587.751218114073</v>
      </c>
      <c r="E5" s="59">
        <v>1.723775474178264</v>
      </c>
      <c r="F5" s="59">
        <v>-14.500271737299128</v>
      </c>
    </row>
    <row r="6" spans="1:6" x14ac:dyDescent="0.25">
      <c r="A6" s="3" t="s">
        <v>118</v>
      </c>
      <c r="B6" s="58">
        <v>49203.336677175874</v>
      </c>
      <c r="C6" s="59">
        <v>54.038522252263157</v>
      </c>
      <c r="D6" s="58">
        <v>49027.89242380816</v>
      </c>
      <c r="E6" s="59">
        <v>53.228161658219513</v>
      </c>
      <c r="F6" s="59">
        <v>0.35784579898139235</v>
      </c>
    </row>
    <row r="7" spans="1:6" x14ac:dyDescent="0.25">
      <c r="A7" s="3" t="s">
        <v>119</v>
      </c>
      <c r="B7" s="58">
        <v>13979.787044005036</v>
      </c>
      <c r="C7" s="59">
        <v>15.353573238657983</v>
      </c>
      <c r="D7" s="58">
        <v>14735.081685296647</v>
      </c>
      <c r="E7" s="59">
        <v>15.997451067490099</v>
      </c>
      <c r="F7" s="59">
        <v>-5.1258259534813435</v>
      </c>
    </row>
    <row r="8" spans="1:6" x14ac:dyDescent="0.25">
      <c r="A8" s="3" t="s">
        <v>120</v>
      </c>
      <c r="B8" s="58">
        <v>20212.881198654522</v>
      </c>
      <c r="C8" s="59">
        <v>22.199190221636353</v>
      </c>
      <c r="D8" s="58">
        <v>20504.299226139294</v>
      </c>
      <c r="E8" s="59">
        <v>22.260923322240465</v>
      </c>
      <c r="F8" s="59">
        <v>-1.4212532906916697</v>
      </c>
    </row>
    <row r="9" spans="1:6" x14ac:dyDescent="0.25">
      <c r="A9" s="3" t="s">
        <v>121</v>
      </c>
      <c r="B9" s="58">
        <v>6294.5324407768403</v>
      </c>
      <c r="C9" s="59">
        <v>6.9130927766184787</v>
      </c>
      <c r="D9" s="58">
        <v>6249.6821234355575</v>
      </c>
      <c r="E9" s="59">
        <v>6.7850987250916743</v>
      </c>
      <c r="F9" s="59">
        <v>0.71764157689075869</v>
      </c>
    </row>
    <row r="10" spans="1:6" x14ac:dyDescent="0.25">
      <c r="A10" s="706" t="s">
        <v>113</v>
      </c>
      <c r="B10" s="58">
        <v>4.2753415496321772</v>
      </c>
      <c r="C10" s="73" t="s">
        <v>660</v>
      </c>
      <c r="D10" s="58">
        <v>4.2275723703066781</v>
      </c>
      <c r="E10" s="73" t="s">
        <v>660</v>
      </c>
      <c r="F10" s="59">
        <v>1.1299435028248559</v>
      </c>
    </row>
    <row r="11" spans="1:6" x14ac:dyDescent="0.25">
      <c r="A11" s="60" t="s">
        <v>115</v>
      </c>
      <c r="B11" s="61">
        <v>91052.335679137148</v>
      </c>
      <c r="C11" s="62">
        <v>100</v>
      </c>
      <c r="D11" s="61">
        <v>92108.934249164042</v>
      </c>
      <c r="E11" s="62">
        <v>99.999999999999986</v>
      </c>
      <c r="F11" s="62">
        <v>-1.1471184403987209</v>
      </c>
    </row>
    <row r="12" spans="1:6" x14ac:dyDescent="0.25">
      <c r="A12" s="3"/>
      <c r="B12" s="3"/>
      <c r="C12" s="3"/>
      <c r="D12" s="3"/>
      <c r="E12" s="3"/>
      <c r="F12" s="55" t="s">
        <v>589</v>
      </c>
    </row>
    <row r="13" spans="1:6" x14ac:dyDescent="0.25">
      <c r="A13" s="446" t="s">
        <v>661</v>
      </c>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3.2" x14ac:dyDescent="0.25"/>
  <cols>
    <col min="1" max="1" width="17.3984375" style="561" customWidth="1"/>
    <col min="2" max="12" width="11" style="561"/>
    <col min="13" max="45" width="11" style="18"/>
    <col min="46" max="16384" width="11" style="561"/>
  </cols>
  <sheetData>
    <row r="1" spans="1:12" x14ac:dyDescent="0.25">
      <c r="A1" s="817" t="s">
        <v>504</v>
      </c>
      <c r="B1" s="817"/>
      <c r="C1" s="817"/>
      <c r="D1" s="817"/>
      <c r="E1" s="817"/>
      <c r="F1" s="817"/>
      <c r="G1" s="18"/>
      <c r="H1" s="18"/>
      <c r="I1" s="18"/>
      <c r="J1" s="18"/>
      <c r="K1" s="18"/>
      <c r="L1" s="18"/>
    </row>
    <row r="2" spans="1:12" x14ac:dyDescent="0.25">
      <c r="A2" s="818"/>
      <c r="B2" s="818"/>
      <c r="C2" s="818"/>
      <c r="D2" s="818"/>
      <c r="E2" s="818"/>
      <c r="F2" s="818"/>
      <c r="G2" s="18"/>
      <c r="H2" s="18"/>
      <c r="I2" s="18"/>
      <c r="J2" s="18"/>
      <c r="K2" s="590"/>
      <c r="L2" s="55" t="s">
        <v>478</v>
      </c>
    </row>
    <row r="3" spans="1:12" x14ac:dyDescent="0.25">
      <c r="A3" s="591"/>
      <c r="B3" s="819">
        <f>INDICE!A3</f>
        <v>44105</v>
      </c>
      <c r="C3" s="820">
        <v>41671</v>
      </c>
      <c r="D3" s="820">
        <v>41671</v>
      </c>
      <c r="E3" s="820">
        <v>41671</v>
      </c>
      <c r="F3" s="821">
        <v>41671</v>
      </c>
      <c r="G3" s="822" t="s">
        <v>117</v>
      </c>
      <c r="H3" s="820"/>
      <c r="I3" s="820"/>
      <c r="J3" s="820"/>
      <c r="K3" s="820"/>
      <c r="L3" s="823" t="s">
        <v>107</v>
      </c>
    </row>
    <row r="4" spans="1:12" x14ac:dyDescent="0.25">
      <c r="A4" s="567"/>
      <c r="B4" s="226" t="s">
        <v>330</v>
      </c>
      <c r="C4" s="226" t="s">
        <v>331</v>
      </c>
      <c r="D4" s="227" t="s">
        <v>332</v>
      </c>
      <c r="E4" s="227" t="s">
        <v>333</v>
      </c>
      <c r="F4" s="228" t="s">
        <v>187</v>
      </c>
      <c r="G4" s="229" t="s">
        <v>330</v>
      </c>
      <c r="H4" s="167" t="s">
        <v>331</v>
      </c>
      <c r="I4" s="230" t="s">
        <v>332</v>
      </c>
      <c r="J4" s="230" t="s">
        <v>333</v>
      </c>
      <c r="K4" s="230" t="s">
        <v>187</v>
      </c>
      <c r="L4" s="824"/>
    </row>
    <row r="5" spans="1:12" x14ac:dyDescent="0.25">
      <c r="A5" s="564" t="s">
        <v>154</v>
      </c>
      <c r="B5" s="449">
        <v>3057.6880000000001</v>
      </c>
      <c r="C5" s="449">
        <v>615.63300000000004</v>
      </c>
      <c r="D5" s="449">
        <v>182.934</v>
      </c>
      <c r="E5" s="449">
        <v>239.28</v>
      </c>
      <c r="F5" s="592">
        <v>4095.5350000000003</v>
      </c>
      <c r="G5" s="449">
        <v>39378.108</v>
      </c>
      <c r="H5" s="449">
        <v>7169.5950000000003</v>
      </c>
      <c r="I5" s="449">
        <v>2541.1219999999998</v>
      </c>
      <c r="J5" s="449">
        <v>2946.2159999999999</v>
      </c>
      <c r="K5" s="593">
        <v>52035.041000000005</v>
      </c>
      <c r="L5" s="72">
        <v>14.42463176177055</v>
      </c>
    </row>
    <row r="6" spans="1:12" x14ac:dyDescent="0.25">
      <c r="A6" s="566" t="s">
        <v>155</v>
      </c>
      <c r="B6" s="449">
        <v>539.28099999999995</v>
      </c>
      <c r="C6" s="449">
        <v>682.803</v>
      </c>
      <c r="D6" s="449">
        <v>171.68700000000001</v>
      </c>
      <c r="E6" s="449">
        <v>78.834000000000003</v>
      </c>
      <c r="F6" s="594">
        <v>1472.6049999999998</v>
      </c>
      <c r="G6" s="449">
        <v>9292.8889999999992</v>
      </c>
      <c r="H6" s="449">
        <v>8360.6659999999993</v>
      </c>
      <c r="I6" s="449">
        <v>3141.8780000000002</v>
      </c>
      <c r="J6" s="449">
        <v>760.37900000000002</v>
      </c>
      <c r="K6" s="595">
        <v>21555.812000000002</v>
      </c>
      <c r="L6" s="59">
        <v>5.9754858351308835</v>
      </c>
    </row>
    <row r="7" spans="1:12" x14ac:dyDescent="0.25">
      <c r="A7" s="566" t="s">
        <v>156</v>
      </c>
      <c r="B7" s="449">
        <v>447.94299999999998</v>
      </c>
      <c r="C7" s="449">
        <v>456.096</v>
      </c>
      <c r="D7" s="449">
        <v>146.74799999999999</v>
      </c>
      <c r="E7" s="449">
        <v>12.89</v>
      </c>
      <c r="F7" s="594">
        <v>1063.6770000000001</v>
      </c>
      <c r="G7" s="449">
        <v>5291.6139999999996</v>
      </c>
      <c r="H7" s="449">
        <v>5109.4120000000003</v>
      </c>
      <c r="I7" s="449">
        <v>2044.4469999999999</v>
      </c>
      <c r="J7" s="449">
        <v>186.459</v>
      </c>
      <c r="K7" s="595">
        <v>12631.932000000001</v>
      </c>
      <c r="L7" s="59">
        <v>3.5016973954094857</v>
      </c>
    </row>
    <row r="8" spans="1:12" x14ac:dyDescent="0.25">
      <c r="A8" s="566" t="s">
        <v>157</v>
      </c>
      <c r="B8" s="449">
        <v>370.92200000000003</v>
      </c>
      <c r="C8" s="96">
        <v>3.774</v>
      </c>
      <c r="D8" s="449">
        <v>70.611999999999995</v>
      </c>
      <c r="E8" s="96">
        <v>0.89900000000000002</v>
      </c>
      <c r="F8" s="594">
        <v>446.20699999999999</v>
      </c>
      <c r="G8" s="449">
        <v>6397.8509999999997</v>
      </c>
      <c r="H8" s="449">
        <v>93.227999999999994</v>
      </c>
      <c r="I8" s="449">
        <v>805.49</v>
      </c>
      <c r="J8" s="449">
        <v>13.467000000000001</v>
      </c>
      <c r="K8" s="595">
        <v>7310.0359999999991</v>
      </c>
      <c r="L8" s="59">
        <v>2.026414805078872</v>
      </c>
    </row>
    <row r="9" spans="1:12" x14ac:dyDescent="0.25">
      <c r="A9" s="566" t="s">
        <v>586</v>
      </c>
      <c r="B9" s="449">
        <v>0</v>
      </c>
      <c r="C9" s="449">
        <v>0</v>
      </c>
      <c r="D9" s="449">
        <v>0</v>
      </c>
      <c r="E9" s="96">
        <v>0.998</v>
      </c>
      <c r="F9" s="645">
        <v>0.998</v>
      </c>
      <c r="G9" s="449">
        <v>0</v>
      </c>
      <c r="H9" s="449">
        <v>0</v>
      </c>
      <c r="I9" s="449">
        <v>0</v>
      </c>
      <c r="J9" s="449">
        <v>11.228999999999999</v>
      </c>
      <c r="K9" s="595">
        <v>11.228999999999999</v>
      </c>
      <c r="L9" s="96">
        <v>3.112790668367523E-3</v>
      </c>
    </row>
    <row r="10" spans="1:12" x14ac:dyDescent="0.25">
      <c r="A10" s="566" t="s">
        <v>159</v>
      </c>
      <c r="B10" s="449">
        <v>209.17599999999999</v>
      </c>
      <c r="C10" s="449">
        <v>124.26</v>
      </c>
      <c r="D10" s="449">
        <v>89.135000000000005</v>
      </c>
      <c r="E10" s="449">
        <v>2.601</v>
      </c>
      <c r="F10" s="594">
        <v>425.17199999999997</v>
      </c>
      <c r="G10" s="449">
        <v>2623.7820000000002</v>
      </c>
      <c r="H10" s="449">
        <v>1583.7809999999999</v>
      </c>
      <c r="I10" s="449">
        <v>1114.963</v>
      </c>
      <c r="J10" s="449">
        <v>25.12</v>
      </c>
      <c r="K10" s="595">
        <v>5347.6459999999997</v>
      </c>
      <c r="L10" s="59">
        <v>1.4824207468637378</v>
      </c>
    </row>
    <row r="11" spans="1:12" x14ac:dyDescent="0.25">
      <c r="A11" s="566" t="s">
        <v>160</v>
      </c>
      <c r="B11" s="449">
        <v>418.04899999999998</v>
      </c>
      <c r="C11" s="449">
        <v>804.18299999999999</v>
      </c>
      <c r="D11" s="449">
        <v>406.02699999999999</v>
      </c>
      <c r="E11" s="449">
        <v>58.045000000000002</v>
      </c>
      <c r="F11" s="594">
        <v>1686.3040000000001</v>
      </c>
      <c r="G11" s="449">
        <v>3694.3710000000001</v>
      </c>
      <c r="H11" s="449">
        <v>10898.161</v>
      </c>
      <c r="I11" s="449">
        <v>6600.6310000000003</v>
      </c>
      <c r="J11" s="449">
        <v>613.74900000000002</v>
      </c>
      <c r="K11" s="595">
        <v>21806.912</v>
      </c>
      <c r="L11" s="59">
        <v>6.0450932567024465</v>
      </c>
    </row>
    <row r="12" spans="1:12" x14ac:dyDescent="0.25">
      <c r="A12" s="566" t="s">
        <v>528</v>
      </c>
      <c r="B12" s="449">
        <v>887.37300000000005</v>
      </c>
      <c r="C12" s="449">
        <v>406.27699999999999</v>
      </c>
      <c r="D12" s="449">
        <v>149.25200000000001</v>
      </c>
      <c r="E12" s="449">
        <v>51.972999999999999</v>
      </c>
      <c r="F12" s="594">
        <v>1494.875</v>
      </c>
      <c r="G12" s="449">
        <v>11466.205</v>
      </c>
      <c r="H12" s="449">
        <v>4599.6530000000002</v>
      </c>
      <c r="I12" s="449">
        <v>2830.645</v>
      </c>
      <c r="J12" s="449">
        <v>603.30899999999997</v>
      </c>
      <c r="K12" s="595">
        <v>19499.812000000002</v>
      </c>
      <c r="L12" s="59">
        <v>5.4055421523306668</v>
      </c>
    </row>
    <row r="13" spans="1:12" x14ac:dyDescent="0.25">
      <c r="A13" s="566" t="s">
        <v>161</v>
      </c>
      <c r="B13" s="449">
        <v>1290.3030000000001</v>
      </c>
      <c r="C13" s="449">
        <v>2837.2269999999999</v>
      </c>
      <c r="D13" s="449">
        <v>1018.841</v>
      </c>
      <c r="E13" s="449">
        <v>227.691</v>
      </c>
      <c r="F13" s="594">
        <v>5374.0619999999999</v>
      </c>
      <c r="G13" s="449">
        <v>13267.117</v>
      </c>
      <c r="H13" s="449">
        <v>33133.910000000003</v>
      </c>
      <c r="I13" s="449">
        <v>15332.085999999999</v>
      </c>
      <c r="J13" s="449">
        <v>2479.9949999999999</v>
      </c>
      <c r="K13" s="595">
        <v>64213.108</v>
      </c>
      <c r="L13" s="59">
        <v>17.800513257571996</v>
      </c>
    </row>
    <row r="14" spans="1:12" x14ac:dyDescent="0.25">
      <c r="A14" s="566" t="s">
        <v>334</v>
      </c>
      <c r="B14" s="449">
        <v>1127.42</v>
      </c>
      <c r="C14" s="449">
        <v>1955.3109999999999</v>
      </c>
      <c r="D14" s="449">
        <v>224.947</v>
      </c>
      <c r="E14" s="449">
        <v>122.684</v>
      </c>
      <c r="F14" s="594">
        <v>3430.3620000000001</v>
      </c>
      <c r="G14" s="449">
        <v>12847.02</v>
      </c>
      <c r="H14" s="449">
        <v>19538.778999999999</v>
      </c>
      <c r="I14" s="449">
        <v>3443.5479999999998</v>
      </c>
      <c r="J14" s="449">
        <v>1276.2539999999999</v>
      </c>
      <c r="K14" s="595">
        <v>37105.601000000002</v>
      </c>
      <c r="L14" s="59">
        <v>10.286042259949118</v>
      </c>
    </row>
    <row r="15" spans="1:12" x14ac:dyDescent="0.25">
      <c r="A15" s="566" t="s">
        <v>164</v>
      </c>
      <c r="B15" s="449">
        <v>0</v>
      </c>
      <c r="C15" s="449">
        <v>232.63800000000001</v>
      </c>
      <c r="D15" s="449">
        <v>32.94</v>
      </c>
      <c r="E15" s="449">
        <v>44.081000000000003</v>
      </c>
      <c r="F15" s="594">
        <v>309.65899999999999</v>
      </c>
      <c r="G15" s="96">
        <v>7.0999999999999994E-2</v>
      </c>
      <c r="H15" s="449">
        <v>1943.8320000000001</v>
      </c>
      <c r="I15" s="449">
        <v>521.279</v>
      </c>
      <c r="J15" s="449">
        <v>529.54100000000005</v>
      </c>
      <c r="K15" s="595">
        <v>2994.723</v>
      </c>
      <c r="L15" s="59">
        <v>0.83016705038254468</v>
      </c>
    </row>
    <row r="16" spans="1:12" x14ac:dyDescent="0.25">
      <c r="A16" s="566" t="s">
        <v>165</v>
      </c>
      <c r="B16" s="449">
        <v>515.67200000000003</v>
      </c>
      <c r="C16" s="449">
        <v>588.99699999999996</v>
      </c>
      <c r="D16" s="449">
        <v>170.09100000000001</v>
      </c>
      <c r="E16" s="449">
        <v>60.768999999999998</v>
      </c>
      <c r="F16" s="594">
        <v>1335.5289999999998</v>
      </c>
      <c r="G16" s="449">
        <v>8590.1299999999992</v>
      </c>
      <c r="H16" s="449">
        <v>7018.6109999999999</v>
      </c>
      <c r="I16" s="449">
        <v>2306.7669999999998</v>
      </c>
      <c r="J16" s="449">
        <v>695.42700000000002</v>
      </c>
      <c r="K16" s="595">
        <v>18610.934999999998</v>
      </c>
      <c r="L16" s="59">
        <v>5.1591365925366928</v>
      </c>
    </row>
    <row r="17" spans="1:12" x14ac:dyDescent="0.25">
      <c r="A17" s="566" t="s">
        <v>166</v>
      </c>
      <c r="B17" s="96">
        <v>212.477</v>
      </c>
      <c r="C17" s="449">
        <v>56.143000000000001</v>
      </c>
      <c r="D17" s="449">
        <v>60.088000000000001</v>
      </c>
      <c r="E17" s="449">
        <v>6.5670000000000002</v>
      </c>
      <c r="F17" s="594">
        <v>335.27500000000003</v>
      </c>
      <c r="G17" s="449">
        <v>1211.3879999999999</v>
      </c>
      <c r="H17" s="449">
        <v>624.529</v>
      </c>
      <c r="I17" s="449">
        <v>1038.403</v>
      </c>
      <c r="J17" s="449">
        <v>79.539000000000001</v>
      </c>
      <c r="K17" s="595">
        <v>2953.8589999999999</v>
      </c>
      <c r="L17" s="59">
        <v>0.81883914247692791</v>
      </c>
    </row>
    <row r="18" spans="1:12" x14ac:dyDescent="0.25">
      <c r="A18" s="566" t="s">
        <v>167</v>
      </c>
      <c r="B18" s="449">
        <v>159.113</v>
      </c>
      <c r="C18" s="449">
        <v>241.27799999999999</v>
      </c>
      <c r="D18" s="449">
        <v>1059.1400000000001</v>
      </c>
      <c r="E18" s="449">
        <v>24.292999999999999</v>
      </c>
      <c r="F18" s="594">
        <v>1483.8239999999998</v>
      </c>
      <c r="G18" s="449">
        <v>2011.165</v>
      </c>
      <c r="H18" s="449">
        <v>3258.0160000000001</v>
      </c>
      <c r="I18" s="449">
        <v>18140.675999999999</v>
      </c>
      <c r="J18" s="449">
        <v>248.55199999999999</v>
      </c>
      <c r="K18" s="595">
        <v>23658.409</v>
      </c>
      <c r="L18" s="59">
        <v>6.5583466705514502</v>
      </c>
    </row>
    <row r="19" spans="1:12" x14ac:dyDescent="0.25">
      <c r="A19" s="566" t="s">
        <v>169</v>
      </c>
      <c r="B19" s="449">
        <v>2019.0150000000001</v>
      </c>
      <c r="C19" s="449">
        <v>157.214</v>
      </c>
      <c r="D19" s="449">
        <v>40.354999999999997</v>
      </c>
      <c r="E19" s="449">
        <v>59.689</v>
      </c>
      <c r="F19" s="594">
        <v>2276.2730000000001</v>
      </c>
      <c r="G19" s="449">
        <v>26530.884999999998</v>
      </c>
      <c r="H19" s="449">
        <v>1820.625</v>
      </c>
      <c r="I19" s="449">
        <v>603.58100000000002</v>
      </c>
      <c r="J19" s="449">
        <v>742.76499999999999</v>
      </c>
      <c r="K19" s="595">
        <v>29697.855999999996</v>
      </c>
      <c r="L19" s="59">
        <v>8.2325415466490739</v>
      </c>
    </row>
    <row r="20" spans="1:12" x14ac:dyDescent="0.25">
      <c r="A20" s="566" t="s">
        <v>170</v>
      </c>
      <c r="B20" s="449">
        <v>292.10300000000001</v>
      </c>
      <c r="C20" s="449">
        <v>441.16899999999998</v>
      </c>
      <c r="D20" s="449">
        <v>144.07499999999999</v>
      </c>
      <c r="E20" s="449">
        <v>23.382999999999999</v>
      </c>
      <c r="F20" s="594">
        <v>900.73</v>
      </c>
      <c r="G20" s="449">
        <v>5220.9859999999999</v>
      </c>
      <c r="H20" s="449">
        <v>5198.5709999999999</v>
      </c>
      <c r="I20" s="449">
        <v>2238.6219999999998</v>
      </c>
      <c r="J20" s="449">
        <v>179.935</v>
      </c>
      <c r="K20" s="595">
        <v>12838.114</v>
      </c>
      <c r="L20" s="59">
        <v>3.5588530998876533</v>
      </c>
    </row>
    <row r="21" spans="1:12" x14ac:dyDescent="0.25">
      <c r="A21" s="566" t="s">
        <v>171</v>
      </c>
      <c r="B21" s="449">
        <v>797.51800000000003</v>
      </c>
      <c r="C21" s="449">
        <v>848.18299999999999</v>
      </c>
      <c r="D21" s="449">
        <v>352.37299999999999</v>
      </c>
      <c r="E21" s="449">
        <v>14.504</v>
      </c>
      <c r="F21" s="594">
        <v>2012.578</v>
      </c>
      <c r="G21" s="449">
        <v>10247.343000000001</v>
      </c>
      <c r="H21" s="449">
        <v>12769.954</v>
      </c>
      <c r="I21" s="449">
        <v>5185.8630000000003</v>
      </c>
      <c r="J21" s="449">
        <v>263.21100000000001</v>
      </c>
      <c r="K21" s="595">
        <v>28466.370999999999</v>
      </c>
      <c r="L21" s="59">
        <v>7.8911616360395307</v>
      </c>
    </row>
    <row r="22" spans="1:12" x14ac:dyDescent="0.25">
      <c r="A22" s="231" t="s">
        <v>115</v>
      </c>
      <c r="B22" s="178">
        <v>12344.053</v>
      </c>
      <c r="C22" s="178">
        <v>10451.185999999998</v>
      </c>
      <c r="D22" s="178">
        <v>4319.2449999999999</v>
      </c>
      <c r="E22" s="178">
        <v>1029.181</v>
      </c>
      <c r="F22" s="596">
        <v>28143.664999999997</v>
      </c>
      <c r="G22" s="597">
        <v>158070.92500000002</v>
      </c>
      <c r="H22" s="178">
        <v>123121.32299999997</v>
      </c>
      <c r="I22" s="178">
        <v>67890.001000000004</v>
      </c>
      <c r="J22" s="178">
        <v>11655.146999999997</v>
      </c>
      <c r="K22" s="178">
        <v>360737.39600000001</v>
      </c>
      <c r="L22" s="179">
        <v>100</v>
      </c>
    </row>
    <row r="23" spans="1:12" x14ac:dyDescent="0.25">
      <c r="A23" s="18"/>
      <c r="B23" s="18"/>
      <c r="C23" s="18"/>
      <c r="D23" s="18"/>
      <c r="E23" s="18"/>
      <c r="F23" s="18"/>
      <c r="G23" s="18"/>
      <c r="H23" s="18"/>
      <c r="I23" s="18"/>
      <c r="J23" s="18"/>
      <c r="L23" s="165" t="s">
        <v>223</v>
      </c>
    </row>
    <row r="24" spans="1:12" x14ac:dyDescent="0.25">
      <c r="A24" s="80" t="s">
        <v>503</v>
      </c>
      <c r="B24" s="569"/>
      <c r="C24" s="598"/>
      <c r="D24" s="598"/>
      <c r="E24" s="598"/>
      <c r="F24" s="598"/>
      <c r="G24" s="18"/>
      <c r="H24" s="18"/>
      <c r="I24" s="18"/>
      <c r="J24" s="18"/>
      <c r="K24" s="18"/>
      <c r="L24" s="18"/>
    </row>
    <row r="25" spans="1:12" x14ac:dyDescent="0.25">
      <c r="A25" s="80" t="s">
        <v>224</v>
      </c>
      <c r="B25" s="569"/>
      <c r="C25" s="569"/>
      <c r="D25" s="569"/>
      <c r="E25" s="569"/>
      <c r="F25" s="599"/>
      <c r="G25" s="18"/>
      <c r="H25" s="18"/>
      <c r="I25" s="18"/>
      <c r="J25" s="18"/>
      <c r="K25" s="18"/>
      <c r="L25" s="18"/>
    </row>
    <row r="26" spans="1:12" s="18" customFormat="1" x14ac:dyDescent="0.25"/>
    <row r="27" spans="1:12" s="18" customFormat="1" x14ac:dyDescent="0.25"/>
    <row r="28" spans="1:12" s="18" customFormat="1" x14ac:dyDescent="0.25"/>
    <row r="29" spans="1:12" s="18" customFormat="1" x14ac:dyDescent="0.25"/>
    <row r="30" spans="1:12" s="18" customFormat="1" x14ac:dyDescent="0.25"/>
    <row r="31" spans="1:12" s="18" customFormat="1" x14ac:dyDescent="0.25"/>
    <row r="32" spans="1:12" s="18" customFormat="1" x14ac:dyDescent="0.25"/>
    <row r="33" s="18" customFormat="1" x14ac:dyDescent="0.25"/>
    <row r="34" s="18" customFormat="1" x14ac:dyDescent="0.25"/>
    <row r="35" s="18" customFormat="1" x14ac:dyDescent="0.25"/>
    <row r="36" s="18" customFormat="1" x14ac:dyDescent="0.25"/>
    <row r="37" s="18" customFormat="1" x14ac:dyDescent="0.25"/>
    <row r="38" s="18" customFormat="1" x14ac:dyDescent="0.25"/>
    <row r="39" s="18" customFormat="1" x14ac:dyDescent="0.25"/>
    <row r="40" s="18" customFormat="1" x14ac:dyDescent="0.25"/>
    <row r="41" s="18" customFormat="1" x14ac:dyDescent="0.25"/>
    <row r="42" s="18" customFormat="1" x14ac:dyDescent="0.25"/>
    <row r="43" s="18" customFormat="1" x14ac:dyDescent="0.25"/>
    <row r="44" s="18" customFormat="1" x14ac:dyDescent="0.25"/>
    <row r="45" s="18" customFormat="1" x14ac:dyDescent="0.25"/>
    <row r="46" s="18" customFormat="1" x14ac:dyDescent="0.25"/>
    <row r="47" s="18" customFormat="1" x14ac:dyDescent="0.25"/>
    <row r="48" s="18" customFormat="1" x14ac:dyDescent="0.25"/>
    <row r="49" s="18" customFormat="1" x14ac:dyDescent="0.25"/>
    <row r="50" s="18" customFormat="1" x14ac:dyDescent="0.25"/>
    <row r="51" s="18" customFormat="1" x14ac:dyDescent="0.25"/>
    <row r="52" s="18" customFormat="1" x14ac:dyDescent="0.25"/>
    <row r="53" s="18" customFormat="1" x14ac:dyDescent="0.25"/>
    <row r="54" s="18" customFormat="1" x14ac:dyDescent="0.25"/>
    <row r="55" s="18" customFormat="1" x14ac:dyDescent="0.25"/>
    <row r="56" s="18" customFormat="1" x14ac:dyDescent="0.25"/>
    <row r="57" s="18" customFormat="1" x14ac:dyDescent="0.25"/>
    <row r="58" s="18" customFormat="1" x14ac:dyDescent="0.25"/>
    <row r="59" s="18" customFormat="1" x14ac:dyDescent="0.25"/>
    <row r="60" s="18" customFormat="1" x14ac:dyDescent="0.25"/>
    <row r="61" s="18" customFormat="1" x14ac:dyDescent="0.25"/>
    <row r="62" s="18" customFormat="1" x14ac:dyDescent="0.25"/>
    <row r="63" s="18" customFormat="1" x14ac:dyDescent="0.25"/>
    <row r="64" s="18" customFormat="1" x14ac:dyDescent="0.25"/>
    <row r="65" s="18" customFormat="1" x14ac:dyDescent="0.25"/>
    <row r="66" s="18" customFormat="1" x14ac:dyDescent="0.25"/>
    <row r="67" s="18" customFormat="1" x14ac:dyDescent="0.25"/>
    <row r="68" s="18" customFormat="1" x14ac:dyDescent="0.25"/>
    <row r="69" s="18" customFormat="1" x14ac:dyDescent="0.25"/>
    <row r="70" s="18" customFormat="1" x14ac:dyDescent="0.25"/>
    <row r="71" s="18" customFormat="1" x14ac:dyDescent="0.25"/>
    <row r="72" s="18" customFormat="1" x14ac:dyDescent="0.25"/>
    <row r="73" s="18" customFormat="1" x14ac:dyDescent="0.25"/>
    <row r="74" s="18" customFormat="1" x14ac:dyDescent="0.25"/>
    <row r="75" s="18" customFormat="1" x14ac:dyDescent="0.25"/>
    <row r="76" s="18" customFormat="1" x14ac:dyDescent="0.25"/>
    <row r="77" s="18" customFormat="1" x14ac:dyDescent="0.25"/>
    <row r="78" s="18" customFormat="1" x14ac:dyDescent="0.25"/>
    <row r="79" s="18" customFormat="1" x14ac:dyDescent="0.25"/>
    <row r="80" s="18" customFormat="1" x14ac:dyDescent="0.25"/>
    <row r="81" s="18" customFormat="1" x14ac:dyDescent="0.25"/>
    <row r="82" s="18" customFormat="1" x14ac:dyDescent="0.25"/>
    <row r="83" s="18" customFormat="1" x14ac:dyDescent="0.25"/>
    <row r="84" s="18" customFormat="1" x14ac:dyDescent="0.25"/>
    <row r="85" s="18" customFormat="1" x14ac:dyDescent="0.25"/>
    <row r="86" s="18" customFormat="1" x14ac:dyDescent="0.25"/>
    <row r="87" s="18" customFormat="1" x14ac:dyDescent="0.25"/>
    <row r="88" s="18" customFormat="1" x14ac:dyDescent="0.25"/>
    <row r="89" s="18" customFormat="1" x14ac:dyDescent="0.25"/>
    <row r="90" s="18" customFormat="1" x14ac:dyDescent="0.25"/>
    <row r="91" s="18" customFormat="1" x14ac:dyDescent="0.25"/>
    <row r="92" s="18" customFormat="1" x14ac:dyDescent="0.25"/>
    <row r="93" s="18" customFormat="1" x14ac:dyDescent="0.25"/>
    <row r="94" s="18" customFormat="1" x14ac:dyDescent="0.25"/>
    <row r="95" s="18" customFormat="1" x14ac:dyDescent="0.25"/>
    <row r="96" s="18" customFormat="1" x14ac:dyDescent="0.25"/>
    <row r="97" s="18" customFormat="1" x14ac:dyDescent="0.25"/>
    <row r="98" s="18" customFormat="1" x14ac:dyDescent="0.25"/>
    <row r="99" s="18" customFormat="1" x14ac:dyDescent="0.25"/>
    <row r="100" s="18" customFormat="1" x14ac:dyDescent="0.25"/>
    <row r="101" s="18" customFormat="1" x14ac:dyDescent="0.25"/>
    <row r="102" s="18" customFormat="1" x14ac:dyDescent="0.25"/>
    <row r="103" s="18" customFormat="1" x14ac:dyDescent="0.25"/>
    <row r="104" s="18" customFormat="1" x14ac:dyDescent="0.25"/>
    <row r="105" s="18" customFormat="1" x14ac:dyDescent="0.25"/>
    <row r="106" s="18" customFormat="1" x14ac:dyDescent="0.25"/>
    <row r="107" s="18" customFormat="1" x14ac:dyDescent="0.25"/>
    <row r="108" s="18" customFormat="1" x14ac:dyDescent="0.25"/>
    <row r="109" s="18" customFormat="1" x14ac:dyDescent="0.25"/>
    <row r="110" s="18" customFormat="1" x14ac:dyDescent="0.25"/>
    <row r="111" s="18" customFormat="1" x14ac:dyDescent="0.25"/>
    <row r="112" s="18" customFormat="1" x14ac:dyDescent="0.25"/>
    <row r="113" s="18" customFormat="1" x14ac:dyDescent="0.25"/>
    <row r="114" s="18" customFormat="1" x14ac:dyDescent="0.25"/>
    <row r="115" s="18" customFormat="1" x14ac:dyDescent="0.25"/>
    <row r="116" s="18" customFormat="1" x14ac:dyDescent="0.25"/>
    <row r="117" s="18" customFormat="1" x14ac:dyDescent="0.25"/>
    <row r="118" s="18" customFormat="1" x14ac:dyDescent="0.25"/>
    <row r="119" s="18" customFormat="1" x14ac:dyDescent="0.25"/>
    <row r="120" s="18" customFormat="1" x14ac:dyDescent="0.25"/>
    <row r="121" s="18" customFormat="1" x14ac:dyDescent="0.25"/>
    <row r="122" s="18" customFormat="1" x14ac:dyDescent="0.25"/>
    <row r="123" s="18" customFormat="1" x14ac:dyDescent="0.25"/>
    <row r="124" s="18" customFormat="1" x14ac:dyDescent="0.25"/>
    <row r="125" s="18" customFormat="1" x14ac:dyDescent="0.25"/>
    <row r="126" s="18" customFormat="1" x14ac:dyDescent="0.25"/>
    <row r="127" s="18" customFormat="1" x14ac:dyDescent="0.25"/>
    <row r="128" s="18" customFormat="1" x14ac:dyDescent="0.25"/>
    <row r="129" s="18" customFormat="1" x14ac:dyDescent="0.25"/>
    <row r="130" s="18" customFormat="1" x14ac:dyDescent="0.25"/>
    <row r="131" s="18" customFormat="1" x14ac:dyDescent="0.25"/>
    <row r="132" s="18" customFormat="1" x14ac:dyDescent="0.25"/>
    <row r="133" s="18" customFormat="1" x14ac:dyDescent="0.25"/>
    <row r="134" s="18" customFormat="1" x14ac:dyDescent="0.25"/>
    <row r="135" s="18" customFormat="1" x14ac:dyDescent="0.25"/>
    <row r="136" s="18" customFormat="1" x14ac:dyDescent="0.25"/>
    <row r="137" s="18" customFormat="1" x14ac:dyDescent="0.25"/>
    <row r="138" s="18" customFormat="1" x14ac:dyDescent="0.25"/>
    <row r="139" s="18" customFormat="1" x14ac:dyDescent="0.25"/>
    <row r="140" s="18" customFormat="1" x14ac:dyDescent="0.25"/>
    <row r="141" s="18" customFormat="1" x14ac:dyDescent="0.25"/>
    <row r="142" s="18" customFormat="1" x14ac:dyDescent="0.25"/>
    <row r="143" s="18" customFormat="1" x14ac:dyDescent="0.25"/>
    <row r="144" s="18" customFormat="1" x14ac:dyDescent="0.25"/>
    <row r="145" s="18" customFormat="1" x14ac:dyDescent="0.25"/>
    <row r="146" s="18" customFormat="1" x14ac:dyDescent="0.25"/>
    <row r="147" s="18" customFormat="1" x14ac:dyDescent="0.25"/>
    <row r="148" s="18" customFormat="1" x14ac:dyDescent="0.25"/>
    <row r="149" s="18" customFormat="1" x14ac:dyDescent="0.25"/>
    <row r="150" s="18" customFormat="1" x14ac:dyDescent="0.25"/>
    <row r="151" s="18" customFormat="1" x14ac:dyDescent="0.25"/>
    <row r="152" s="18" customFormat="1" x14ac:dyDescent="0.25"/>
    <row r="153" s="18" customFormat="1" x14ac:dyDescent="0.25"/>
    <row r="154" s="18" customFormat="1" x14ac:dyDescent="0.25"/>
    <row r="155" s="18" customFormat="1" x14ac:dyDescent="0.25"/>
    <row r="156" s="18" customFormat="1" x14ac:dyDescent="0.25"/>
    <row r="157" s="18" customFormat="1" x14ac:dyDescent="0.25"/>
    <row r="158" s="18" customFormat="1" x14ac:dyDescent="0.25"/>
    <row r="159" s="18" customFormat="1" x14ac:dyDescent="0.25"/>
    <row r="160" s="18" customFormat="1" x14ac:dyDescent="0.25"/>
    <row r="161" s="18" customFormat="1" x14ac:dyDescent="0.25"/>
    <row r="162" s="18" customFormat="1" x14ac:dyDescent="0.25"/>
    <row r="163" s="18" customFormat="1" x14ac:dyDescent="0.25"/>
    <row r="164" s="18" customFormat="1" x14ac:dyDescent="0.25"/>
    <row r="165" s="18" customFormat="1" x14ac:dyDescent="0.25"/>
    <row r="166" s="18" customFormat="1" x14ac:dyDescent="0.25"/>
    <row r="167" s="18" customFormat="1" x14ac:dyDescent="0.25"/>
    <row r="168" s="18" customFormat="1" x14ac:dyDescent="0.25"/>
    <row r="169" s="18" customFormat="1" x14ac:dyDescent="0.25"/>
    <row r="170" s="18" customFormat="1" x14ac:dyDescent="0.25"/>
    <row r="171" s="18" customFormat="1" x14ac:dyDescent="0.25"/>
    <row r="172" s="18" customFormat="1" x14ac:dyDescent="0.25"/>
    <row r="173" s="18" customFormat="1" x14ac:dyDescent="0.25"/>
    <row r="174" s="18" customFormat="1" x14ac:dyDescent="0.25"/>
    <row r="175" s="18" customFormat="1" x14ac:dyDescent="0.25"/>
    <row r="176" s="18" customFormat="1" x14ac:dyDescent="0.25"/>
    <row r="177" s="18" customFormat="1" x14ac:dyDescent="0.25"/>
    <row r="178" s="18" customFormat="1" x14ac:dyDescent="0.25"/>
    <row r="179" s="18" customFormat="1" x14ac:dyDescent="0.25"/>
    <row r="180" s="18" customFormat="1" x14ac:dyDescent="0.25"/>
    <row r="181" s="18" customFormat="1" x14ac:dyDescent="0.25"/>
    <row r="182" s="18" customFormat="1" x14ac:dyDescent="0.25"/>
    <row r="183" s="18" customFormat="1" x14ac:dyDescent="0.25"/>
    <row r="184" s="18" customFormat="1" x14ac:dyDescent="0.25"/>
    <row r="185" s="18" customFormat="1" x14ac:dyDescent="0.25"/>
    <row r="186" s="18" customFormat="1" x14ac:dyDescent="0.25"/>
    <row r="187" s="18" customFormat="1" x14ac:dyDescent="0.25"/>
    <row r="188" s="18" customFormat="1" x14ac:dyDescent="0.25"/>
    <row r="189" s="18" customFormat="1" x14ac:dyDescent="0.25"/>
    <row r="190" s="18" customFormat="1" x14ac:dyDescent="0.25"/>
    <row r="191" s="18" customFormat="1" x14ac:dyDescent="0.25"/>
    <row r="192" s="18" customFormat="1" x14ac:dyDescent="0.25"/>
    <row r="193" s="18" customFormat="1" x14ac:dyDescent="0.25"/>
    <row r="194" s="18" customFormat="1" x14ac:dyDescent="0.25"/>
    <row r="195" s="18" customFormat="1" x14ac:dyDescent="0.25"/>
    <row r="196" s="18" customFormat="1" x14ac:dyDescent="0.25"/>
    <row r="197" s="18" customFormat="1" x14ac:dyDescent="0.25"/>
    <row r="198" s="18" customFormat="1" x14ac:dyDescent="0.25"/>
    <row r="199" s="18" customFormat="1" x14ac:dyDescent="0.25"/>
    <row r="200" s="18" customFormat="1" x14ac:dyDescent="0.25"/>
    <row r="201" s="18" customFormat="1" x14ac:dyDescent="0.25"/>
    <row r="202" s="18" customFormat="1" x14ac:dyDescent="0.25"/>
    <row r="203" s="18" customFormat="1" x14ac:dyDescent="0.25"/>
    <row r="204" s="18" customFormat="1" x14ac:dyDescent="0.25"/>
    <row r="205" s="18" customFormat="1" x14ac:dyDescent="0.25"/>
    <row r="206" s="18" customFormat="1" x14ac:dyDescent="0.25"/>
    <row r="207" s="18" customFormat="1" x14ac:dyDescent="0.25"/>
    <row r="208" s="18" customFormat="1" x14ac:dyDescent="0.25"/>
    <row r="209" s="18" customFormat="1" x14ac:dyDescent="0.25"/>
    <row r="210" s="18" customFormat="1" x14ac:dyDescent="0.25"/>
    <row r="211" s="18" customFormat="1" x14ac:dyDescent="0.25"/>
    <row r="212" s="18" customFormat="1" x14ac:dyDescent="0.25"/>
    <row r="213" s="18" customFormat="1" x14ac:dyDescent="0.25"/>
    <row r="214" s="18" customFormat="1" x14ac:dyDescent="0.25"/>
    <row r="215" s="18" customFormat="1" x14ac:dyDescent="0.25"/>
    <row r="216" s="18" customFormat="1" x14ac:dyDescent="0.25"/>
    <row r="217" s="18" customFormat="1" x14ac:dyDescent="0.25"/>
    <row r="218" s="18" customFormat="1" x14ac:dyDescent="0.25"/>
    <row r="219" s="18" customFormat="1" x14ac:dyDescent="0.25"/>
    <row r="220" s="18" customFormat="1" x14ac:dyDescent="0.25"/>
    <row r="221" s="18" customFormat="1" x14ac:dyDescent="0.25"/>
    <row r="222" s="18" customFormat="1" x14ac:dyDescent="0.25"/>
    <row r="223" s="18" customFormat="1" x14ac:dyDescent="0.25"/>
    <row r="224" s="18" customFormat="1" x14ac:dyDescent="0.25"/>
    <row r="225" s="18" customFormat="1" x14ac:dyDescent="0.25"/>
    <row r="226" s="18" customFormat="1" x14ac:dyDescent="0.25"/>
    <row r="227" s="18" customFormat="1" x14ac:dyDescent="0.25"/>
    <row r="228" s="18" customFormat="1" x14ac:dyDescent="0.25"/>
    <row r="229" s="18" customFormat="1" x14ac:dyDescent="0.25"/>
    <row r="230" s="18" customFormat="1" x14ac:dyDescent="0.25"/>
    <row r="231" s="18" customFormat="1" x14ac:dyDescent="0.25"/>
    <row r="232" s="18" customFormat="1" x14ac:dyDescent="0.25"/>
    <row r="233" s="18" customFormat="1" x14ac:dyDescent="0.25"/>
    <row r="234" s="18" customFormat="1" x14ac:dyDescent="0.25"/>
    <row r="235" s="18" customFormat="1" x14ac:dyDescent="0.25"/>
    <row r="236" s="18" customFormat="1" x14ac:dyDescent="0.25"/>
    <row r="237" s="18" customFormat="1" x14ac:dyDescent="0.25"/>
    <row r="238" s="18" customFormat="1" x14ac:dyDescent="0.25"/>
    <row r="239" s="18" customFormat="1" x14ac:dyDescent="0.25"/>
    <row r="240" s="18" customFormat="1" x14ac:dyDescent="0.25"/>
    <row r="241" s="18" customFormat="1" x14ac:dyDescent="0.25"/>
    <row r="242" s="18" customFormat="1" x14ac:dyDescent="0.25"/>
    <row r="243" s="18" customFormat="1" x14ac:dyDescent="0.25"/>
    <row r="244" s="18" customFormat="1" x14ac:dyDescent="0.25"/>
    <row r="245" s="18" customFormat="1" x14ac:dyDescent="0.25"/>
    <row r="246" s="18" customFormat="1" x14ac:dyDescent="0.25"/>
    <row r="247" s="18" customFormat="1" x14ac:dyDescent="0.25"/>
    <row r="248" s="18" customFormat="1" x14ac:dyDescent="0.25"/>
    <row r="249" s="18" customFormat="1" x14ac:dyDescent="0.25"/>
    <row r="250" s="18" customFormat="1" x14ac:dyDescent="0.25"/>
    <row r="251" s="18" customFormat="1" x14ac:dyDescent="0.25"/>
    <row r="252" s="18" customFormat="1" x14ac:dyDescent="0.25"/>
    <row r="253" s="18" customFormat="1" x14ac:dyDescent="0.25"/>
    <row r="254" s="18" customFormat="1" x14ac:dyDescent="0.25"/>
    <row r="255" s="18" customFormat="1" x14ac:dyDescent="0.25"/>
    <row r="256" s="18" customFormat="1" x14ac:dyDescent="0.25"/>
    <row r="257" s="18" customFormat="1" x14ac:dyDescent="0.25"/>
    <row r="258" s="18" customFormat="1" x14ac:dyDescent="0.25"/>
    <row r="259" s="18" customFormat="1" x14ac:dyDescent="0.25"/>
    <row r="260" s="18" customFormat="1" x14ac:dyDescent="0.25"/>
    <row r="261" s="18" customFormat="1" x14ac:dyDescent="0.25"/>
    <row r="262" s="18" customFormat="1" x14ac:dyDescent="0.25"/>
    <row r="263" s="18" customFormat="1" x14ac:dyDescent="0.25"/>
    <row r="264" s="18" customFormat="1" x14ac:dyDescent="0.25"/>
    <row r="265" s="18" customFormat="1" x14ac:dyDescent="0.25"/>
    <row r="266" s="18" customFormat="1" x14ac:dyDescent="0.25"/>
    <row r="267" s="18" customFormat="1" x14ac:dyDescent="0.25"/>
    <row r="268" s="18" customFormat="1" x14ac:dyDescent="0.25"/>
    <row r="269" s="18" customFormat="1" x14ac:dyDescent="0.25"/>
    <row r="270" s="18" customFormat="1" x14ac:dyDescent="0.25"/>
    <row r="271" s="18" customFormat="1" x14ac:dyDescent="0.25"/>
    <row r="272" s="18" customFormat="1" x14ac:dyDescent="0.25"/>
    <row r="273" s="18" customFormat="1" x14ac:dyDescent="0.25"/>
  </sheetData>
  <mergeCells count="4">
    <mergeCell ref="A1:F2"/>
    <mergeCell ref="B3:F3"/>
    <mergeCell ref="G3:K3"/>
    <mergeCell ref="L3:L4"/>
  </mergeCells>
  <conditionalFormatting sqref="C8">
    <cfRule type="cellIs" dxfId="52" priority="27" operator="between">
      <formula>0</formula>
      <formula>0.5</formula>
    </cfRule>
    <cfRule type="cellIs" dxfId="51" priority="28" operator="between">
      <formula>0</formula>
      <formula>0.49</formula>
    </cfRule>
  </conditionalFormatting>
  <conditionalFormatting sqref="B17">
    <cfRule type="cellIs" dxfId="50" priority="25" operator="between">
      <formula>0</formula>
      <formula>0.5</formula>
    </cfRule>
    <cfRule type="cellIs" dxfId="49" priority="26" operator="between">
      <formula>0</formula>
      <formula>0.49</formula>
    </cfRule>
  </conditionalFormatting>
  <conditionalFormatting sqref="L9">
    <cfRule type="cellIs" dxfId="48" priority="23" operator="between">
      <formula>0</formula>
      <formula>0.5</formula>
    </cfRule>
    <cfRule type="cellIs" dxfId="47" priority="24" operator="between">
      <formula>0</formula>
      <formula>0.49</formula>
    </cfRule>
  </conditionalFormatting>
  <conditionalFormatting sqref="E8">
    <cfRule type="cellIs" dxfId="46" priority="21" operator="between">
      <formula>0</formula>
      <formula>0.5</formula>
    </cfRule>
    <cfRule type="cellIs" dxfId="45" priority="22" operator="between">
      <formula>0</formula>
      <formula>0.49</formula>
    </cfRule>
  </conditionalFormatting>
  <conditionalFormatting sqref="G15">
    <cfRule type="cellIs" dxfId="44" priority="17" operator="between">
      <formula>0</formula>
      <formula>0.5</formula>
    </cfRule>
    <cfRule type="cellIs" dxfId="43" priority="18" operator="between">
      <formula>0</formula>
      <formula>0.49</formula>
    </cfRule>
  </conditionalFormatting>
  <conditionalFormatting sqref="E9">
    <cfRule type="cellIs" dxfId="42" priority="11" operator="between">
      <formula>0</formula>
      <formula>0.5</formula>
    </cfRule>
    <cfRule type="cellIs" dxfId="41" priority="12" operator="between">
      <formula>0</formula>
      <formula>0.49</formula>
    </cfRule>
  </conditionalFormatting>
  <conditionalFormatting sqref="F9">
    <cfRule type="cellIs" dxfId="40" priority="9" operator="between">
      <formula>0</formula>
      <formula>0.5</formula>
    </cfRule>
    <cfRule type="cellIs" dxfId="39" priority="10"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4"/>
  <sheetViews>
    <sheetView workbookViewId="0"/>
  </sheetViews>
  <sheetFormatPr baseColWidth="10" defaultRowHeight="13.8" x14ac:dyDescent="0.25"/>
  <cols>
    <col min="1" max="1" width="5.5" customWidth="1"/>
    <col min="2" max="2" width="16.8984375" customWidth="1"/>
    <col min="3" max="3" width="9.8984375" customWidth="1"/>
    <col min="4" max="4" width="8.8984375" customWidth="1"/>
    <col min="5" max="5" width="8" customWidth="1"/>
    <col min="6" max="6" width="9.09765625" customWidth="1"/>
    <col min="7" max="7" width="9.3984375" customWidth="1"/>
    <col min="8" max="8" width="8.8984375" customWidth="1"/>
    <col min="9" max="9" width="9.8984375" customWidth="1"/>
    <col min="11" max="45" width="11" style="1"/>
  </cols>
  <sheetData>
    <row r="1" spans="1:45" x14ac:dyDescent="0.25">
      <c r="A1" s="162" t="s">
        <v>505</v>
      </c>
      <c r="B1" s="162"/>
      <c r="C1" s="162"/>
      <c r="D1" s="162"/>
      <c r="E1" s="162"/>
      <c r="F1" s="162"/>
      <c r="G1" s="162"/>
      <c r="H1" s="1"/>
      <c r="I1" s="1"/>
    </row>
    <row r="2" spans="1:45" x14ac:dyDescent="0.25">
      <c r="A2" s="163"/>
      <c r="B2" s="163"/>
      <c r="C2" s="163"/>
      <c r="D2" s="163"/>
      <c r="E2" s="163"/>
      <c r="F2" s="163"/>
      <c r="G2" s="163"/>
      <c r="H2" s="1"/>
      <c r="I2" s="55" t="s">
        <v>478</v>
      </c>
      <c r="J2" s="55"/>
    </row>
    <row r="3" spans="1:45" x14ac:dyDescent="0.25">
      <c r="A3" s="798" t="s">
        <v>462</v>
      </c>
      <c r="B3" s="798" t="s">
        <v>463</v>
      </c>
      <c r="C3" s="783">
        <f>INDICE!A3</f>
        <v>44105</v>
      </c>
      <c r="D3" s="783">
        <v>41671</v>
      </c>
      <c r="E3" s="782" t="s">
        <v>116</v>
      </c>
      <c r="F3" s="782"/>
      <c r="G3" s="782" t="s">
        <v>117</v>
      </c>
      <c r="H3" s="782"/>
      <c r="I3" s="782"/>
      <c r="J3" s="165"/>
    </row>
    <row r="4" spans="1:45" x14ac:dyDescent="0.25">
      <c r="A4" s="799"/>
      <c r="B4" s="799"/>
      <c r="C4" s="188" t="s">
        <v>54</v>
      </c>
      <c r="D4" s="189" t="s">
        <v>433</v>
      </c>
      <c r="E4" s="188" t="s">
        <v>54</v>
      </c>
      <c r="F4" s="189" t="s">
        <v>433</v>
      </c>
      <c r="G4" s="188" t="s">
        <v>54</v>
      </c>
      <c r="H4" s="190" t="s">
        <v>433</v>
      </c>
      <c r="I4" s="189" t="s">
        <v>482</v>
      </c>
      <c r="J4" s="10"/>
    </row>
    <row r="5" spans="1:45" x14ac:dyDescent="0.25">
      <c r="A5" s="1"/>
      <c r="B5" s="11" t="s">
        <v>335</v>
      </c>
      <c r="C5" s="469">
        <v>0</v>
      </c>
      <c r="D5" s="142">
        <v>-100</v>
      </c>
      <c r="E5" s="472">
        <v>1875.4945600000001</v>
      </c>
      <c r="F5" s="142">
        <v>-62.653771699130104</v>
      </c>
      <c r="G5" s="472">
        <v>2841.3672200000001</v>
      </c>
      <c r="H5" s="142">
        <v>-70.845996097701715</v>
      </c>
      <c r="I5" s="419">
        <v>0.76626135197959466</v>
      </c>
      <c r="J5" s="1"/>
    </row>
    <row r="6" spans="1:45" x14ac:dyDescent="0.25">
      <c r="A6" s="1"/>
      <c r="B6" s="11" t="s">
        <v>481</v>
      </c>
      <c r="C6" s="469">
        <v>777.27616</v>
      </c>
      <c r="D6" s="142" t="s">
        <v>143</v>
      </c>
      <c r="E6" s="472">
        <v>22359.813590000002</v>
      </c>
      <c r="F6" s="142">
        <v>-20.495245622631376</v>
      </c>
      <c r="G6" s="472">
        <v>25646.297300000002</v>
      </c>
      <c r="H6" s="142">
        <v>-22.864804906188109</v>
      </c>
      <c r="I6" s="417">
        <v>6.9163064541754764</v>
      </c>
      <c r="J6" s="1"/>
    </row>
    <row r="7" spans="1:45" x14ac:dyDescent="0.25">
      <c r="A7" s="164"/>
      <c r="B7" s="11" t="s">
        <v>584</v>
      </c>
      <c r="C7" s="469">
        <v>0</v>
      </c>
      <c r="D7" s="142" t="s">
        <v>143</v>
      </c>
      <c r="E7" s="472">
        <v>1690.8211899999999</v>
      </c>
      <c r="F7" s="142" t="s">
        <v>143</v>
      </c>
      <c r="G7" s="472">
        <v>1690.8211899999999</v>
      </c>
      <c r="H7" s="142" t="s">
        <v>143</v>
      </c>
      <c r="I7" s="419">
        <v>0.45598151547801236</v>
      </c>
      <c r="J7" s="1"/>
    </row>
    <row r="8" spans="1:45" x14ac:dyDescent="0.25">
      <c r="A8" s="164" t="s">
        <v>469</v>
      </c>
      <c r="B8" s="145"/>
      <c r="C8" s="470">
        <v>777.27616</v>
      </c>
      <c r="D8" s="148">
        <v>-75.541867307857544</v>
      </c>
      <c r="E8" s="470">
        <v>25926.12934</v>
      </c>
      <c r="F8" s="148">
        <v>-21.781510997628054</v>
      </c>
      <c r="G8" s="470">
        <v>30178.485710000001</v>
      </c>
      <c r="H8" s="237">
        <v>-29.808602051496358</v>
      </c>
      <c r="I8" s="148">
        <v>8.138549321633084</v>
      </c>
      <c r="J8" s="1"/>
    </row>
    <row r="9" spans="1:45" x14ac:dyDescent="0.25">
      <c r="A9" s="164"/>
      <c r="B9" s="11" t="s">
        <v>234</v>
      </c>
      <c r="C9" s="469">
        <v>4494.6821399999999</v>
      </c>
      <c r="D9" s="142">
        <v>-14.636348554701916</v>
      </c>
      <c r="E9" s="472">
        <v>49979.525190000008</v>
      </c>
      <c r="F9" s="142">
        <v>55.579002763932415</v>
      </c>
      <c r="G9" s="472">
        <v>63981.044920000015</v>
      </c>
      <c r="H9" s="142">
        <v>93.142857690027441</v>
      </c>
      <c r="I9" s="419">
        <v>17.254440621535146</v>
      </c>
      <c r="J9" s="1"/>
    </row>
    <row r="10" spans="1:45" s="445" customFormat="1" ht="14.4" x14ac:dyDescent="0.3">
      <c r="A10" s="164" t="s">
        <v>311</v>
      </c>
      <c r="B10" s="145"/>
      <c r="C10" s="470">
        <v>4494.6821399999999</v>
      </c>
      <c r="D10" s="148">
        <v>-14.636348554701916</v>
      </c>
      <c r="E10" s="470">
        <v>49979.525190000008</v>
      </c>
      <c r="F10" s="148">
        <v>55.579002763932415</v>
      </c>
      <c r="G10" s="470">
        <v>63981.044920000015</v>
      </c>
      <c r="H10" s="237">
        <v>93.142857690027441</v>
      </c>
      <c r="I10" s="148">
        <v>17.254440621535146</v>
      </c>
      <c r="J10" s="443"/>
      <c r="K10" s="443"/>
      <c r="L10" s="443"/>
      <c r="M10" s="443"/>
      <c r="N10" s="443"/>
      <c r="O10" s="443"/>
      <c r="P10" s="443"/>
      <c r="Q10" s="443"/>
      <c r="R10" s="443"/>
      <c r="S10" s="443"/>
      <c r="T10" s="443"/>
      <c r="U10" s="443"/>
      <c r="V10" s="443"/>
      <c r="W10" s="443"/>
      <c r="X10" s="443"/>
      <c r="Y10" s="443"/>
      <c r="Z10" s="443"/>
      <c r="AA10" s="443"/>
      <c r="AB10" s="443"/>
      <c r="AC10" s="443"/>
      <c r="AD10" s="443"/>
      <c r="AE10" s="443"/>
      <c r="AF10" s="443"/>
      <c r="AG10" s="443"/>
      <c r="AH10" s="443"/>
      <c r="AI10" s="443"/>
      <c r="AJ10" s="443"/>
      <c r="AK10" s="443"/>
      <c r="AL10" s="443"/>
      <c r="AM10" s="443"/>
      <c r="AN10" s="443"/>
      <c r="AO10" s="443"/>
      <c r="AP10" s="443"/>
      <c r="AQ10" s="443"/>
      <c r="AR10" s="443"/>
      <c r="AS10" s="443"/>
    </row>
    <row r="11" spans="1:45" s="445" customFormat="1" ht="14.4" x14ac:dyDescent="0.3">
      <c r="A11" s="443"/>
      <c r="B11" s="11" t="s">
        <v>236</v>
      </c>
      <c r="C11" s="469">
        <v>0</v>
      </c>
      <c r="D11" s="142">
        <v>-100</v>
      </c>
      <c r="E11" s="472">
        <v>564.63469000000009</v>
      </c>
      <c r="F11" s="142">
        <v>-46.172933869523206</v>
      </c>
      <c r="G11" s="472">
        <v>564.63469000000009</v>
      </c>
      <c r="H11" s="142">
        <v>-46.172933869523206</v>
      </c>
      <c r="I11" s="514">
        <v>0.15227096937296947</v>
      </c>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c r="AK11" s="443"/>
      <c r="AL11" s="443"/>
      <c r="AM11" s="443"/>
      <c r="AN11" s="443"/>
      <c r="AO11" s="443"/>
      <c r="AP11" s="443"/>
      <c r="AQ11" s="443"/>
      <c r="AR11" s="443"/>
      <c r="AS11" s="443"/>
    </row>
    <row r="12" spans="1:45" s="445" customFormat="1" ht="14.4" x14ac:dyDescent="0.3">
      <c r="A12" s="443"/>
      <c r="B12" s="444" t="s">
        <v>336</v>
      </c>
      <c r="C12" s="471">
        <v>0</v>
      </c>
      <c r="D12" s="428">
        <v>-100</v>
      </c>
      <c r="E12" s="473">
        <v>564.63469000000009</v>
      </c>
      <c r="F12" s="600">
        <v>5193.1409008286082</v>
      </c>
      <c r="G12" s="473">
        <v>564.63469000000009</v>
      </c>
      <c r="H12" s="600">
        <v>5193.1409008286082</v>
      </c>
      <c r="I12" s="705">
        <v>0.15227096937296947</v>
      </c>
      <c r="J12" s="443"/>
      <c r="K12" s="443"/>
      <c r="L12" s="443"/>
      <c r="M12" s="443"/>
      <c r="N12" s="443"/>
      <c r="O12" s="443"/>
      <c r="P12" s="443"/>
      <c r="Q12" s="443"/>
      <c r="R12" s="443"/>
      <c r="S12" s="443"/>
      <c r="T12" s="443"/>
      <c r="U12" s="443"/>
      <c r="V12" s="443"/>
      <c r="W12" s="443"/>
      <c r="X12" s="443"/>
      <c r="Y12" s="443"/>
      <c r="Z12" s="443"/>
      <c r="AA12" s="443"/>
      <c r="AB12" s="443"/>
      <c r="AC12" s="443"/>
      <c r="AD12" s="443"/>
      <c r="AE12" s="443"/>
      <c r="AF12" s="443"/>
      <c r="AG12" s="443"/>
      <c r="AH12" s="443"/>
      <c r="AI12" s="443"/>
      <c r="AJ12" s="443"/>
      <c r="AK12" s="443"/>
      <c r="AL12" s="443"/>
      <c r="AM12" s="443"/>
      <c r="AN12" s="443"/>
      <c r="AO12" s="443"/>
      <c r="AP12" s="443"/>
      <c r="AQ12" s="443"/>
      <c r="AR12" s="443"/>
      <c r="AS12" s="443"/>
    </row>
    <row r="13" spans="1:45" s="445" customFormat="1" ht="14.4" x14ac:dyDescent="0.3">
      <c r="A13" s="443"/>
      <c r="B13" s="444" t="s">
        <v>333</v>
      </c>
      <c r="C13" s="471">
        <v>0</v>
      </c>
      <c r="D13" s="428" t="s">
        <v>143</v>
      </c>
      <c r="E13" s="473">
        <v>0</v>
      </c>
      <c r="F13" s="600">
        <v>-100</v>
      </c>
      <c r="G13" s="473">
        <v>0</v>
      </c>
      <c r="H13" s="600">
        <v>-100</v>
      </c>
      <c r="I13" s="690">
        <v>0</v>
      </c>
      <c r="J13" s="443"/>
      <c r="K13" s="443"/>
      <c r="L13" s="443"/>
      <c r="M13" s="443"/>
      <c r="N13" s="443"/>
      <c r="O13" s="443"/>
      <c r="P13" s="443"/>
      <c r="Q13" s="443"/>
      <c r="R13" s="443"/>
      <c r="S13" s="443"/>
      <c r="T13" s="443"/>
      <c r="U13" s="443"/>
      <c r="V13" s="443"/>
      <c r="W13" s="443"/>
      <c r="X13" s="443"/>
      <c r="Y13" s="443"/>
      <c r="Z13" s="443"/>
      <c r="AA13" s="443"/>
      <c r="AB13" s="443"/>
      <c r="AC13" s="443"/>
      <c r="AD13" s="443"/>
      <c r="AE13" s="443"/>
      <c r="AF13" s="443"/>
      <c r="AG13" s="443"/>
      <c r="AH13" s="443"/>
      <c r="AI13" s="443"/>
      <c r="AJ13" s="443"/>
      <c r="AK13" s="443"/>
      <c r="AL13" s="443"/>
      <c r="AM13" s="443"/>
      <c r="AN13" s="443"/>
      <c r="AO13" s="443"/>
      <c r="AP13" s="443"/>
      <c r="AQ13" s="443"/>
      <c r="AR13" s="443"/>
      <c r="AS13" s="443"/>
    </row>
    <row r="14" spans="1:45" s="445" customFormat="1" ht="14.4" x14ac:dyDescent="0.3">
      <c r="A14" s="443"/>
      <c r="B14" s="11" t="s">
        <v>237</v>
      </c>
      <c r="C14" s="469">
        <v>486.36815999999999</v>
      </c>
      <c r="D14" s="142">
        <v>-87.179958128699724</v>
      </c>
      <c r="E14" s="472">
        <v>18057.608949999998</v>
      </c>
      <c r="F14" s="142">
        <v>-37.706606375842924</v>
      </c>
      <c r="G14" s="472">
        <v>18392.99077</v>
      </c>
      <c r="H14" s="142">
        <v>-43.989371220662818</v>
      </c>
      <c r="I14" s="514">
        <v>4.9602310729721193</v>
      </c>
      <c r="J14" s="443"/>
      <c r="K14" s="443"/>
      <c r="L14" s="443"/>
      <c r="M14" s="443"/>
      <c r="N14" s="443"/>
      <c r="O14" s="443"/>
      <c r="P14" s="443"/>
      <c r="Q14" s="443"/>
      <c r="R14" s="443"/>
      <c r="S14" s="443"/>
      <c r="T14" s="443"/>
      <c r="U14" s="443"/>
      <c r="V14" s="443"/>
      <c r="W14" s="443"/>
      <c r="X14" s="443"/>
      <c r="Y14" s="443"/>
      <c r="Z14" s="443"/>
      <c r="AA14" s="443"/>
      <c r="AB14" s="443"/>
      <c r="AC14" s="443"/>
      <c r="AD14" s="443"/>
      <c r="AE14" s="443"/>
      <c r="AF14" s="443"/>
      <c r="AG14" s="443"/>
      <c r="AH14" s="443"/>
      <c r="AI14" s="443"/>
      <c r="AJ14" s="443"/>
      <c r="AK14" s="443"/>
      <c r="AL14" s="443"/>
      <c r="AM14" s="443"/>
      <c r="AN14" s="443"/>
      <c r="AO14" s="443"/>
      <c r="AP14" s="443"/>
      <c r="AQ14" s="443"/>
      <c r="AR14" s="443"/>
      <c r="AS14" s="443"/>
    </row>
    <row r="15" spans="1:45" x14ac:dyDescent="0.25">
      <c r="A15" s="1"/>
      <c r="B15" s="444" t="s">
        <v>336</v>
      </c>
      <c r="C15" s="471">
        <v>486.36815999999999</v>
      </c>
      <c r="D15" s="428">
        <v>-87.179958128699724</v>
      </c>
      <c r="E15" s="473">
        <v>16253.896420000001</v>
      </c>
      <c r="F15" s="600">
        <v>-43.928879486708688</v>
      </c>
      <c r="G15" s="473">
        <v>16589.27824</v>
      </c>
      <c r="H15" s="600">
        <v>-49.482065378224732</v>
      </c>
      <c r="I15" s="705">
        <v>4.4738049637061943</v>
      </c>
      <c r="J15" s="1"/>
    </row>
    <row r="16" spans="1:45" x14ac:dyDescent="0.25">
      <c r="A16" s="1"/>
      <c r="B16" s="444" t="s">
        <v>333</v>
      </c>
      <c r="C16" s="471">
        <v>0</v>
      </c>
      <c r="D16" s="428" t="s">
        <v>143</v>
      </c>
      <c r="E16" s="473">
        <v>1803.71253</v>
      </c>
      <c r="F16" s="600" t="s">
        <v>143</v>
      </c>
      <c r="G16" s="473">
        <v>1803.71253</v>
      </c>
      <c r="H16" s="600" t="s">
        <v>143</v>
      </c>
      <c r="I16" s="690">
        <v>0.48642610926592422</v>
      </c>
      <c r="J16" s="1"/>
    </row>
    <row r="17" spans="1:45" s="445" customFormat="1" ht="14.4" x14ac:dyDescent="0.3">
      <c r="A17" s="443"/>
      <c r="B17" s="11" t="s">
        <v>626</v>
      </c>
      <c r="C17" s="469">
        <v>0</v>
      </c>
      <c r="D17" s="747">
        <v>-100</v>
      </c>
      <c r="E17" s="472">
        <v>205.911</v>
      </c>
      <c r="F17" s="149">
        <v>-32.189162042449496</v>
      </c>
      <c r="G17" s="472">
        <v>297.30200000000002</v>
      </c>
      <c r="H17" s="149">
        <v>-6.7077112320273118</v>
      </c>
      <c r="I17" s="748">
        <v>8.0176554041556616E-2</v>
      </c>
      <c r="J17" s="443"/>
      <c r="K17" s="443"/>
      <c r="L17" s="443"/>
      <c r="M17" s="443"/>
      <c r="N17" s="443"/>
      <c r="O17" s="443"/>
      <c r="P17" s="443"/>
      <c r="Q17" s="443"/>
      <c r="R17" s="443"/>
      <c r="S17" s="443"/>
      <c r="T17" s="443"/>
      <c r="U17" s="443"/>
      <c r="V17" s="443"/>
      <c r="W17" s="443"/>
      <c r="X17" s="443"/>
      <c r="Y17" s="443"/>
      <c r="Z17" s="443"/>
      <c r="AA17" s="443"/>
      <c r="AB17" s="443"/>
      <c r="AC17" s="443"/>
      <c r="AD17" s="443"/>
      <c r="AE17" s="443"/>
      <c r="AF17" s="443"/>
      <c r="AG17" s="443"/>
      <c r="AH17" s="443"/>
      <c r="AI17" s="443"/>
      <c r="AJ17" s="443"/>
      <c r="AK17" s="443"/>
      <c r="AL17" s="443"/>
      <c r="AM17" s="443"/>
      <c r="AN17" s="443"/>
      <c r="AO17" s="443"/>
      <c r="AP17" s="443"/>
      <c r="AQ17" s="443"/>
      <c r="AR17" s="443"/>
      <c r="AS17" s="443"/>
    </row>
    <row r="18" spans="1:45" s="445" customFormat="1" ht="14.4" x14ac:dyDescent="0.3">
      <c r="A18" s="443"/>
      <c r="B18" s="11" t="s">
        <v>208</v>
      </c>
      <c r="C18" s="469">
        <v>238.96119000000002</v>
      </c>
      <c r="D18" s="142">
        <v>-89.320567148532561</v>
      </c>
      <c r="E18" s="472">
        <v>16236.7603</v>
      </c>
      <c r="F18" s="142">
        <v>-33.830234192008341</v>
      </c>
      <c r="G18" s="472">
        <v>18949.949850000005</v>
      </c>
      <c r="H18" s="142">
        <v>-40.649161811701475</v>
      </c>
      <c r="I18" s="514">
        <v>5.1104320799500602</v>
      </c>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3"/>
      <c r="AI18" s="443"/>
      <c r="AJ18" s="443"/>
      <c r="AK18" s="443"/>
      <c r="AL18" s="443"/>
      <c r="AM18" s="443"/>
      <c r="AN18" s="443"/>
      <c r="AO18" s="443"/>
      <c r="AP18" s="443"/>
      <c r="AQ18" s="443"/>
      <c r="AR18" s="443"/>
      <c r="AS18" s="443"/>
    </row>
    <row r="19" spans="1:45" x14ac:dyDescent="0.25">
      <c r="A19" s="1"/>
      <c r="B19" s="444" t="s">
        <v>336</v>
      </c>
      <c r="C19" s="471">
        <v>238.96119000000002</v>
      </c>
      <c r="D19" s="428">
        <v>-81.735161558937477</v>
      </c>
      <c r="E19" s="473">
        <v>10716.57372</v>
      </c>
      <c r="F19" s="600">
        <v>-40.760589331814217</v>
      </c>
      <c r="G19" s="473">
        <v>12503.532740000001</v>
      </c>
      <c r="H19" s="600">
        <v>-49.045442680583477</v>
      </c>
      <c r="I19" s="705">
        <v>3.3719590464880231</v>
      </c>
      <c r="J19" s="1"/>
    </row>
    <row r="20" spans="1:45" x14ac:dyDescent="0.25">
      <c r="A20" s="1"/>
      <c r="B20" s="444" t="s">
        <v>333</v>
      </c>
      <c r="C20" s="471">
        <v>0</v>
      </c>
      <c r="D20" s="428">
        <v>-100</v>
      </c>
      <c r="E20" s="473">
        <v>5520.1865799999996</v>
      </c>
      <c r="F20" s="750">
        <v>-14.385947582170372</v>
      </c>
      <c r="G20" s="473">
        <v>6446.4171100000003</v>
      </c>
      <c r="H20" s="600">
        <v>-12.769583173217153</v>
      </c>
      <c r="I20" s="690">
        <v>1.7384730334620357</v>
      </c>
      <c r="J20" s="1"/>
    </row>
    <row r="21" spans="1:45" s="445" customFormat="1" ht="14.4" x14ac:dyDescent="0.3">
      <c r="A21" s="1"/>
      <c r="B21" s="11" t="s">
        <v>239</v>
      </c>
      <c r="C21" s="469">
        <v>0</v>
      </c>
      <c r="D21" s="142" t="s">
        <v>143</v>
      </c>
      <c r="E21" s="472">
        <v>1495.33376</v>
      </c>
      <c r="F21" s="142">
        <v>-10.007134751081246</v>
      </c>
      <c r="G21" s="472">
        <v>1769.2249400000003</v>
      </c>
      <c r="H21" s="142">
        <v>5.7108925042689034</v>
      </c>
      <c r="I21" s="514">
        <v>0.4771254785153809</v>
      </c>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row>
    <row r="22" spans="1:45" s="445" customFormat="1" ht="14.4" x14ac:dyDescent="0.3">
      <c r="A22" s="164"/>
      <c r="B22" s="11" t="s">
        <v>210</v>
      </c>
      <c r="C22" s="469">
        <v>3065.5074599999998</v>
      </c>
      <c r="D22" s="142">
        <v>-5.5964673831368748</v>
      </c>
      <c r="E22" s="472">
        <v>32120.532739999999</v>
      </c>
      <c r="F22" s="142">
        <v>2.9453409717282688</v>
      </c>
      <c r="G22" s="472">
        <v>36537.206049999993</v>
      </c>
      <c r="H22" s="142">
        <v>9.4408628358227453</v>
      </c>
      <c r="I22" s="514">
        <v>9.8533722457141675</v>
      </c>
      <c r="J22" s="443"/>
      <c r="K22" s="443"/>
      <c r="L22" s="443"/>
      <c r="M22" s="443"/>
      <c r="N22" s="443"/>
      <c r="O22" s="443"/>
      <c r="P22" s="443"/>
      <c r="Q22" s="443"/>
      <c r="R22" s="443"/>
      <c r="S22" s="443"/>
      <c r="T22" s="443"/>
      <c r="U22" s="443"/>
      <c r="V22" s="443"/>
      <c r="W22" s="443"/>
      <c r="X22" s="443"/>
      <c r="Y22" s="443"/>
      <c r="Z22" s="443"/>
      <c r="AA22" s="443"/>
      <c r="AB22" s="443"/>
      <c r="AC22" s="443"/>
      <c r="AD22" s="443"/>
      <c r="AE22" s="443"/>
      <c r="AF22" s="443"/>
      <c r="AG22" s="443"/>
      <c r="AH22" s="443"/>
      <c r="AI22" s="443"/>
      <c r="AJ22" s="443"/>
      <c r="AK22" s="443"/>
      <c r="AL22" s="443"/>
      <c r="AM22" s="443"/>
      <c r="AN22" s="443"/>
      <c r="AO22" s="443"/>
      <c r="AP22" s="443"/>
      <c r="AQ22" s="443"/>
      <c r="AR22" s="443"/>
      <c r="AS22" s="443"/>
    </row>
    <row r="23" spans="1:45" x14ac:dyDescent="0.25">
      <c r="A23" s="164" t="s">
        <v>454</v>
      </c>
      <c r="B23" s="145"/>
      <c r="C23" s="470">
        <v>3790.8368100000002</v>
      </c>
      <c r="D23" s="148">
        <v>-59.316777284113634</v>
      </c>
      <c r="E23" s="470">
        <v>68680.781439999992</v>
      </c>
      <c r="F23" s="148">
        <v>-21.724009753259782</v>
      </c>
      <c r="G23" s="470">
        <v>76511.308300000004</v>
      </c>
      <c r="H23" s="237">
        <v>-24.391259950104345</v>
      </c>
      <c r="I23" s="148">
        <v>20.633608400566256</v>
      </c>
      <c r="J23" s="1"/>
    </row>
    <row r="24" spans="1:45" x14ac:dyDescent="0.25">
      <c r="A24" s="164"/>
      <c r="B24" s="11" t="s">
        <v>337</v>
      </c>
      <c r="C24" s="469">
        <v>879.65721999999994</v>
      </c>
      <c r="D24" s="142">
        <v>-59.189254771381371</v>
      </c>
      <c r="E24" s="472">
        <v>30492.587669999997</v>
      </c>
      <c r="F24" s="149">
        <v>-28.324181417540252</v>
      </c>
      <c r="G24" s="472">
        <v>35860.00675</v>
      </c>
      <c r="H24" s="149">
        <v>-23.743298358016585</v>
      </c>
      <c r="I24" s="514">
        <v>9.6707447952652856</v>
      </c>
      <c r="J24" s="1"/>
    </row>
    <row r="25" spans="1:45" x14ac:dyDescent="0.25">
      <c r="A25" s="164" t="s">
        <v>351</v>
      </c>
      <c r="B25" s="145"/>
      <c r="C25" s="470">
        <v>879.65721999999994</v>
      </c>
      <c r="D25" s="148">
        <v>-59.189254771381371</v>
      </c>
      <c r="E25" s="470">
        <v>30492.587669999997</v>
      </c>
      <c r="F25" s="148">
        <v>-28.324181417540252</v>
      </c>
      <c r="G25" s="470">
        <v>35860.00675</v>
      </c>
      <c r="H25" s="237">
        <v>-23.743298358016585</v>
      </c>
      <c r="I25" s="148">
        <v>9.6707447952652856</v>
      </c>
      <c r="J25" s="1"/>
    </row>
    <row r="26" spans="1:45" ht="14.4" x14ac:dyDescent="0.3">
      <c r="A26" s="443"/>
      <c r="B26" s="11" t="s">
        <v>213</v>
      </c>
      <c r="C26" s="469">
        <v>0</v>
      </c>
      <c r="D26" s="142" t="s">
        <v>143</v>
      </c>
      <c r="E26" s="472">
        <v>4056.2966800000004</v>
      </c>
      <c r="F26" s="142">
        <v>32.958238026796522</v>
      </c>
      <c r="G26" s="472">
        <v>4056.2966800000004</v>
      </c>
      <c r="H26" s="142">
        <v>32.958238026796522</v>
      </c>
      <c r="I26" s="419">
        <v>1.0939041445150275</v>
      </c>
      <c r="J26" s="1"/>
    </row>
    <row r="27" spans="1:45" ht="14.4" x14ac:dyDescent="0.3">
      <c r="A27" s="443"/>
      <c r="B27" s="11" t="s">
        <v>214</v>
      </c>
      <c r="C27" s="469">
        <v>15251.436430000002</v>
      </c>
      <c r="D27" s="142">
        <v>4.2064646825375691</v>
      </c>
      <c r="E27" s="472">
        <v>77504.717380000016</v>
      </c>
      <c r="F27" s="142">
        <v>-28.149007331465715</v>
      </c>
      <c r="G27" s="472">
        <v>108030.76545000002</v>
      </c>
      <c r="H27" s="142">
        <v>-22.760157364581939</v>
      </c>
      <c r="I27" s="514">
        <v>29.133791579783026</v>
      </c>
      <c r="J27" s="1"/>
    </row>
    <row r="28" spans="1:45" x14ac:dyDescent="0.25">
      <c r="A28" s="716"/>
      <c r="B28" s="444" t="s">
        <v>336</v>
      </c>
      <c r="C28" s="471">
        <v>14755.27355</v>
      </c>
      <c r="D28" s="428">
        <v>13.292196536174849</v>
      </c>
      <c r="E28" s="473">
        <v>73423.492759999994</v>
      </c>
      <c r="F28" s="600">
        <v>-23.349795882324191</v>
      </c>
      <c r="G28" s="473">
        <v>103949.54083</v>
      </c>
      <c r="H28" s="600">
        <v>-16.711467144089752</v>
      </c>
      <c r="I28" s="705">
        <v>28.033164855774569</v>
      </c>
      <c r="J28" s="1"/>
    </row>
    <row r="29" spans="1:45" x14ac:dyDescent="0.25">
      <c r="A29" s="716"/>
      <c r="B29" s="444" t="s">
        <v>333</v>
      </c>
      <c r="C29" s="471">
        <v>496.16288000000003</v>
      </c>
      <c r="D29" s="428">
        <v>-69.21495144489657</v>
      </c>
      <c r="E29" s="473">
        <v>4081.22462</v>
      </c>
      <c r="F29" s="600">
        <v>-66.21037885832753</v>
      </c>
      <c r="G29" s="473">
        <v>4081.22462</v>
      </c>
      <c r="H29" s="600">
        <v>-72.895727716846451</v>
      </c>
      <c r="I29" s="690">
        <v>1.1006267240084537</v>
      </c>
      <c r="J29" s="1"/>
    </row>
    <row r="30" spans="1:45" ht="14.4" x14ac:dyDescent="0.3">
      <c r="A30" s="443"/>
      <c r="B30" s="11" t="s">
        <v>215</v>
      </c>
      <c r="C30" s="471">
        <v>0</v>
      </c>
      <c r="D30" s="428" t="s">
        <v>143</v>
      </c>
      <c r="E30" s="473">
        <v>956.36807999999996</v>
      </c>
      <c r="F30" s="600">
        <v>-1.0035453589898535</v>
      </c>
      <c r="G30" s="473">
        <v>956.36807999999996</v>
      </c>
      <c r="H30" s="600">
        <v>-47.719646067902374</v>
      </c>
      <c r="I30" s="705">
        <v>0.25791382853038236</v>
      </c>
      <c r="J30" s="1"/>
    </row>
    <row r="31" spans="1:45" ht="14.4" x14ac:dyDescent="0.3">
      <c r="A31" s="443"/>
      <c r="B31" s="11" t="s">
        <v>217</v>
      </c>
      <c r="C31" s="469">
        <v>0</v>
      </c>
      <c r="D31" s="142" t="s">
        <v>143</v>
      </c>
      <c r="E31" s="472">
        <v>967.62381000000005</v>
      </c>
      <c r="F31" s="142" t="s">
        <v>143</v>
      </c>
      <c r="G31" s="472">
        <v>967.62381000000005</v>
      </c>
      <c r="H31" s="142" t="s">
        <v>143</v>
      </c>
      <c r="I31" s="514">
        <v>0.26094927950152341</v>
      </c>
      <c r="J31" s="1"/>
    </row>
    <row r="32" spans="1:45" x14ac:dyDescent="0.25">
      <c r="A32" s="1"/>
      <c r="B32" s="11" t="s">
        <v>638</v>
      </c>
      <c r="C32" s="469">
        <v>866.47669999999994</v>
      </c>
      <c r="D32" s="142" t="s">
        <v>143</v>
      </c>
      <c r="E32" s="472">
        <v>8598.6252399999994</v>
      </c>
      <c r="F32" s="149" t="s">
        <v>143</v>
      </c>
      <c r="G32" s="472">
        <v>9573.5894599999992</v>
      </c>
      <c r="H32" s="149" t="s">
        <v>143</v>
      </c>
      <c r="I32" s="514">
        <v>2.5818104577546288</v>
      </c>
      <c r="J32" s="1"/>
    </row>
    <row r="33" spans="1:10" x14ac:dyDescent="0.25">
      <c r="A33" s="164"/>
      <c r="B33" s="11" t="s">
        <v>220</v>
      </c>
      <c r="C33" s="469">
        <v>2679.9524400000005</v>
      </c>
      <c r="D33" s="142">
        <v>-9.5238722376755387</v>
      </c>
      <c r="E33" s="472">
        <v>33286.50763</v>
      </c>
      <c r="F33" s="149">
        <v>-17.88453605869811</v>
      </c>
      <c r="G33" s="472">
        <v>40693.662659999995</v>
      </c>
      <c r="H33" s="149">
        <v>-20.09922501896741</v>
      </c>
      <c r="I33" s="514">
        <v>10.974287570915648</v>
      </c>
      <c r="J33" s="1"/>
    </row>
    <row r="34" spans="1:10" x14ac:dyDescent="0.25">
      <c r="A34" s="164" t="s">
        <v>455</v>
      </c>
      <c r="B34" s="145"/>
      <c r="C34" s="470">
        <v>18797.865570000002</v>
      </c>
      <c r="D34" s="148">
        <v>6.8191521024433568</v>
      </c>
      <c r="E34" s="470">
        <v>125370.13882000002</v>
      </c>
      <c r="F34" s="148">
        <v>-17.747879524984477</v>
      </c>
      <c r="G34" s="470">
        <v>164278.30614000003</v>
      </c>
      <c r="H34" s="237">
        <v>-16.045070135051009</v>
      </c>
      <c r="I34" s="148">
        <v>44.302656861000237</v>
      </c>
      <c r="J34" s="1"/>
    </row>
    <row r="35" spans="1:10" x14ac:dyDescent="0.25">
      <c r="A35" s="150" t="s">
        <v>115</v>
      </c>
      <c r="B35" s="150"/>
      <c r="C35" s="184">
        <v>28740.317900000005</v>
      </c>
      <c r="D35" s="152">
        <v>-23.388886980444408</v>
      </c>
      <c r="E35" s="184">
        <v>300449.16246000002</v>
      </c>
      <c r="F35" s="152">
        <v>-13.658226259446451</v>
      </c>
      <c r="G35" s="184">
        <v>370809.15182000003</v>
      </c>
      <c r="H35" s="152">
        <v>-11.715126298140826</v>
      </c>
      <c r="I35" s="420">
        <v>100</v>
      </c>
      <c r="J35" s="1"/>
    </row>
    <row r="36" spans="1:10" x14ac:dyDescent="0.25">
      <c r="A36" s="612"/>
      <c r="B36" s="614" t="s">
        <v>338</v>
      </c>
      <c r="C36" s="185">
        <v>15480.6029</v>
      </c>
      <c r="D36" s="159">
        <v>-14.638743522682542</v>
      </c>
      <c r="E36" s="540">
        <v>102453.93135000003</v>
      </c>
      <c r="F36" s="541">
        <v>-29.117688491223959</v>
      </c>
      <c r="G36" s="540">
        <v>135376.21143999998</v>
      </c>
      <c r="H36" s="541">
        <v>-26.373091557235064</v>
      </c>
      <c r="I36" s="541">
        <v>36.508325313857135</v>
      </c>
      <c r="J36" s="170"/>
    </row>
    <row r="37" spans="1:10" x14ac:dyDescent="0.25">
      <c r="A37" s="612"/>
      <c r="B37" s="614" t="s">
        <v>339</v>
      </c>
      <c r="C37" s="185">
        <v>13259.715</v>
      </c>
      <c r="D37" s="159">
        <v>-31.577443517265962</v>
      </c>
      <c r="E37" s="540">
        <v>197995.23110999999</v>
      </c>
      <c r="F37" s="541">
        <v>-2.6742904194547297</v>
      </c>
      <c r="G37" s="540">
        <v>235432.94037999996</v>
      </c>
      <c r="H37" s="541">
        <v>-0.30217582534437554</v>
      </c>
      <c r="I37" s="541">
        <v>63.491674686142851</v>
      </c>
      <c r="J37" s="1"/>
    </row>
    <row r="38" spans="1:10" x14ac:dyDescent="0.25">
      <c r="A38" s="489" t="s">
        <v>458</v>
      </c>
      <c r="B38" s="689"/>
      <c r="C38" s="421">
        <v>5220.0114899999999</v>
      </c>
      <c r="D38" s="422">
        <v>-53.95204483526738</v>
      </c>
      <c r="E38" s="423">
        <v>86539.773889999997</v>
      </c>
      <c r="F38" s="424">
        <v>-2.3970656015019642</v>
      </c>
      <c r="G38" s="423">
        <v>103955.14717000001</v>
      </c>
      <c r="H38" s="424">
        <v>2.9925028488354362</v>
      </c>
      <c r="I38" s="424">
        <v>28.034676776387229</v>
      </c>
      <c r="J38" s="1"/>
    </row>
    <row r="39" spans="1:10" ht="14.25" customHeight="1" x14ac:dyDescent="0.25">
      <c r="A39" s="489" t="s">
        <v>459</v>
      </c>
      <c r="B39" s="689"/>
      <c r="C39" s="421">
        <v>23520.306410000005</v>
      </c>
      <c r="D39" s="422">
        <v>-10.154183386618746</v>
      </c>
      <c r="E39" s="423">
        <v>213909.38857000004</v>
      </c>
      <c r="F39" s="424">
        <v>-17.508701450937924</v>
      </c>
      <c r="G39" s="423">
        <v>266854.00465000002</v>
      </c>
      <c r="H39" s="424">
        <v>-16.367599638298483</v>
      </c>
      <c r="I39" s="424">
        <v>71.965323223612771</v>
      </c>
      <c r="J39" s="1"/>
    </row>
    <row r="40" spans="1:10" ht="14.25" customHeight="1" x14ac:dyDescent="0.25">
      <c r="A40" s="538" t="s">
        <v>673</v>
      </c>
      <c r="B40" s="539"/>
      <c r="C40" s="536">
        <v>486.36815999999999</v>
      </c>
      <c r="D40" s="535">
        <v>-87.311412755236432</v>
      </c>
      <c r="E40" s="536">
        <v>20165.751400000001</v>
      </c>
      <c r="F40" s="535">
        <v>-36.986453222209946</v>
      </c>
      <c r="G40" s="536">
        <v>20866.415400000002</v>
      </c>
      <c r="H40" s="535">
        <v>-41.843387993262773</v>
      </c>
      <c r="I40" s="535">
        <v>5.6272654807961908</v>
      </c>
      <c r="J40" s="1"/>
    </row>
    <row r="41" spans="1:10" ht="14.25" customHeight="1" x14ac:dyDescent="0.25">
      <c r="A41" s="825" t="s">
        <v>662</v>
      </c>
      <c r="B41" s="825"/>
      <c r="C41" s="825"/>
      <c r="D41" s="825"/>
      <c r="E41" s="825"/>
      <c r="F41" s="825"/>
      <c r="G41" s="825"/>
      <c r="H41" s="825"/>
      <c r="I41" s="717" t="s">
        <v>223</v>
      </c>
      <c r="J41" s="1"/>
    </row>
    <row r="42" spans="1:10" s="1" customFormat="1" ht="15" customHeight="1" x14ac:dyDescent="0.25">
      <c r="A42" s="825"/>
      <c r="B42" s="825"/>
      <c r="C42" s="825"/>
      <c r="D42" s="825"/>
      <c r="E42" s="825"/>
      <c r="F42" s="825"/>
      <c r="G42" s="825"/>
      <c r="H42" s="825"/>
      <c r="I42" s="716"/>
    </row>
    <row r="43" spans="1:10" s="1" customFormat="1" ht="13.5" customHeight="1" x14ac:dyDescent="0.25">
      <c r="A43" s="446" t="s">
        <v>483</v>
      </c>
    </row>
    <row r="44" spans="1:10" s="1" customFormat="1" x14ac:dyDescent="0.25">
      <c r="I44" s="742"/>
    </row>
    <row r="45" spans="1:10" s="1" customFormat="1" x14ac:dyDescent="0.25"/>
    <row r="46" spans="1:10" s="1" customFormat="1" x14ac:dyDescent="0.25"/>
    <row r="47" spans="1:10" s="1" customFormat="1" x14ac:dyDescent="0.25"/>
    <row r="48" spans="1:10"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sheetData>
  <mergeCells count="6">
    <mergeCell ref="A41:H42"/>
    <mergeCell ref="A3:A4"/>
    <mergeCell ref="B3:B4"/>
    <mergeCell ref="C3:D3"/>
    <mergeCell ref="E3:F3"/>
    <mergeCell ref="G3:I3"/>
  </mergeCells>
  <conditionalFormatting sqref="D17">
    <cfRule type="cellIs" dxfId="38" priority="4" operator="between">
      <formula>0</formula>
      <formula>0.5</formula>
    </cfRule>
    <cfRule type="cellIs" dxfId="37" priority="5" operator="between">
      <formula>0</formula>
      <formula>0.49</formula>
    </cfRule>
  </conditionalFormatting>
  <conditionalFormatting sqref="F20">
    <cfRule type="cellIs" dxfId="36" priority="3" operator="between">
      <formula>0.00001</formula>
      <formula>0.499</formula>
    </cfRule>
  </conditionalFormatting>
  <conditionalFormatting sqref="F20">
    <cfRule type="cellIs" dxfId="35" priority="2" operator="between">
      <formula>0.00001</formula>
      <formula>0.499</formula>
    </cfRule>
  </conditionalFormatting>
  <conditionalFormatting sqref="F20">
    <cfRule type="cellIs" dxfId="34" priority="1" operator="between">
      <formula>0.00001</formula>
      <formula>0.499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3.8" x14ac:dyDescent="0.25"/>
  <cols>
    <col min="1" max="1" width="25.09765625" customWidth="1"/>
    <col min="3" max="3" width="11.8984375" bestFit="1" customWidth="1"/>
    <col min="8" max="8" width="10.3984375" customWidth="1"/>
    <col min="9" max="31" width="11" style="1"/>
    <col min="40" max="40" width="10.8984375" bestFit="1" customWidth="1"/>
  </cols>
  <sheetData>
    <row r="1" spans="1:9" x14ac:dyDescent="0.25">
      <c r="A1" s="817" t="s">
        <v>18</v>
      </c>
      <c r="B1" s="817"/>
      <c r="C1" s="817"/>
      <c r="D1" s="817"/>
      <c r="E1" s="817"/>
      <c r="F1" s="817"/>
      <c r="G1" s="1"/>
      <c r="H1" s="1"/>
    </row>
    <row r="2" spans="1:9" x14ac:dyDescent="0.25">
      <c r="A2" s="818"/>
      <c r="B2" s="818"/>
      <c r="C2" s="818"/>
      <c r="D2" s="818"/>
      <c r="E2" s="818"/>
      <c r="F2" s="818"/>
      <c r="G2" s="10"/>
      <c r="H2" s="55" t="s">
        <v>478</v>
      </c>
    </row>
    <row r="3" spans="1:9" x14ac:dyDescent="0.25">
      <c r="A3" s="11"/>
      <c r="B3" s="783">
        <f>INDICE!A3</f>
        <v>44105</v>
      </c>
      <c r="C3" s="783">
        <v>41671</v>
      </c>
      <c r="D3" s="782" t="s">
        <v>116</v>
      </c>
      <c r="E3" s="782"/>
      <c r="F3" s="782" t="s">
        <v>117</v>
      </c>
      <c r="G3" s="782"/>
      <c r="H3" s="782"/>
    </row>
    <row r="4" spans="1:9" x14ac:dyDescent="0.25">
      <c r="A4" s="266"/>
      <c r="B4" s="188" t="s">
        <v>54</v>
      </c>
      <c r="C4" s="189" t="s">
        <v>433</v>
      </c>
      <c r="D4" s="188" t="s">
        <v>54</v>
      </c>
      <c r="E4" s="189" t="s">
        <v>433</v>
      </c>
      <c r="F4" s="188" t="s">
        <v>54</v>
      </c>
      <c r="G4" s="190" t="s">
        <v>433</v>
      </c>
      <c r="H4" s="189" t="s">
        <v>482</v>
      </c>
      <c r="I4" s="55"/>
    </row>
    <row r="5" spans="1:9" ht="14.1" customHeight="1" x14ac:dyDescent="0.25">
      <c r="A5" s="425" t="s">
        <v>340</v>
      </c>
      <c r="B5" s="239">
        <v>15480.6029</v>
      </c>
      <c r="C5" s="240">
        <v>-14.638743522682526</v>
      </c>
      <c r="D5" s="239">
        <v>102453.93135000001</v>
      </c>
      <c r="E5" s="240">
        <v>-29.117688491223969</v>
      </c>
      <c r="F5" s="239">
        <v>135376.21143999998</v>
      </c>
      <c r="G5" s="240">
        <v>-26.373091557235089</v>
      </c>
      <c r="H5" s="240">
        <v>36.508325313857135</v>
      </c>
    </row>
    <row r="6" spans="1:9" x14ac:dyDescent="0.25">
      <c r="A6" s="416" t="s">
        <v>341</v>
      </c>
      <c r="B6" s="447">
        <v>7501.3642499999996</v>
      </c>
      <c r="C6" s="522">
        <v>12.203231273711763</v>
      </c>
      <c r="D6" s="447">
        <v>45957.029350000004</v>
      </c>
      <c r="E6" s="448">
        <v>-13.825187856226448</v>
      </c>
      <c r="F6" s="447">
        <v>61283.309420000005</v>
      </c>
      <c r="G6" s="448">
        <v>-9.9230198750593726</v>
      </c>
      <c r="H6" s="448">
        <v>16.526913944602008</v>
      </c>
    </row>
    <row r="7" spans="1:9" x14ac:dyDescent="0.25">
      <c r="A7" s="416" t="s">
        <v>342</v>
      </c>
      <c r="B7" s="449">
        <v>7253.9093000000003</v>
      </c>
      <c r="C7" s="448">
        <v>14.440766763103118</v>
      </c>
      <c r="D7" s="447">
        <v>27466.46341</v>
      </c>
      <c r="E7" s="448">
        <v>-35.312662203718546</v>
      </c>
      <c r="F7" s="447">
        <v>42666.231409999993</v>
      </c>
      <c r="G7" s="448">
        <v>-24.846575320862943</v>
      </c>
      <c r="H7" s="448">
        <v>11.506250911172561</v>
      </c>
    </row>
    <row r="8" spans="1:9" x14ac:dyDescent="0.25">
      <c r="A8" s="416" t="s">
        <v>535</v>
      </c>
      <c r="B8" s="449">
        <v>0</v>
      </c>
      <c r="C8" s="449" t="s">
        <v>143</v>
      </c>
      <c r="D8" s="447">
        <v>1495.33376</v>
      </c>
      <c r="E8" s="488">
        <v>-10.007134751081246</v>
      </c>
      <c r="F8" s="447">
        <v>1769.2249400000003</v>
      </c>
      <c r="G8" s="488">
        <v>5.7108925042689034</v>
      </c>
      <c r="H8" s="448">
        <v>0.4771254785153809</v>
      </c>
    </row>
    <row r="9" spans="1:9" x14ac:dyDescent="0.25">
      <c r="A9" s="416" t="s">
        <v>536</v>
      </c>
      <c r="B9" s="447">
        <v>725.32935000000009</v>
      </c>
      <c r="C9" s="448">
        <v>-85.809327982578026</v>
      </c>
      <c r="D9" s="447">
        <v>27535.10483</v>
      </c>
      <c r="E9" s="448">
        <v>-41.525330403082933</v>
      </c>
      <c r="F9" s="447">
        <v>29657.445670000001</v>
      </c>
      <c r="G9" s="448">
        <v>-48.320862928368442</v>
      </c>
      <c r="H9" s="448">
        <v>7.9980349795671897</v>
      </c>
    </row>
    <row r="10" spans="1:9" x14ac:dyDescent="0.25">
      <c r="A10" s="425" t="s">
        <v>343</v>
      </c>
      <c r="B10" s="427">
        <v>13259.715</v>
      </c>
      <c r="C10" s="240">
        <v>-31.470943035680804</v>
      </c>
      <c r="D10" s="427">
        <v>197789.32010999994</v>
      </c>
      <c r="E10" s="240">
        <v>-2.6301696669626971</v>
      </c>
      <c r="F10" s="427">
        <v>235135.63837999999</v>
      </c>
      <c r="G10" s="240">
        <v>-0.29351992105534858</v>
      </c>
      <c r="H10" s="240">
        <v>63.411498132101308</v>
      </c>
    </row>
    <row r="11" spans="1:9" x14ac:dyDescent="0.25">
      <c r="A11" s="416" t="s">
        <v>344</v>
      </c>
      <c r="B11" s="447">
        <v>879.65721999999994</v>
      </c>
      <c r="C11" s="450">
        <v>-67.69891504166138</v>
      </c>
      <c r="D11" s="447">
        <v>40676.615509999996</v>
      </c>
      <c r="E11" s="448">
        <v>-24.198916333089329</v>
      </c>
      <c r="F11" s="447">
        <v>49141.18737</v>
      </c>
      <c r="G11" s="448">
        <v>-24.010476916310228</v>
      </c>
      <c r="H11" s="448">
        <v>13.252420316166944</v>
      </c>
    </row>
    <row r="12" spans="1:9" x14ac:dyDescent="0.25">
      <c r="A12" s="416" t="s">
        <v>345</v>
      </c>
      <c r="B12" s="447">
        <v>3058.8533199999997</v>
      </c>
      <c r="C12" s="448">
        <v>-49.018981841547209</v>
      </c>
      <c r="D12" s="447">
        <v>51750.105079999994</v>
      </c>
      <c r="E12" s="448">
        <v>-9.2418011768430368</v>
      </c>
      <c r="F12" s="447">
        <v>60112.51967999999</v>
      </c>
      <c r="G12" s="448">
        <v>-5.0240024376338459</v>
      </c>
      <c r="H12" s="448">
        <v>16.211174774127503</v>
      </c>
    </row>
    <row r="13" spans="1:9" x14ac:dyDescent="0.25">
      <c r="A13" s="416" t="s">
        <v>346</v>
      </c>
      <c r="B13" s="447">
        <v>2755.4055199999998</v>
      </c>
      <c r="C13" s="456">
        <v>130.12179142599027</v>
      </c>
      <c r="D13" s="447">
        <v>31310.796200000001</v>
      </c>
      <c r="E13" s="448">
        <v>93.399607859066037</v>
      </c>
      <c r="F13" s="447">
        <v>35105.523390000002</v>
      </c>
      <c r="G13" s="448">
        <v>86.886454256987662</v>
      </c>
      <c r="H13" s="448">
        <v>9.4672753403457257</v>
      </c>
    </row>
    <row r="14" spans="1:9" x14ac:dyDescent="0.25">
      <c r="A14" s="416" t="s">
        <v>347</v>
      </c>
      <c r="B14" s="447">
        <v>4080.2777299999993</v>
      </c>
      <c r="C14" s="448">
        <v>-30.73722262792981</v>
      </c>
      <c r="D14" s="447">
        <v>42152.514559999996</v>
      </c>
      <c r="E14" s="448">
        <v>-8.5054974499264251</v>
      </c>
      <c r="F14" s="447">
        <v>51645.234739999993</v>
      </c>
      <c r="G14" s="448">
        <v>-5.9723564652634042</v>
      </c>
      <c r="H14" s="448">
        <v>13.927713080034735</v>
      </c>
    </row>
    <row r="15" spans="1:9" x14ac:dyDescent="0.25">
      <c r="A15" s="416" t="s">
        <v>348</v>
      </c>
      <c r="B15" s="447">
        <v>1989.35833</v>
      </c>
      <c r="C15" s="456">
        <v>0.82082663568709779</v>
      </c>
      <c r="D15" s="447">
        <v>16026.580899999999</v>
      </c>
      <c r="E15" s="448">
        <v>50.93046070998389</v>
      </c>
      <c r="F15" s="447">
        <v>19185.441890000002</v>
      </c>
      <c r="G15" s="448">
        <v>40.463381940914829</v>
      </c>
      <c r="H15" s="448">
        <v>5.173939692651679</v>
      </c>
    </row>
    <row r="16" spans="1:9" x14ac:dyDescent="0.25">
      <c r="A16" s="416" t="s">
        <v>349</v>
      </c>
      <c r="B16" s="447">
        <v>496.16288000000003</v>
      </c>
      <c r="C16" s="448">
        <v>-68.280268844130205</v>
      </c>
      <c r="D16" s="447">
        <v>15872.70786</v>
      </c>
      <c r="E16" s="448">
        <v>-18.895414019598707</v>
      </c>
      <c r="F16" s="447">
        <v>19945.731309999999</v>
      </c>
      <c r="G16" s="448">
        <v>-2.6964508969011254</v>
      </c>
      <c r="H16" s="448">
        <v>5.3789749287747233</v>
      </c>
    </row>
    <row r="17" spans="1:8" x14ac:dyDescent="0.25">
      <c r="A17" s="425" t="s">
        <v>555</v>
      </c>
      <c r="B17" s="542">
        <v>0</v>
      </c>
      <c r="C17" s="751">
        <v>-100</v>
      </c>
      <c r="D17" s="427">
        <v>205.911</v>
      </c>
      <c r="E17" s="707">
        <v>-32.189162042449496</v>
      </c>
      <c r="F17" s="427">
        <v>297.30200000000002</v>
      </c>
      <c r="G17" s="429">
        <v>-6.7077112320273118</v>
      </c>
      <c r="H17" s="240">
        <v>8.0176554041556616E-2</v>
      </c>
    </row>
    <row r="18" spans="1:8" x14ac:dyDescent="0.25">
      <c r="A18" s="426" t="s">
        <v>115</v>
      </c>
      <c r="B18" s="61">
        <v>28740.317899999998</v>
      </c>
      <c r="C18" s="62">
        <v>-23.388886980444415</v>
      </c>
      <c r="D18" s="61">
        <v>300449.16245999996</v>
      </c>
      <c r="E18" s="62">
        <v>-13.658226259446469</v>
      </c>
      <c r="F18" s="61">
        <v>370809.15181999997</v>
      </c>
      <c r="G18" s="62">
        <v>-11.71512629814084</v>
      </c>
      <c r="H18" s="62">
        <v>100</v>
      </c>
    </row>
    <row r="19" spans="1:8" x14ac:dyDescent="0.25">
      <c r="A19" s="160"/>
      <c r="B19" s="1"/>
      <c r="C19" s="1"/>
      <c r="D19" s="1"/>
      <c r="E19" s="1"/>
      <c r="F19" s="1"/>
      <c r="G19" s="1"/>
      <c r="H19" s="165" t="s">
        <v>223</v>
      </c>
    </row>
    <row r="20" spans="1:8" x14ac:dyDescent="0.25">
      <c r="A20" s="133" t="s">
        <v>593</v>
      </c>
      <c r="B20" s="1"/>
      <c r="C20" s="1"/>
      <c r="D20" s="1"/>
      <c r="E20" s="1"/>
      <c r="F20" s="1"/>
      <c r="G20" s="1"/>
      <c r="H20" s="1"/>
    </row>
    <row r="21" spans="1:8" x14ac:dyDescent="0.25">
      <c r="A21" s="446" t="s">
        <v>547</v>
      </c>
      <c r="B21" s="1"/>
      <c r="C21" s="1"/>
      <c r="D21" s="1"/>
      <c r="E21" s="1"/>
      <c r="F21" s="1"/>
      <c r="G21" s="1"/>
      <c r="H21" s="1"/>
    </row>
    <row r="22" spans="1:8" x14ac:dyDescent="0.25">
      <c r="A22" s="826"/>
      <c r="B22" s="826"/>
      <c r="C22" s="826"/>
      <c r="D22" s="826"/>
      <c r="E22" s="826"/>
      <c r="F22" s="826"/>
      <c r="G22" s="826"/>
      <c r="H22" s="826"/>
    </row>
    <row r="23" spans="1:8" s="1" customFormat="1" x14ac:dyDescent="0.25">
      <c r="A23" s="826"/>
      <c r="B23" s="826"/>
      <c r="C23" s="826"/>
      <c r="D23" s="826"/>
      <c r="E23" s="826"/>
      <c r="F23" s="826"/>
      <c r="G23" s="826"/>
      <c r="H23" s="826"/>
    </row>
    <row r="24" spans="1:8" s="1" customFormat="1" x14ac:dyDescent="0.25"/>
    <row r="25" spans="1:8" s="1" customFormat="1" x14ac:dyDescent="0.25"/>
    <row r="26" spans="1:8" s="1" customFormat="1" x14ac:dyDescent="0.25"/>
    <row r="27" spans="1:8" s="1" customFormat="1" x14ac:dyDescent="0.25"/>
    <row r="28" spans="1:8" s="1" customFormat="1" x14ac:dyDescent="0.25"/>
    <row r="29" spans="1:8" s="1" customFormat="1" x14ac:dyDescent="0.25"/>
    <row r="30" spans="1:8" s="1" customFormat="1" x14ac:dyDescent="0.25"/>
    <row r="31" spans="1:8" s="1" customFormat="1" x14ac:dyDescent="0.25"/>
    <row r="32" spans="1:8"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sheetData>
  <mergeCells count="5">
    <mergeCell ref="A1:F2"/>
    <mergeCell ref="B3:C3"/>
    <mergeCell ref="D3:E3"/>
    <mergeCell ref="F3:H3"/>
    <mergeCell ref="A22:H23"/>
  </mergeCells>
  <conditionalFormatting sqref="E18">
    <cfRule type="cellIs" dxfId="33" priority="6" operator="between">
      <formula>0.00001</formula>
      <formula>0.049999</formula>
    </cfRule>
  </conditionalFormatting>
  <conditionalFormatting sqref="G18">
    <cfRule type="cellIs" dxfId="32" priority="5" operator="between">
      <formula>0.00001</formula>
      <formula>0.049999</formula>
    </cfRule>
  </conditionalFormatting>
  <conditionalFormatting sqref="C6">
    <cfRule type="cellIs" dxfId="31" priority="3" operator="between">
      <formula>0.0001</formula>
      <formula>0.44999</formula>
    </cfRule>
  </conditionalFormatting>
  <conditionalFormatting sqref="C17">
    <cfRule type="cellIs" dxfId="30" priority="1" operator="between">
      <formula>0</formula>
      <formula>0.5</formula>
    </cfRule>
    <cfRule type="cellIs" dxfId="29" priority="2"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3.8" x14ac:dyDescent="0.25"/>
  <cols>
    <col min="1" max="1" width="16.3984375" customWidth="1"/>
    <col min="9" max="37" width="11" style="1"/>
  </cols>
  <sheetData>
    <row r="1" spans="1:8" x14ac:dyDescent="0.25">
      <c r="A1" s="288" t="s">
        <v>517</v>
      </c>
      <c r="B1" s="1"/>
      <c r="C1" s="1"/>
      <c r="D1" s="1"/>
      <c r="E1" s="1"/>
      <c r="F1" s="1"/>
      <c r="G1" s="1"/>
      <c r="H1" s="1"/>
    </row>
    <row r="2" spans="1:8" x14ac:dyDescent="0.25">
      <c r="A2" s="1"/>
      <c r="B2" s="1"/>
      <c r="C2" s="1"/>
      <c r="D2" s="1"/>
      <c r="E2" s="1"/>
      <c r="F2" s="1"/>
      <c r="G2" s="55" t="s">
        <v>480</v>
      </c>
      <c r="H2" s="1"/>
    </row>
    <row r="3" spans="1:8" x14ac:dyDescent="0.25">
      <c r="A3" s="56"/>
      <c r="B3" s="783">
        <f>INDICE!A3</f>
        <v>44105</v>
      </c>
      <c r="C3" s="782">
        <v>41671</v>
      </c>
      <c r="D3" s="782" t="s">
        <v>116</v>
      </c>
      <c r="E3" s="782"/>
      <c r="F3" s="782" t="s">
        <v>117</v>
      </c>
      <c r="G3" s="782"/>
      <c r="H3" s="1"/>
    </row>
    <row r="4" spans="1:8" x14ac:dyDescent="0.25">
      <c r="A4" s="66"/>
      <c r="B4" s="188" t="s">
        <v>353</v>
      </c>
      <c r="C4" s="189" t="s">
        <v>433</v>
      </c>
      <c r="D4" s="188" t="s">
        <v>353</v>
      </c>
      <c r="E4" s="189" t="s">
        <v>433</v>
      </c>
      <c r="F4" s="188" t="s">
        <v>353</v>
      </c>
      <c r="G4" s="190" t="s">
        <v>433</v>
      </c>
      <c r="H4" s="1"/>
    </row>
    <row r="5" spans="1:8" x14ac:dyDescent="0.25">
      <c r="A5" s="451" t="s">
        <v>479</v>
      </c>
      <c r="B5" s="452">
        <v>13.209701115824116</v>
      </c>
      <c r="C5" s="432">
        <v>-26.666390892957725</v>
      </c>
      <c r="D5" s="453">
        <v>13.817682404338621</v>
      </c>
      <c r="E5" s="432">
        <v>-25.814367658133651</v>
      </c>
      <c r="F5" s="453">
        <v>14.566310679652661</v>
      </c>
      <c r="G5" s="432">
        <v>-24.258662355049147</v>
      </c>
      <c r="H5" s="1"/>
    </row>
    <row r="6" spans="1:8" x14ac:dyDescent="0.25">
      <c r="A6" s="3"/>
      <c r="B6" s="3"/>
      <c r="C6" s="3"/>
      <c r="D6" s="3"/>
      <c r="E6" s="3"/>
      <c r="F6" s="3"/>
      <c r="G6" s="55" t="s">
        <v>354</v>
      </c>
      <c r="H6" s="1"/>
    </row>
    <row r="7" spans="1:8" x14ac:dyDescent="0.25">
      <c r="A7" s="80" t="s">
        <v>590</v>
      </c>
      <c r="B7" s="80"/>
      <c r="C7" s="204"/>
      <c r="D7" s="204"/>
      <c r="E7" s="204"/>
      <c r="F7" s="80"/>
      <c r="G7" s="80"/>
      <c r="H7" s="1"/>
    </row>
    <row r="8" spans="1:8" x14ac:dyDescent="0.25">
      <c r="A8" s="133" t="s">
        <v>355</v>
      </c>
      <c r="B8" s="108"/>
      <c r="C8" s="108"/>
      <c r="D8" s="108"/>
      <c r="E8" s="108"/>
      <c r="F8" s="108"/>
      <c r="G8" s="108"/>
      <c r="H8" s="1"/>
    </row>
    <row r="9" spans="1:8" x14ac:dyDescent="0.25">
      <c r="A9" s="1"/>
      <c r="B9" s="1"/>
      <c r="C9" s="1"/>
      <c r="D9" s="1"/>
      <c r="E9" s="1"/>
      <c r="F9" s="1"/>
      <c r="G9" s="1"/>
      <c r="H9" s="1"/>
    </row>
    <row r="10" spans="1:8" s="1" customFormat="1" x14ac:dyDescent="0.25"/>
    <row r="11" spans="1:8" s="1" customFormat="1" x14ac:dyDescent="0.25"/>
    <row r="12" spans="1:8" s="1" customFormat="1" x14ac:dyDescent="0.25"/>
    <row r="13" spans="1:8" s="1" customFormat="1" x14ac:dyDescent="0.25"/>
    <row r="14" spans="1:8" s="1" customFormat="1" x14ac:dyDescent="0.25"/>
    <row r="15" spans="1:8" s="1" customFormat="1" x14ac:dyDescent="0.25"/>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0"/>
  <sheetViews>
    <sheetView workbookViewId="0">
      <selection sqref="A1:G2"/>
    </sheetView>
  </sheetViews>
  <sheetFormatPr baseColWidth="10" defaultRowHeight="13.8" x14ac:dyDescent="0.25"/>
  <cols>
    <col min="1" max="1" width="6.5" customWidth="1"/>
    <col min="2" max="2" width="20.59765625" customWidth="1"/>
    <col min="7" max="7" width="11" style="454"/>
    <col min="10" max="34" width="11" style="1"/>
  </cols>
  <sheetData>
    <row r="1" spans="1:10" x14ac:dyDescent="0.25">
      <c r="A1" s="817" t="s">
        <v>350</v>
      </c>
      <c r="B1" s="817"/>
      <c r="C1" s="817"/>
      <c r="D1" s="817"/>
      <c r="E1" s="817"/>
      <c r="F1" s="817"/>
      <c r="G1" s="817"/>
      <c r="H1" s="1"/>
      <c r="I1" s="1"/>
    </row>
    <row r="2" spans="1:10" x14ac:dyDescent="0.25">
      <c r="A2" s="818"/>
      <c r="B2" s="818"/>
      <c r="C2" s="818"/>
      <c r="D2" s="818"/>
      <c r="E2" s="818"/>
      <c r="F2" s="818"/>
      <c r="G2" s="818"/>
      <c r="H2" s="10"/>
      <c r="I2" s="55" t="s">
        <v>478</v>
      </c>
    </row>
    <row r="3" spans="1:10" x14ac:dyDescent="0.25">
      <c r="A3" s="798" t="s">
        <v>462</v>
      </c>
      <c r="B3" s="798" t="s">
        <v>463</v>
      </c>
      <c r="C3" s="780">
        <f>INDICE!A3</f>
        <v>44105</v>
      </c>
      <c r="D3" s="781">
        <v>41671</v>
      </c>
      <c r="E3" s="781" t="s">
        <v>116</v>
      </c>
      <c r="F3" s="781"/>
      <c r="G3" s="781" t="s">
        <v>117</v>
      </c>
      <c r="H3" s="781"/>
      <c r="I3" s="781"/>
    </row>
    <row r="4" spans="1:10" x14ac:dyDescent="0.25">
      <c r="A4" s="799"/>
      <c r="B4" s="799"/>
      <c r="C4" s="82" t="s">
        <v>54</v>
      </c>
      <c r="D4" s="82" t="s">
        <v>433</v>
      </c>
      <c r="E4" s="82" t="s">
        <v>54</v>
      </c>
      <c r="F4" s="82" t="s">
        <v>433</v>
      </c>
      <c r="G4" s="82" t="s">
        <v>54</v>
      </c>
      <c r="H4" s="83" t="s">
        <v>433</v>
      </c>
      <c r="I4" s="83" t="s">
        <v>107</v>
      </c>
    </row>
    <row r="5" spans="1:10" x14ac:dyDescent="0.25">
      <c r="A5" s="719"/>
      <c r="B5" s="720" t="s">
        <v>634</v>
      </c>
      <c r="C5" s="743">
        <v>2.1847300000000001</v>
      </c>
      <c r="D5" s="720">
        <v>47.079257578715634</v>
      </c>
      <c r="E5" s="741">
        <v>22.406409999999997</v>
      </c>
      <c r="F5" s="720">
        <v>8.0120051850212715</v>
      </c>
      <c r="G5" s="741">
        <v>29.395329999999998</v>
      </c>
      <c r="H5" s="720">
        <v>12.98903870643128</v>
      </c>
      <c r="I5" s="737">
        <v>0.17176321655973326</v>
      </c>
      <c r="J5" s="683"/>
    </row>
    <row r="6" spans="1:10" x14ac:dyDescent="0.25">
      <c r="A6" s="719"/>
      <c r="B6" s="720" t="s">
        <v>237</v>
      </c>
      <c r="C6" s="743">
        <v>1431.0202800000002</v>
      </c>
      <c r="D6" s="720">
        <v>5082.4507538349062</v>
      </c>
      <c r="E6" s="741">
        <v>5243.1776100000016</v>
      </c>
      <c r="F6" s="720">
        <v>733.54643344987562</v>
      </c>
      <c r="G6" s="741">
        <v>9491.4056400000009</v>
      </c>
      <c r="H6" s="720">
        <v>722.87072962019647</v>
      </c>
      <c r="I6" s="704">
        <v>55.460318438323164</v>
      </c>
      <c r="J6" s="683"/>
    </row>
    <row r="7" spans="1:10" x14ac:dyDescent="0.25">
      <c r="A7" s="719"/>
      <c r="B7" s="673" t="s">
        <v>336</v>
      </c>
      <c r="C7" s="752">
        <v>1406.13769</v>
      </c>
      <c r="D7" s="428" t="s">
        <v>143</v>
      </c>
      <c r="E7" s="753">
        <v>4943.0070199999991</v>
      </c>
      <c r="F7" s="428">
        <v>1443.1846546909919</v>
      </c>
      <c r="G7" s="754">
        <v>9112.0920900000001</v>
      </c>
      <c r="H7" s="428">
        <v>1080.0594056518369</v>
      </c>
      <c r="I7" s="755">
        <v>53.243908027802469</v>
      </c>
      <c r="J7" s="683"/>
    </row>
    <row r="8" spans="1:10" x14ac:dyDescent="0.25">
      <c r="A8" s="719"/>
      <c r="B8" s="673" t="s">
        <v>333</v>
      </c>
      <c r="C8" s="752">
        <v>24.882589999999997</v>
      </c>
      <c r="D8" s="428">
        <v>-9.887512353867649</v>
      </c>
      <c r="E8" s="753">
        <v>300.17058999999995</v>
      </c>
      <c r="F8" s="428">
        <v>-2.765645777599107</v>
      </c>
      <c r="G8" s="754">
        <v>379.31355000000002</v>
      </c>
      <c r="H8" s="428">
        <v>-0.51524599880605781</v>
      </c>
      <c r="I8" s="755">
        <v>2.2164104105206919</v>
      </c>
      <c r="J8" s="683"/>
    </row>
    <row r="9" spans="1:10" x14ac:dyDescent="0.25">
      <c r="A9" s="719"/>
      <c r="B9" s="720" t="s">
        <v>626</v>
      </c>
      <c r="C9" s="756">
        <v>33.842800000000004</v>
      </c>
      <c r="D9" s="142">
        <v>-62.810906799249899</v>
      </c>
      <c r="E9" s="144">
        <v>496.76736999999991</v>
      </c>
      <c r="F9" s="142">
        <v>56.59664947531472</v>
      </c>
      <c r="G9" s="144">
        <v>571.65994999999998</v>
      </c>
      <c r="H9" s="142">
        <v>80.205138693441043</v>
      </c>
      <c r="I9" s="757">
        <v>3.3403316714041411</v>
      </c>
      <c r="J9" s="683"/>
    </row>
    <row r="10" spans="1:10" x14ac:dyDescent="0.25">
      <c r="A10" s="719"/>
      <c r="B10" s="720" t="s">
        <v>207</v>
      </c>
      <c r="C10" s="760">
        <v>0.30192000000000002</v>
      </c>
      <c r="D10" s="142">
        <v>-83.022178235638123</v>
      </c>
      <c r="E10" s="144">
        <v>33.528680000000001</v>
      </c>
      <c r="F10" s="142">
        <v>11.25989117139742</v>
      </c>
      <c r="G10" s="144">
        <v>37.074259999999995</v>
      </c>
      <c r="H10" s="142">
        <v>3.4917400358424966</v>
      </c>
      <c r="I10" s="758">
        <v>0.21663285117642347</v>
      </c>
      <c r="J10" s="683"/>
    </row>
    <row r="11" spans="1:10" x14ac:dyDescent="0.25">
      <c r="A11" s="719"/>
      <c r="B11" s="720" t="s">
        <v>239</v>
      </c>
      <c r="C11" s="756">
        <v>1106.3820800000001</v>
      </c>
      <c r="D11" s="142">
        <v>131.12823385525695</v>
      </c>
      <c r="E11" s="144">
        <v>5122.77441</v>
      </c>
      <c r="F11" s="142">
        <v>-14.626326105445026</v>
      </c>
      <c r="G11" s="144">
        <v>6401.8036800000009</v>
      </c>
      <c r="H11" s="142">
        <v>-21.919303833508351</v>
      </c>
      <c r="I11" s="758">
        <v>37.407111669123552</v>
      </c>
      <c r="J11" s="683"/>
    </row>
    <row r="12" spans="1:10" x14ac:dyDescent="0.25">
      <c r="A12" s="719"/>
      <c r="B12" s="673" t="s">
        <v>336</v>
      </c>
      <c r="C12" s="752">
        <v>1106.3820800000001</v>
      </c>
      <c r="D12" s="428">
        <v>131.12823385525695</v>
      </c>
      <c r="E12" s="753">
        <v>5122.77441</v>
      </c>
      <c r="F12" s="428">
        <v>-14.320454844049188</v>
      </c>
      <c r="G12" s="754">
        <v>6401.8036800000009</v>
      </c>
      <c r="H12" s="428">
        <v>-21.71202545888541</v>
      </c>
      <c r="I12" s="755">
        <v>37.407111669123552</v>
      </c>
      <c r="J12" s="683"/>
    </row>
    <row r="13" spans="1:10" x14ac:dyDescent="0.25">
      <c r="A13" s="719"/>
      <c r="B13" s="673" t="s">
        <v>333</v>
      </c>
      <c r="C13" s="752">
        <v>0</v>
      </c>
      <c r="D13" s="428" t="s">
        <v>143</v>
      </c>
      <c r="E13" s="753">
        <v>0</v>
      </c>
      <c r="F13" s="428">
        <v>-100</v>
      </c>
      <c r="G13" s="753">
        <v>0</v>
      </c>
      <c r="H13" s="428">
        <v>-100</v>
      </c>
      <c r="I13" s="759">
        <v>0</v>
      </c>
      <c r="J13" s="683"/>
    </row>
    <row r="14" spans="1:10" x14ac:dyDescent="0.25">
      <c r="A14" s="719"/>
      <c r="B14" s="720" t="s">
        <v>635</v>
      </c>
      <c r="C14" s="756">
        <v>0.58599000000000001</v>
      </c>
      <c r="D14" s="142">
        <v>-51.81003289473685</v>
      </c>
      <c r="E14" s="144">
        <v>1.1760299999999999</v>
      </c>
      <c r="F14" s="142">
        <v>-79.250459618825147</v>
      </c>
      <c r="G14" s="144">
        <v>1.1760299999999999</v>
      </c>
      <c r="H14" s="142">
        <v>-79.250459618825147</v>
      </c>
      <c r="I14" s="759">
        <v>6.871795471278707E-3</v>
      </c>
      <c r="J14" s="683"/>
    </row>
    <row r="15" spans="1:10" x14ac:dyDescent="0.25">
      <c r="A15" s="721" t="s">
        <v>454</v>
      </c>
      <c r="B15" s="735"/>
      <c r="C15" s="738">
        <v>2574.3178000000007</v>
      </c>
      <c r="D15" s="735">
        <v>327.78242434752633</v>
      </c>
      <c r="E15" s="738">
        <v>10919.83051</v>
      </c>
      <c r="F15" s="739">
        <v>55.926075916404251</v>
      </c>
      <c r="G15" s="738">
        <v>16532.514889999999</v>
      </c>
      <c r="H15" s="739">
        <v>69.788145767436149</v>
      </c>
      <c r="I15" s="740">
        <v>96.603029642058274</v>
      </c>
      <c r="J15" s="683"/>
    </row>
    <row r="16" spans="1:10" x14ac:dyDescent="0.25">
      <c r="A16" s="719"/>
      <c r="B16" s="720" t="s">
        <v>674</v>
      </c>
      <c r="C16" s="743">
        <v>0</v>
      </c>
      <c r="D16" s="720">
        <v>-100</v>
      </c>
      <c r="E16" s="741">
        <v>467.91543999999993</v>
      </c>
      <c r="F16" s="720">
        <v>30.599113362039414</v>
      </c>
      <c r="G16" s="741">
        <v>581.35302000000001</v>
      </c>
      <c r="H16" s="720">
        <v>47.425464179855744</v>
      </c>
      <c r="I16" s="737">
        <v>3.396970357941719</v>
      </c>
      <c r="J16" s="683"/>
    </row>
    <row r="17" spans="1:10" x14ac:dyDescent="0.25">
      <c r="A17" s="722" t="s">
        <v>115</v>
      </c>
      <c r="B17" s="723"/>
      <c r="C17" s="723">
        <v>2574.3178000000003</v>
      </c>
      <c r="D17" s="744">
        <v>307.39384570041449</v>
      </c>
      <c r="E17" s="724">
        <v>11387.745950000002</v>
      </c>
      <c r="F17" s="744">
        <v>54.69341306620904</v>
      </c>
      <c r="G17" s="724">
        <v>17113.867910000001</v>
      </c>
      <c r="H17" s="725">
        <v>68.917746708185575</v>
      </c>
      <c r="I17" s="726">
        <v>100</v>
      </c>
      <c r="J17" s="683"/>
    </row>
    <row r="18" spans="1:10" x14ac:dyDescent="0.25">
      <c r="A18" s="727"/>
      <c r="B18" s="727" t="s">
        <v>336</v>
      </c>
      <c r="C18" s="727">
        <v>2512.5197699999999</v>
      </c>
      <c r="D18" s="728">
        <v>424.87677400425395</v>
      </c>
      <c r="E18" s="729">
        <v>10065.781429999999</v>
      </c>
      <c r="F18" s="728">
        <v>59.791922047991598</v>
      </c>
      <c r="G18" s="729">
        <v>15513.895769999999</v>
      </c>
      <c r="H18" s="728">
        <v>73.350799540065935</v>
      </c>
      <c r="I18" s="730">
        <v>90.651019696925999</v>
      </c>
      <c r="J18" s="683"/>
    </row>
    <row r="19" spans="1:10" x14ac:dyDescent="0.25">
      <c r="A19" s="727"/>
      <c r="B19" s="727" t="s">
        <v>333</v>
      </c>
      <c r="C19" s="727">
        <v>61.798029999999997</v>
      </c>
      <c r="D19" s="728">
        <v>-59.664885446907412</v>
      </c>
      <c r="E19" s="729">
        <v>1321.9645200000002</v>
      </c>
      <c r="F19" s="728">
        <v>24.456713038235598</v>
      </c>
      <c r="G19" s="729">
        <v>1599.9721399999999</v>
      </c>
      <c r="H19" s="728">
        <v>35.354856658698864</v>
      </c>
      <c r="I19" s="730">
        <v>9.3489803030739864</v>
      </c>
      <c r="J19" s="683"/>
    </row>
    <row r="20" spans="1:10" x14ac:dyDescent="0.25">
      <c r="A20" s="731"/>
      <c r="B20" s="731" t="s">
        <v>458</v>
      </c>
      <c r="C20" s="732">
        <v>2572.1330700000003</v>
      </c>
      <c r="D20" s="733">
        <v>328.47701310600399</v>
      </c>
      <c r="E20" s="731">
        <v>10897.4241</v>
      </c>
      <c r="F20" s="733">
        <v>56.068424947101157</v>
      </c>
      <c r="G20" s="731">
        <v>16503.119559999999</v>
      </c>
      <c r="H20" s="734">
        <v>69.94031046103774</v>
      </c>
      <c r="I20" s="734">
        <v>96.431266425498535</v>
      </c>
      <c r="J20" s="683"/>
    </row>
    <row r="21" spans="1:10" x14ac:dyDescent="0.25">
      <c r="A21" s="731"/>
      <c r="B21" s="731" t="s">
        <v>459</v>
      </c>
      <c r="C21" s="732">
        <v>2.1847299999999814</v>
      </c>
      <c r="D21" s="733">
        <v>-93.086824707356215</v>
      </c>
      <c r="E21" s="731">
        <v>490.32185000000334</v>
      </c>
      <c r="F21" s="733">
        <v>29.362911435470973</v>
      </c>
      <c r="G21" s="731">
        <v>610.74834999999962</v>
      </c>
      <c r="H21" s="734">
        <v>45.294157529504872</v>
      </c>
      <c r="I21" s="734">
        <v>3.5687335745014503</v>
      </c>
      <c r="J21" s="683"/>
    </row>
    <row r="22" spans="1:10" x14ac:dyDescent="0.25">
      <c r="A22" s="727"/>
      <c r="B22" s="727" t="s">
        <v>679</v>
      </c>
      <c r="C22" s="727">
        <v>2537.7042800000004</v>
      </c>
      <c r="D22" s="728">
        <v>323.59978822884</v>
      </c>
      <c r="E22" s="729">
        <v>10531.255030000002</v>
      </c>
      <c r="F22" s="728">
        <v>50.946827272781533</v>
      </c>
      <c r="G22" s="729">
        <v>16136.950490000003</v>
      </c>
      <c r="H22" s="728">
        <v>66.266735811393161</v>
      </c>
      <c r="I22" s="730">
        <v>94.291662030246442</v>
      </c>
      <c r="J22" s="683"/>
    </row>
    <row r="23" spans="1:10" x14ac:dyDescent="0.25">
      <c r="A23" s="736" t="s">
        <v>669</v>
      </c>
      <c r="B23" s="683"/>
      <c r="C23" s="683"/>
      <c r="D23" s="683"/>
      <c r="E23" s="683"/>
      <c r="F23" s="683"/>
      <c r="G23" s="683"/>
      <c r="H23" s="683"/>
      <c r="I23" s="703" t="s">
        <v>223</v>
      </c>
      <c r="J23" s="683"/>
    </row>
    <row r="24" spans="1:10" ht="14.25" customHeight="1" x14ac:dyDescent="0.25">
      <c r="A24" s="736" t="s">
        <v>664</v>
      </c>
      <c r="B24" s="736"/>
      <c r="C24" s="736"/>
      <c r="D24" s="736"/>
      <c r="E24" s="736"/>
      <c r="F24" s="736"/>
      <c r="G24" s="736"/>
      <c r="H24" s="736"/>
      <c r="I24" s="736"/>
      <c r="J24" s="683"/>
    </row>
    <row r="25" spans="1:10" ht="14.25" customHeight="1" x14ac:dyDescent="0.25">
      <c r="A25" s="736" t="s">
        <v>675</v>
      </c>
      <c r="B25" s="736"/>
      <c r="C25" s="736"/>
      <c r="D25" s="736"/>
      <c r="E25" s="736"/>
      <c r="F25" s="736"/>
      <c r="G25" s="736"/>
      <c r="H25" s="736"/>
      <c r="I25" s="736"/>
      <c r="J25" s="683"/>
    </row>
    <row r="26" spans="1:10" x14ac:dyDescent="0.25">
      <c r="A26" s="736"/>
      <c r="B26" s="736"/>
      <c r="C26" s="736"/>
      <c r="D26" s="736"/>
      <c r="E26" s="736"/>
      <c r="F26" s="736"/>
      <c r="G26" s="736"/>
      <c r="H26" s="736"/>
      <c r="I26" s="736"/>
      <c r="J26" s="683"/>
    </row>
    <row r="27" spans="1:10" x14ac:dyDescent="0.25">
      <c r="A27" s="736"/>
      <c r="B27" s="736"/>
      <c r="C27" s="736"/>
      <c r="D27" s="736"/>
      <c r="E27" s="736"/>
      <c r="F27" s="736"/>
      <c r="G27" s="736"/>
      <c r="H27" s="736"/>
      <c r="I27" s="736"/>
      <c r="J27" s="683"/>
    </row>
    <row r="28" spans="1:10" x14ac:dyDescent="0.25">
      <c r="A28" s="736"/>
      <c r="B28" s="736"/>
      <c r="C28" s="736"/>
      <c r="D28" s="736"/>
      <c r="E28" s="736"/>
      <c r="F28" s="736"/>
      <c r="G28" s="736"/>
      <c r="H28" s="736"/>
      <c r="I28" s="736"/>
      <c r="J28" s="683"/>
    </row>
    <row r="29" spans="1:10" ht="14.25" customHeight="1" x14ac:dyDescent="0.25">
      <c r="A29" s="736"/>
      <c r="B29" s="683"/>
      <c r="C29" s="683"/>
      <c r="D29" s="683"/>
      <c r="E29" s="683"/>
      <c r="F29" s="683"/>
      <c r="G29" s="683"/>
      <c r="H29" s="683"/>
      <c r="I29" s="703"/>
      <c r="J29" s="683"/>
    </row>
    <row r="30" spans="1:10" ht="14.25" customHeight="1" x14ac:dyDescent="0.25">
      <c r="A30" s="736"/>
      <c r="B30" s="736"/>
      <c r="C30" s="736"/>
      <c r="D30" s="736"/>
      <c r="E30" s="736"/>
      <c r="F30" s="736"/>
      <c r="G30" s="736"/>
      <c r="H30" s="736"/>
      <c r="I30" s="736"/>
      <c r="J30" s="702"/>
    </row>
    <row r="31" spans="1:10" ht="14.25" customHeight="1" x14ac:dyDescent="0.25">
      <c r="A31" s="736"/>
      <c r="B31" s="736"/>
      <c r="C31" s="736"/>
      <c r="D31" s="736"/>
      <c r="E31" s="736"/>
      <c r="F31" s="736"/>
      <c r="G31" s="736"/>
      <c r="H31" s="736"/>
      <c r="I31" s="736"/>
      <c r="J31" s="702"/>
    </row>
    <row r="32" spans="1:10" x14ac:dyDescent="0.25">
      <c r="A32" s="736"/>
      <c r="B32" s="736"/>
      <c r="C32" s="736"/>
      <c r="D32" s="736"/>
      <c r="E32" s="736"/>
      <c r="F32" s="736"/>
      <c r="G32" s="736"/>
      <c r="H32" s="736"/>
      <c r="I32" s="736"/>
      <c r="J32" s="683"/>
    </row>
    <row r="33" spans="1:10" ht="28.5" customHeight="1" x14ac:dyDescent="0.25">
      <c r="A33" s="674"/>
      <c r="B33" s="674"/>
      <c r="C33" s="674"/>
      <c r="D33" s="674"/>
      <c r="E33" s="674"/>
      <c r="F33" s="674"/>
      <c r="G33" s="674"/>
      <c r="H33" s="674"/>
      <c r="I33" s="674"/>
      <c r="J33" s="683"/>
    </row>
    <row r="34" spans="1:10" x14ac:dyDescent="0.25">
      <c r="A34" s="682"/>
      <c r="B34" s="682"/>
      <c r="C34" s="682"/>
      <c r="D34" s="682"/>
      <c r="E34" s="682"/>
      <c r="F34" s="682"/>
      <c r="G34" s="682"/>
      <c r="H34" s="682"/>
      <c r="I34" s="682"/>
      <c r="J34" s="683"/>
    </row>
    <row r="35" spans="1:10" x14ac:dyDescent="0.25">
      <c r="A35" s="683"/>
      <c r="B35" s="683"/>
      <c r="C35" s="683"/>
      <c r="D35" s="683"/>
      <c r="E35" s="683"/>
      <c r="F35" s="683"/>
      <c r="G35" s="683"/>
      <c r="H35" s="683"/>
      <c r="I35" s="683"/>
      <c r="J35" s="683"/>
    </row>
    <row r="36" spans="1:10" s="1" customFormat="1" x14ac:dyDescent="0.25">
      <c r="A36" s="682"/>
      <c r="B36" s="682"/>
      <c r="C36" s="682"/>
      <c r="D36" s="682"/>
      <c r="E36" s="682"/>
      <c r="F36" s="682"/>
      <c r="G36" s="682"/>
      <c r="H36" s="682"/>
      <c r="I36" s="682"/>
      <c r="J36" s="683"/>
    </row>
    <row r="37" spans="1:10" s="1" customFormat="1" x14ac:dyDescent="0.25">
      <c r="A37" s="683"/>
      <c r="B37" s="683"/>
      <c r="C37" s="683"/>
      <c r="D37" s="683"/>
      <c r="E37" s="683"/>
      <c r="F37" s="683"/>
      <c r="G37" s="683"/>
      <c r="H37" s="683"/>
      <c r="I37" s="683"/>
      <c r="J37" s="683"/>
    </row>
    <row r="38" spans="1:10" s="1" customFormat="1" x14ac:dyDescent="0.25">
      <c r="A38" s="682"/>
      <c r="B38" s="682"/>
      <c r="C38" s="682"/>
      <c r="D38" s="682"/>
      <c r="E38" s="682"/>
      <c r="F38" s="682"/>
      <c r="G38" s="682"/>
      <c r="H38" s="682"/>
      <c r="I38" s="682"/>
      <c r="J38" s="683"/>
    </row>
    <row r="39" spans="1:10" s="1" customFormat="1" x14ac:dyDescent="0.25">
      <c r="A39" s="675"/>
      <c r="B39" s="675"/>
      <c r="C39" s="675"/>
      <c r="D39" s="675"/>
      <c r="E39" s="675"/>
      <c r="F39" s="675"/>
      <c r="G39" s="676"/>
      <c r="H39" s="675"/>
      <c r="I39" s="675"/>
    </row>
    <row r="40" spans="1:10" s="1" customFormat="1" x14ac:dyDescent="0.25">
      <c r="G40" s="644"/>
    </row>
    <row r="41" spans="1:10" s="1" customFormat="1" x14ac:dyDescent="0.25">
      <c r="G41" s="644"/>
    </row>
    <row r="42" spans="1:10" s="1" customFormat="1" x14ac:dyDescent="0.25">
      <c r="G42" s="644"/>
    </row>
    <row r="43" spans="1:10" s="1" customFormat="1" x14ac:dyDescent="0.25">
      <c r="G43" s="644"/>
    </row>
    <row r="44" spans="1:10" s="1" customFormat="1" x14ac:dyDescent="0.25">
      <c r="G44" s="644"/>
    </row>
    <row r="45" spans="1:10" s="1" customFormat="1" x14ac:dyDescent="0.25">
      <c r="G45" s="644"/>
    </row>
    <row r="46" spans="1:10" s="1" customFormat="1" x14ac:dyDescent="0.25">
      <c r="G46" s="644"/>
    </row>
    <row r="47" spans="1:10" s="1" customFormat="1" x14ac:dyDescent="0.25">
      <c r="G47" s="644"/>
    </row>
    <row r="48" spans="1:10" s="1" customFormat="1" x14ac:dyDescent="0.25">
      <c r="G48" s="644"/>
    </row>
    <row r="49" spans="7:7" s="1" customFormat="1" x14ac:dyDescent="0.25">
      <c r="G49" s="644"/>
    </row>
    <row r="50" spans="7:7" s="1" customFormat="1" x14ac:dyDescent="0.25">
      <c r="G50" s="644"/>
    </row>
    <row r="51" spans="7:7" s="1" customFormat="1" x14ac:dyDescent="0.25">
      <c r="G51" s="644"/>
    </row>
    <row r="52" spans="7:7" s="1" customFormat="1" x14ac:dyDescent="0.25">
      <c r="G52" s="644"/>
    </row>
    <row r="53" spans="7:7" s="1" customFormat="1" x14ac:dyDescent="0.25">
      <c r="G53" s="644"/>
    </row>
    <row r="54" spans="7:7" s="1" customFormat="1" x14ac:dyDescent="0.25">
      <c r="G54" s="644"/>
    </row>
    <row r="55" spans="7:7" s="1" customFormat="1" x14ac:dyDescent="0.25">
      <c r="G55" s="644"/>
    </row>
    <row r="56" spans="7:7" s="1" customFormat="1" x14ac:dyDescent="0.25">
      <c r="G56" s="644"/>
    </row>
    <row r="57" spans="7:7" s="1" customFormat="1" x14ac:dyDescent="0.25">
      <c r="G57" s="644"/>
    </row>
    <row r="58" spans="7:7" s="1" customFormat="1" x14ac:dyDescent="0.25">
      <c r="G58" s="644"/>
    </row>
    <row r="59" spans="7:7" s="1" customFormat="1" x14ac:dyDescent="0.25">
      <c r="G59" s="644"/>
    </row>
    <row r="60" spans="7:7" s="1" customFormat="1" x14ac:dyDescent="0.25">
      <c r="G60" s="644"/>
    </row>
    <row r="61" spans="7:7" s="1" customFormat="1" x14ac:dyDescent="0.25">
      <c r="G61" s="644"/>
    </row>
    <row r="62" spans="7:7" s="1" customFormat="1" x14ac:dyDescent="0.25">
      <c r="G62" s="644"/>
    </row>
    <row r="63" spans="7:7" s="1" customFormat="1" x14ac:dyDescent="0.25">
      <c r="G63" s="644"/>
    </row>
    <row r="64" spans="7:7" s="1" customFormat="1" x14ac:dyDescent="0.25">
      <c r="G64" s="644"/>
    </row>
    <row r="65" spans="7:7" s="1" customFormat="1" x14ac:dyDescent="0.25">
      <c r="G65" s="644"/>
    </row>
    <row r="66" spans="7:7" s="1" customFormat="1" x14ac:dyDescent="0.25">
      <c r="G66" s="644"/>
    </row>
    <row r="67" spans="7:7" s="1" customFormat="1" x14ac:dyDescent="0.25">
      <c r="G67" s="644"/>
    </row>
    <row r="68" spans="7:7" s="1" customFormat="1" x14ac:dyDescent="0.25">
      <c r="G68" s="644"/>
    </row>
    <row r="69" spans="7:7" s="1" customFormat="1" x14ac:dyDescent="0.25">
      <c r="G69" s="644"/>
    </row>
    <row r="70" spans="7:7" s="1" customFormat="1" x14ac:dyDescent="0.25">
      <c r="G70" s="644"/>
    </row>
    <row r="71" spans="7:7" s="1" customFormat="1" x14ac:dyDescent="0.25">
      <c r="G71" s="644"/>
    </row>
    <row r="72" spans="7:7" s="1" customFormat="1" x14ac:dyDescent="0.25">
      <c r="G72" s="644"/>
    </row>
    <row r="73" spans="7:7" s="1" customFormat="1" x14ac:dyDescent="0.25">
      <c r="G73" s="644"/>
    </row>
    <row r="74" spans="7:7" s="1" customFormat="1" x14ac:dyDescent="0.25">
      <c r="G74" s="644"/>
    </row>
    <row r="75" spans="7:7" s="1" customFormat="1" x14ac:dyDescent="0.25">
      <c r="G75" s="644"/>
    </row>
    <row r="76" spans="7:7" s="1" customFormat="1" x14ac:dyDescent="0.25">
      <c r="G76" s="644"/>
    </row>
    <row r="77" spans="7:7" s="1" customFormat="1" x14ac:dyDescent="0.25">
      <c r="G77" s="644"/>
    </row>
    <row r="78" spans="7:7" s="1" customFormat="1" x14ac:dyDescent="0.25">
      <c r="G78" s="644"/>
    </row>
    <row r="79" spans="7:7" s="1" customFormat="1" x14ac:dyDescent="0.25">
      <c r="G79" s="644"/>
    </row>
    <row r="80" spans="7:7" s="1" customFormat="1" x14ac:dyDescent="0.25">
      <c r="G80" s="644"/>
    </row>
    <row r="81" spans="7:7" s="1" customFormat="1" x14ac:dyDescent="0.25">
      <c r="G81" s="644"/>
    </row>
    <row r="82" spans="7:7" s="1" customFormat="1" x14ac:dyDescent="0.25">
      <c r="G82" s="644"/>
    </row>
    <row r="83" spans="7:7" s="1" customFormat="1" x14ac:dyDescent="0.25">
      <c r="G83" s="644"/>
    </row>
    <row r="84" spans="7:7" s="1" customFormat="1" x14ac:dyDescent="0.25">
      <c r="G84" s="644"/>
    </row>
    <row r="85" spans="7:7" s="1" customFormat="1" x14ac:dyDescent="0.25">
      <c r="G85" s="644"/>
    </row>
    <row r="86" spans="7:7" s="1" customFormat="1" x14ac:dyDescent="0.25">
      <c r="G86" s="644"/>
    </row>
    <row r="87" spans="7:7" s="1" customFormat="1" x14ac:dyDescent="0.25">
      <c r="G87" s="644"/>
    </row>
    <row r="88" spans="7:7" s="1" customFormat="1" x14ac:dyDescent="0.25">
      <c r="G88" s="644"/>
    </row>
    <row r="89" spans="7:7" s="1" customFormat="1" x14ac:dyDescent="0.25">
      <c r="G89" s="644"/>
    </row>
    <row r="90" spans="7:7" s="1" customFormat="1" x14ac:dyDescent="0.25">
      <c r="G90" s="644"/>
    </row>
    <row r="91" spans="7:7" s="1" customFormat="1" x14ac:dyDescent="0.25">
      <c r="G91" s="644"/>
    </row>
    <row r="92" spans="7:7" s="1" customFormat="1" x14ac:dyDescent="0.25">
      <c r="G92" s="644"/>
    </row>
    <row r="93" spans="7:7" s="1" customFormat="1" x14ac:dyDescent="0.25">
      <c r="G93" s="644"/>
    </row>
    <row r="94" spans="7:7" s="1" customFormat="1" x14ac:dyDescent="0.25">
      <c r="G94" s="644"/>
    </row>
    <row r="95" spans="7:7" s="1" customFormat="1" x14ac:dyDescent="0.25">
      <c r="G95" s="644"/>
    </row>
    <row r="96" spans="7:7" s="1" customFormat="1" x14ac:dyDescent="0.25">
      <c r="G96" s="644"/>
    </row>
    <row r="97" spans="7:7" s="1" customFormat="1" x14ac:dyDescent="0.25">
      <c r="G97" s="644"/>
    </row>
    <row r="98" spans="7:7" s="1" customFormat="1" x14ac:dyDescent="0.25">
      <c r="G98" s="644"/>
    </row>
    <row r="99" spans="7:7" s="1" customFormat="1" x14ac:dyDescent="0.25">
      <c r="G99" s="644"/>
    </row>
    <row r="100" spans="7:7" s="1" customFormat="1" x14ac:dyDescent="0.25">
      <c r="G100" s="644"/>
    </row>
    <row r="101" spans="7:7" s="1" customFormat="1" x14ac:dyDescent="0.25">
      <c r="G101" s="644"/>
    </row>
    <row r="102" spans="7:7" s="1" customFormat="1" x14ac:dyDescent="0.25">
      <c r="G102" s="644"/>
    </row>
    <row r="103" spans="7:7" s="1" customFormat="1" x14ac:dyDescent="0.25">
      <c r="G103" s="644"/>
    </row>
    <row r="104" spans="7:7" s="1" customFormat="1" x14ac:dyDescent="0.25">
      <c r="G104" s="644"/>
    </row>
    <row r="105" spans="7:7" s="1" customFormat="1" x14ac:dyDescent="0.25">
      <c r="G105" s="644"/>
    </row>
    <row r="106" spans="7:7" s="1" customFormat="1" x14ac:dyDescent="0.25">
      <c r="G106" s="644"/>
    </row>
    <row r="107" spans="7:7" s="1" customFormat="1" x14ac:dyDescent="0.25">
      <c r="G107" s="644"/>
    </row>
    <row r="108" spans="7:7" s="1" customFormat="1" x14ac:dyDescent="0.25">
      <c r="G108" s="644"/>
    </row>
    <row r="109" spans="7:7" s="1" customFormat="1" x14ac:dyDescent="0.25">
      <c r="G109" s="644"/>
    </row>
    <row r="110" spans="7:7" s="1" customFormat="1" x14ac:dyDescent="0.25">
      <c r="G110" s="644"/>
    </row>
    <row r="111" spans="7:7" s="1" customFormat="1" x14ac:dyDescent="0.25">
      <c r="G111" s="644"/>
    </row>
    <row r="112" spans="7:7" s="1" customFormat="1" x14ac:dyDescent="0.25">
      <c r="G112" s="644"/>
    </row>
    <row r="113" spans="7:7" s="1" customFormat="1" x14ac:dyDescent="0.25">
      <c r="G113" s="644"/>
    </row>
    <row r="114" spans="7:7" s="1" customFormat="1" x14ac:dyDescent="0.25">
      <c r="G114" s="644"/>
    </row>
    <row r="115" spans="7:7" s="1" customFormat="1" x14ac:dyDescent="0.25">
      <c r="G115" s="644"/>
    </row>
    <row r="116" spans="7:7" s="1" customFormat="1" x14ac:dyDescent="0.25">
      <c r="G116" s="644"/>
    </row>
    <row r="117" spans="7:7" s="1" customFormat="1" x14ac:dyDescent="0.25">
      <c r="G117" s="644"/>
    </row>
    <row r="118" spans="7:7" s="1" customFormat="1" x14ac:dyDescent="0.25">
      <c r="G118" s="644"/>
    </row>
    <row r="119" spans="7:7" s="1" customFormat="1" x14ac:dyDescent="0.25">
      <c r="G119" s="644"/>
    </row>
    <row r="120" spans="7:7" s="1" customFormat="1" x14ac:dyDescent="0.25">
      <c r="G120" s="644"/>
    </row>
    <row r="121" spans="7:7" s="1" customFormat="1" x14ac:dyDescent="0.25">
      <c r="G121" s="644"/>
    </row>
    <row r="122" spans="7:7" s="1" customFormat="1" x14ac:dyDescent="0.25">
      <c r="G122" s="644"/>
    </row>
    <row r="123" spans="7:7" s="1" customFormat="1" x14ac:dyDescent="0.25">
      <c r="G123" s="644"/>
    </row>
    <row r="124" spans="7:7" s="1" customFormat="1" x14ac:dyDescent="0.25">
      <c r="G124" s="644"/>
    </row>
    <row r="125" spans="7:7" s="1" customFormat="1" x14ac:dyDescent="0.25">
      <c r="G125" s="644"/>
    </row>
    <row r="126" spans="7:7" s="1" customFormat="1" x14ac:dyDescent="0.25">
      <c r="G126" s="644"/>
    </row>
    <row r="127" spans="7:7" s="1" customFormat="1" x14ac:dyDescent="0.25">
      <c r="G127" s="644"/>
    </row>
    <row r="128" spans="7:7" s="1" customFormat="1" x14ac:dyDescent="0.25">
      <c r="G128" s="644"/>
    </row>
    <row r="129" spans="7:7" s="1" customFormat="1" x14ac:dyDescent="0.25">
      <c r="G129" s="644"/>
    </row>
    <row r="130" spans="7:7" s="1" customFormat="1" x14ac:dyDescent="0.25">
      <c r="G130" s="644"/>
    </row>
    <row r="131" spans="7:7" s="1" customFormat="1" x14ac:dyDescent="0.25">
      <c r="G131" s="644"/>
    </row>
    <row r="132" spans="7:7" s="1" customFormat="1" x14ac:dyDescent="0.25">
      <c r="G132" s="644"/>
    </row>
    <row r="133" spans="7:7" s="1" customFormat="1" x14ac:dyDescent="0.25">
      <c r="G133" s="644"/>
    </row>
    <row r="134" spans="7:7" s="1" customFormat="1" x14ac:dyDescent="0.25">
      <c r="G134" s="644"/>
    </row>
    <row r="135" spans="7:7" s="1" customFormat="1" x14ac:dyDescent="0.25">
      <c r="G135" s="644"/>
    </row>
    <row r="136" spans="7:7" s="1" customFormat="1" x14ac:dyDescent="0.25">
      <c r="G136" s="644"/>
    </row>
    <row r="137" spans="7:7" s="1" customFormat="1" x14ac:dyDescent="0.25">
      <c r="G137" s="644"/>
    </row>
    <row r="138" spans="7:7" s="1" customFormat="1" x14ac:dyDescent="0.25">
      <c r="G138" s="644"/>
    </row>
    <row r="139" spans="7:7" s="1" customFormat="1" x14ac:dyDescent="0.25">
      <c r="G139" s="644"/>
    </row>
    <row r="140" spans="7:7" s="1" customFormat="1" x14ac:dyDescent="0.25">
      <c r="G140" s="644"/>
    </row>
    <row r="141" spans="7:7" s="1" customFormat="1" x14ac:dyDescent="0.25">
      <c r="G141" s="644"/>
    </row>
    <row r="142" spans="7:7" s="1" customFormat="1" x14ac:dyDescent="0.25">
      <c r="G142" s="644"/>
    </row>
    <row r="143" spans="7:7" s="1" customFormat="1" x14ac:dyDescent="0.25">
      <c r="G143" s="644"/>
    </row>
    <row r="144" spans="7:7" s="1" customFormat="1" x14ac:dyDescent="0.25">
      <c r="G144" s="644"/>
    </row>
    <row r="145" spans="7:7" s="1" customFormat="1" x14ac:dyDescent="0.25">
      <c r="G145" s="644"/>
    </row>
    <row r="146" spans="7:7" s="1" customFormat="1" x14ac:dyDescent="0.25">
      <c r="G146" s="644"/>
    </row>
    <row r="147" spans="7:7" s="1" customFormat="1" x14ac:dyDescent="0.25">
      <c r="G147" s="644"/>
    </row>
    <row r="148" spans="7:7" s="1" customFormat="1" x14ac:dyDescent="0.25">
      <c r="G148" s="644"/>
    </row>
    <row r="149" spans="7:7" s="1" customFormat="1" x14ac:dyDescent="0.25">
      <c r="G149" s="644"/>
    </row>
    <row r="150" spans="7:7" s="1" customFormat="1" x14ac:dyDescent="0.25">
      <c r="G150" s="644"/>
    </row>
    <row r="151" spans="7:7" s="1" customFormat="1" x14ac:dyDescent="0.25">
      <c r="G151" s="644"/>
    </row>
    <row r="152" spans="7:7" s="1" customFormat="1" x14ac:dyDescent="0.25">
      <c r="G152" s="644"/>
    </row>
    <row r="153" spans="7:7" s="1" customFormat="1" x14ac:dyDescent="0.25">
      <c r="G153" s="644"/>
    </row>
    <row r="154" spans="7:7" s="1" customFormat="1" x14ac:dyDescent="0.25">
      <c r="G154" s="644"/>
    </row>
    <row r="155" spans="7:7" s="1" customFormat="1" x14ac:dyDescent="0.25">
      <c r="G155" s="644"/>
    </row>
    <row r="156" spans="7:7" s="1" customFormat="1" x14ac:dyDescent="0.25">
      <c r="G156" s="644"/>
    </row>
    <row r="157" spans="7:7" s="1" customFormat="1" x14ac:dyDescent="0.25">
      <c r="G157" s="644"/>
    </row>
    <row r="158" spans="7:7" s="1" customFormat="1" x14ac:dyDescent="0.25">
      <c r="G158" s="644"/>
    </row>
    <row r="159" spans="7:7" s="1" customFormat="1" x14ac:dyDescent="0.25">
      <c r="G159" s="644"/>
    </row>
    <row r="160" spans="7:7" s="1" customFormat="1" x14ac:dyDescent="0.25">
      <c r="G160" s="644"/>
    </row>
    <row r="161" spans="7:7" s="1" customFormat="1" x14ac:dyDescent="0.25">
      <c r="G161" s="644"/>
    </row>
    <row r="162" spans="7:7" s="1" customFormat="1" x14ac:dyDescent="0.25">
      <c r="G162" s="644"/>
    </row>
    <row r="163" spans="7:7" s="1" customFormat="1" x14ac:dyDescent="0.25">
      <c r="G163" s="644"/>
    </row>
    <row r="164" spans="7:7" s="1" customFormat="1" x14ac:dyDescent="0.25">
      <c r="G164" s="644"/>
    </row>
    <row r="165" spans="7:7" s="1" customFormat="1" x14ac:dyDescent="0.25">
      <c r="G165" s="644"/>
    </row>
    <row r="166" spans="7:7" s="1" customFormat="1" x14ac:dyDescent="0.25">
      <c r="G166" s="644"/>
    </row>
    <row r="167" spans="7:7" s="1" customFormat="1" x14ac:dyDescent="0.25">
      <c r="G167" s="644"/>
    </row>
    <row r="168" spans="7:7" s="1" customFormat="1" x14ac:dyDescent="0.25">
      <c r="G168" s="644"/>
    </row>
    <row r="169" spans="7:7" s="1" customFormat="1" x14ac:dyDescent="0.25">
      <c r="G169" s="644"/>
    </row>
    <row r="170" spans="7:7" s="1" customFormat="1" x14ac:dyDescent="0.25">
      <c r="G170" s="644"/>
    </row>
    <row r="171" spans="7:7" s="1" customFormat="1" x14ac:dyDescent="0.25">
      <c r="G171" s="644"/>
    </row>
    <row r="172" spans="7:7" s="1" customFormat="1" x14ac:dyDescent="0.25">
      <c r="G172" s="644"/>
    </row>
    <row r="173" spans="7:7" s="1" customFormat="1" x14ac:dyDescent="0.25">
      <c r="G173" s="644"/>
    </row>
    <row r="174" spans="7:7" s="1" customFormat="1" x14ac:dyDescent="0.25">
      <c r="G174" s="644"/>
    </row>
    <row r="175" spans="7:7" s="1" customFormat="1" x14ac:dyDescent="0.25">
      <c r="G175" s="644"/>
    </row>
    <row r="176" spans="7:7" s="1" customFormat="1" x14ac:dyDescent="0.25">
      <c r="G176" s="644"/>
    </row>
    <row r="177" spans="7:7" s="1" customFormat="1" x14ac:dyDescent="0.25">
      <c r="G177" s="644"/>
    </row>
    <row r="178" spans="7:7" s="1" customFormat="1" x14ac:dyDescent="0.25">
      <c r="G178" s="644"/>
    </row>
    <row r="179" spans="7:7" s="1" customFormat="1" x14ac:dyDescent="0.25">
      <c r="G179" s="644"/>
    </row>
    <row r="180" spans="7:7" s="1" customFormat="1" x14ac:dyDescent="0.25">
      <c r="G180" s="644"/>
    </row>
    <row r="181" spans="7:7" s="1" customFormat="1" x14ac:dyDescent="0.25">
      <c r="G181" s="644"/>
    </row>
    <row r="182" spans="7:7" s="1" customFormat="1" x14ac:dyDescent="0.25">
      <c r="G182" s="644"/>
    </row>
    <row r="183" spans="7:7" s="1" customFormat="1" x14ac:dyDescent="0.25">
      <c r="G183" s="644"/>
    </row>
    <row r="184" spans="7:7" s="1" customFormat="1" x14ac:dyDescent="0.25">
      <c r="G184" s="644"/>
    </row>
    <row r="185" spans="7:7" s="1" customFormat="1" x14ac:dyDescent="0.25">
      <c r="G185" s="644"/>
    </row>
    <row r="186" spans="7:7" s="1" customFormat="1" x14ac:dyDescent="0.25">
      <c r="G186" s="644"/>
    </row>
    <row r="187" spans="7:7" s="1" customFormat="1" x14ac:dyDescent="0.25">
      <c r="G187" s="644"/>
    </row>
    <row r="188" spans="7:7" s="1" customFormat="1" x14ac:dyDescent="0.25">
      <c r="G188" s="644"/>
    </row>
    <row r="189" spans="7:7" s="1" customFormat="1" x14ac:dyDescent="0.25">
      <c r="G189" s="644"/>
    </row>
    <row r="190" spans="7:7" s="1" customFormat="1" x14ac:dyDescent="0.25">
      <c r="G190" s="644"/>
    </row>
    <row r="191" spans="7:7" s="1" customFormat="1" x14ac:dyDescent="0.25">
      <c r="G191" s="644"/>
    </row>
    <row r="192" spans="7:7" s="1" customFormat="1" x14ac:dyDescent="0.25">
      <c r="G192" s="644"/>
    </row>
    <row r="193" spans="7:7" s="1" customFormat="1" x14ac:dyDescent="0.25">
      <c r="G193" s="644"/>
    </row>
    <row r="194" spans="7:7" s="1" customFormat="1" x14ac:dyDescent="0.25">
      <c r="G194" s="644"/>
    </row>
    <row r="195" spans="7:7" s="1" customFormat="1" x14ac:dyDescent="0.25">
      <c r="G195" s="644"/>
    </row>
    <row r="196" spans="7:7" s="1" customFormat="1" x14ac:dyDescent="0.25">
      <c r="G196" s="644"/>
    </row>
    <row r="197" spans="7:7" s="1" customFormat="1" x14ac:dyDescent="0.25">
      <c r="G197" s="644"/>
    </row>
    <row r="198" spans="7:7" s="1" customFormat="1" x14ac:dyDescent="0.25">
      <c r="G198" s="644"/>
    </row>
    <row r="199" spans="7:7" s="1" customFormat="1" x14ac:dyDescent="0.25">
      <c r="G199" s="644"/>
    </row>
    <row r="200" spans="7:7" s="1" customFormat="1" x14ac:dyDescent="0.25">
      <c r="G200" s="644"/>
    </row>
    <row r="201" spans="7:7" s="1" customFormat="1" x14ac:dyDescent="0.25">
      <c r="G201" s="644"/>
    </row>
    <row r="202" spans="7:7" s="1" customFormat="1" x14ac:dyDescent="0.25">
      <c r="G202" s="644"/>
    </row>
    <row r="203" spans="7:7" s="1" customFormat="1" x14ac:dyDescent="0.25">
      <c r="G203" s="644"/>
    </row>
    <row r="204" spans="7:7" s="1" customFormat="1" x14ac:dyDescent="0.25">
      <c r="G204" s="644"/>
    </row>
    <row r="205" spans="7:7" s="1" customFormat="1" x14ac:dyDescent="0.25">
      <c r="G205" s="644"/>
    </row>
    <row r="206" spans="7:7" s="1" customFormat="1" x14ac:dyDescent="0.25">
      <c r="G206" s="644"/>
    </row>
    <row r="207" spans="7:7" s="1" customFormat="1" x14ac:dyDescent="0.25">
      <c r="G207" s="644"/>
    </row>
    <row r="208" spans="7:7" s="1" customFormat="1" x14ac:dyDescent="0.25">
      <c r="G208" s="644"/>
    </row>
    <row r="209" spans="7:7" s="1" customFormat="1" x14ac:dyDescent="0.25">
      <c r="G209" s="644"/>
    </row>
    <row r="210" spans="7:7" s="1" customFormat="1" x14ac:dyDescent="0.25">
      <c r="G210" s="644"/>
    </row>
    <row r="211" spans="7:7" s="1" customFormat="1" x14ac:dyDescent="0.25">
      <c r="G211" s="644"/>
    </row>
    <row r="212" spans="7:7" s="1" customFormat="1" x14ac:dyDescent="0.25">
      <c r="G212" s="644"/>
    </row>
    <row r="213" spans="7:7" s="1" customFormat="1" x14ac:dyDescent="0.25">
      <c r="G213" s="644"/>
    </row>
    <row r="214" spans="7:7" s="1" customFormat="1" x14ac:dyDescent="0.25">
      <c r="G214" s="644"/>
    </row>
    <row r="215" spans="7:7" s="1" customFormat="1" x14ac:dyDescent="0.25">
      <c r="G215" s="644"/>
    </row>
    <row r="216" spans="7:7" s="1" customFormat="1" x14ac:dyDescent="0.25">
      <c r="G216" s="644"/>
    </row>
    <row r="217" spans="7:7" s="1" customFormat="1" x14ac:dyDescent="0.25">
      <c r="G217" s="644"/>
    </row>
    <row r="218" spans="7:7" s="1" customFormat="1" x14ac:dyDescent="0.25">
      <c r="G218" s="644"/>
    </row>
    <row r="219" spans="7:7" s="1" customFormat="1" x14ac:dyDescent="0.25">
      <c r="G219" s="644"/>
    </row>
    <row r="220" spans="7:7" s="1" customFormat="1" x14ac:dyDescent="0.25">
      <c r="G220" s="644"/>
    </row>
    <row r="221" spans="7:7" s="1" customFormat="1" x14ac:dyDescent="0.25">
      <c r="G221" s="644"/>
    </row>
    <row r="222" spans="7:7" s="1" customFormat="1" x14ac:dyDescent="0.25">
      <c r="G222" s="644"/>
    </row>
    <row r="223" spans="7:7" s="1" customFormat="1" x14ac:dyDescent="0.25">
      <c r="G223" s="644"/>
    </row>
    <row r="224" spans="7:7" s="1" customFormat="1" x14ac:dyDescent="0.25">
      <c r="G224" s="644"/>
    </row>
    <row r="225" spans="7:7" s="1" customFormat="1" x14ac:dyDescent="0.25">
      <c r="G225" s="644"/>
    </row>
    <row r="226" spans="7:7" s="1" customFormat="1" x14ac:dyDescent="0.25">
      <c r="G226" s="644"/>
    </row>
    <row r="227" spans="7:7" s="1" customFormat="1" x14ac:dyDescent="0.25">
      <c r="G227" s="644"/>
    </row>
    <row r="228" spans="7:7" s="1" customFormat="1" x14ac:dyDescent="0.25">
      <c r="G228" s="644"/>
    </row>
    <row r="229" spans="7:7" s="1" customFormat="1" x14ac:dyDescent="0.25">
      <c r="G229" s="644"/>
    </row>
    <row r="230" spans="7:7" s="1" customFormat="1" x14ac:dyDescent="0.25">
      <c r="G230" s="644"/>
    </row>
    <row r="231" spans="7:7" s="1" customFormat="1" x14ac:dyDescent="0.25">
      <c r="G231" s="644"/>
    </row>
    <row r="232" spans="7:7" s="1" customFormat="1" x14ac:dyDescent="0.25">
      <c r="G232" s="644"/>
    </row>
    <row r="233" spans="7:7" s="1" customFormat="1" x14ac:dyDescent="0.25">
      <c r="G233" s="644"/>
    </row>
    <row r="234" spans="7:7" s="1" customFormat="1" x14ac:dyDescent="0.25">
      <c r="G234" s="644"/>
    </row>
    <row r="235" spans="7:7" s="1" customFormat="1" x14ac:dyDescent="0.25">
      <c r="G235" s="644"/>
    </row>
    <row r="236" spans="7:7" s="1" customFormat="1" x14ac:dyDescent="0.25">
      <c r="G236" s="644"/>
    </row>
    <row r="237" spans="7:7" s="1" customFormat="1" x14ac:dyDescent="0.25">
      <c r="G237" s="644"/>
    </row>
    <row r="238" spans="7:7" s="1" customFormat="1" x14ac:dyDescent="0.25">
      <c r="G238" s="644"/>
    </row>
    <row r="239" spans="7:7" s="1" customFormat="1" x14ac:dyDescent="0.25">
      <c r="G239" s="644"/>
    </row>
    <row r="240" spans="7:7" s="1" customFormat="1" x14ac:dyDescent="0.25">
      <c r="G240" s="644"/>
    </row>
    <row r="241" spans="7:7" s="1" customFormat="1" x14ac:dyDescent="0.25">
      <c r="G241" s="644"/>
    </row>
    <row r="242" spans="7:7" s="1" customFormat="1" x14ac:dyDescent="0.25">
      <c r="G242" s="644"/>
    </row>
    <row r="243" spans="7:7" s="1" customFormat="1" x14ac:dyDescent="0.25">
      <c r="G243" s="644"/>
    </row>
    <row r="244" spans="7:7" s="1" customFormat="1" x14ac:dyDescent="0.25">
      <c r="G244" s="644"/>
    </row>
    <row r="245" spans="7:7" s="1" customFormat="1" x14ac:dyDescent="0.25">
      <c r="G245" s="644"/>
    </row>
    <row r="246" spans="7:7" s="1" customFormat="1" x14ac:dyDescent="0.25">
      <c r="G246" s="644"/>
    </row>
    <row r="247" spans="7:7" s="1" customFormat="1" x14ac:dyDescent="0.25">
      <c r="G247" s="644"/>
    </row>
    <row r="248" spans="7:7" s="1" customFormat="1" x14ac:dyDescent="0.25">
      <c r="G248" s="644"/>
    </row>
    <row r="249" spans="7:7" s="1" customFormat="1" x14ac:dyDescent="0.25">
      <c r="G249" s="644"/>
    </row>
    <row r="250" spans="7:7" s="1" customFormat="1" x14ac:dyDescent="0.25">
      <c r="G250" s="644"/>
    </row>
    <row r="251" spans="7:7" s="1" customFormat="1" x14ac:dyDescent="0.25">
      <c r="G251" s="644"/>
    </row>
    <row r="252" spans="7:7" s="1" customFormat="1" x14ac:dyDescent="0.25">
      <c r="G252" s="644"/>
    </row>
    <row r="253" spans="7:7" s="1" customFormat="1" x14ac:dyDescent="0.25">
      <c r="G253" s="644"/>
    </row>
    <row r="254" spans="7:7" s="1" customFormat="1" x14ac:dyDescent="0.25">
      <c r="G254" s="644"/>
    </row>
    <row r="255" spans="7:7" s="1" customFormat="1" x14ac:dyDescent="0.25">
      <c r="G255" s="644"/>
    </row>
    <row r="256" spans="7:7" s="1" customFormat="1" x14ac:dyDescent="0.25">
      <c r="G256" s="644"/>
    </row>
    <row r="257" spans="7:7" s="1" customFormat="1" x14ac:dyDescent="0.25">
      <c r="G257" s="644"/>
    </row>
    <row r="258" spans="7:7" s="1" customFormat="1" x14ac:dyDescent="0.25">
      <c r="G258" s="644"/>
    </row>
    <row r="259" spans="7:7" s="1" customFormat="1" x14ac:dyDescent="0.25">
      <c r="G259" s="644"/>
    </row>
    <row r="260" spans="7:7" s="1" customFormat="1" x14ac:dyDescent="0.25">
      <c r="G260" s="644"/>
    </row>
    <row r="261" spans="7:7" s="1" customFormat="1" x14ac:dyDescent="0.25">
      <c r="G261" s="644"/>
    </row>
    <row r="262" spans="7:7" s="1" customFormat="1" x14ac:dyDescent="0.25">
      <c r="G262" s="644"/>
    </row>
    <row r="263" spans="7:7" s="1" customFormat="1" x14ac:dyDescent="0.25">
      <c r="G263" s="644"/>
    </row>
    <row r="264" spans="7:7" s="1" customFormat="1" x14ac:dyDescent="0.25">
      <c r="G264" s="644"/>
    </row>
    <row r="265" spans="7:7" s="1" customFormat="1" x14ac:dyDescent="0.25">
      <c r="G265" s="644"/>
    </row>
    <row r="266" spans="7:7" s="1" customFormat="1" x14ac:dyDescent="0.25">
      <c r="G266" s="644"/>
    </row>
    <row r="267" spans="7:7" s="1" customFormat="1" x14ac:dyDescent="0.25">
      <c r="G267" s="644"/>
    </row>
    <row r="268" spans="7:7" s="1" customFormat="1" x14ac:dyDescent="0.25">
      <c r="G268" s="644"/>
    </row>
    <row r="269" spans="7:7" s="1" customFormat="1" x14ac:dyDescent="0.25">
      <c r="G269" s="644"/>
    </row>
    <row r="270" spans="7:7" s="1" customFormat="1" x14ac:dyDescent="0.25">
      <c r="G270" s="644"/>
    </row>
    <row r="271" spans="7:7" s="1" customFormat="1" x14ac:dyDescent="0.25">
      <c r="G271" s="644"/>
    </row>
    <row r="272" spans="7:7" s="1" customFormat="1" x14ac:dyDescent="0.25">
      <c r="G272" s="644"/>
    </row>
    <row r="273" spans="7:7" s="1" customFormat="1" x14ac:dyDescent="0.25">
      <c r="G273" s="644"/>
    </row>
    <row r="274" spans="7:7" s="1" customFormat="1" x14ac:dyDescent="0.25">
      <c r="G274" s="644"/>
    </row>
    <row r="275" spans="7:7" s="1" customFormat="1" x14ac:dyDescent="0.25">
      <c r="G275" s="644"/>
    </row>
    <row r="276" spans="7:7" s="1" customFormat="1" x14ac:dyDescent="0.25">
      <c r="G276" s="644"/>
    </row>
    <row r="277" spans="7:7" s="1" customFormat="1" x14ac:dyDescent="0.25">
      <c r="G277" s="644"/>
    </row>
    <row r="278" spans="7:7" s="1" customFormat="1" x14ac:dyDescent="0.25">
      <c r="G278" s="644"/>
    </row>
    <row r="279" spans="7:7" s="1" customFormat="1" x14ac:dyDescent="0.25">
      <c r="G279" s="644"/>
    </row>
    <row r="280" spans="7:7" s="1" customFormat="1" x14ac:dyDescent="0.25">
      <c r="G280" s="644"/>
    </row>
    <row r="281" spans="7:7" s="1" customFormat="1" x14ac:dyDescent="0.25">
      <c r="G281" s="644"/>
    </row>
    <row r="282" spans="7:7" s="1" customFormat="1" x14ac:dyDescent="0.25">
      <c r="G282" s="644"/>
    </row>
    <row r="283" spans="7:7" s="1" customFormat="1" x14ac:dyDescent="0.25">
      <c r="G283" s="644"/>
    </row>
    <row r="284" spans="7:7" s="1" customFormat="1" x14ac:dyDescent="0.25">
      <c r="G284" s="644"/>
    </row>
    <row r="285" spans="7:7" s="1" customFormat="1" x14ac:dyDescent="0.25">
      <c r="G285" s="644"/>
    </row>
    <row r="286" spans="7:7" s="1" customFormat="1" x14ac:dyDescent="0.25">
      <c r="G286" s="644"/>
    </row>
    <row r="287" spans="7:7" s="1" customFormat="1" x14ac:dyDescent="0.25">
      <c r="G287" s="644"/>
    </row>
    <row r="288" spans="7:7" s="1" customFormat="1" x14ac:dyDescent="0.25">
      <c r="G288" s="644"/>
    </row>
    <row r="289" spans="7:7" s="1" customFormat="1" x14ac:dyDescent="0.25">
      <c r="G289" s="644"/>
    </row>
    <row r="290" spans="7:7" s="1" customFormat="1" x14ac:dyDescent="0.25">
      <c r="G290" s="644"/>
    </row>
    <row r="291" spans="7:7" s="1" customFormat="1" x14ac:dyDescent="0.25">
      <c r="G291" s="644"/>
    </row>
    <row r="292" spans="7:7" s="1" customFormat="1" x14ac:dyDescent="0.25">
      <c r="G292" s="644"/>
    </row>
    <row r="293" spans="7:7" s="1" customFormat="1" x14ac:dyDescent="0.25">
      <c r="G293" s="644"/>
    </row>
    <row r="294" spans="7:7" s="1" customFormat="1" x14ac:dyDescent="0.25">
      <c r="G294" s="644"/>
    </row>
    <row r="295" spans="7:7" s="1" customFormat="1" x14ac:dyDescent="0.25">
      <c r="G295" s="644"/>
    </row>
    <row r="296" spans="7:7" s="1" customFormat="1" x14ac:dyDescent="0.25">
      <c r="G296" s="644"/>
    </row>
    <row r="297" spans="7:7" s="1" customFormat="1" x14ac:dyDescent="0.25">
      <c r="G297" s="644"/>
    </row>
    <row r="298" spans="7:7" s="1" customFormat="1" x14ac:dyDescent="0.25">
      <c r="G298" s="644"/>
    </row>
    <row r="299" spans="7:7" s="1" customFormat="1" x14ac:dyDescent="0.25">
      <c r="G299" s="644"/>
    </row>
    <row r="300" spans="7:7" s="1" customFormat="1" x14ac:dyDescent="0.25">
      <c r="G300" s="644"/>
    </row>
    <row r="301" spans="7:7" s="1" customFormat="1" x14ac:dyDescent="0.25">
      <c r="G301" s="644"/>
    </row>
    <row r="302" spans="7:7" s="1" customFormat="1" x14ac:dyDescent="0.25">
      <c r="G302" s="644"/>
    </row>
    <row r="303" spans="7:7" s="1" customFormat="1" x14ac:dyDescent="0.25">
      <c r="G303" s="644"/>
    </row>
    <row r="304" spans="7:7" s="1" customFormat="1" x14ac:dyDescent="0.25">
      <c r="G304" s="644"/>
    </row>
    <row r="305" spans="7:7" s="1" customFormat="1" x14ac:dyDescent="0.25">
      <c r="G305" s="644"/>
    </row>
    <row r="306" spans="7:7" s="1" customFormat="1" x14ac:dyDescent="0.25">
      <c r="G306" s="644"/>
    </row>
    <row r="307" spans="7:7" s="1" customFormat="1" x14ac:dyDescent="0.25">
      <c r="G307" s="644"/>
    </row>
    <row r="308" spans="7:7" s="1" customFormat="1" x14ac:dyDescent="0.25">
      <c r="G308" s="644"/>
    </row>
    <row r="309" spans="7:7" s="1" customFormat="1" x14ac:dyDescent="0.25">
      <c r="G309" s="644"/>
    </row>
    <row r="310" spans="7:7" s="1" customFormat="1" x14ac:dyDescent="0.25">
      <c r="G310" s="644"/>
    </row>
    <row r="311" spans="7:7" s="1" customFormat="1" x14ac:dyDescent="0.25">
      <c r="G311" s="644"/>
    </row>
    <row r="312" spans="7:7" s="1" customFormat="1" x14ac:dyDescent="0.25">
      <c r="G312" s="644"/>
    </row>
    <row r="313" spans="7:7" s="1" customFormat="1" x14ac:dyDescent="0.25">
      <c r="G313" s="644"/>
    </row>
    <row r="314" spans="7:7" s="1" customFormat="1" x14ac:dyDescent="0.25">
      <c r="G314" s="644"/>
    </row>
    <row r="315" spans="7:7" s="1" customFormat="1" x14ac:dyDescent="0.25">
      <c r="G315" s="644"/>
    </row>
    <row r="316" spans="7:7" s="1" customFormat="1" x14ac:dyDescent="0.25">
      <c r="G316" s="644"/>
    </row>
    <row r="317" spans="7:7" s="1" customFormat="1" x14ac:dyDescent="0.25">
      <c r="G317" s="644"/>
    </row>
    <row r="318" spans="7:7" s="1" customFormat="1" x14ac:dyDescent="0.25">
      <c r="G318" s="644"/>
    </row>
    <row r="319" spans="7:7" s="1" customFormat="1" x14ac:dyDescent="0.25">
      <c r="G319" s="644"/>
    </row>
    <row r="320" spans="7:7" s="1" customFormat="1" x14ac:dyDescent="0.25">
      <c r="G320" s="644"/>
    </row>
    <row r="321" spans="7:7" s="1" customFormat="1" x14ac:dyDescent="0.25">
      <c r="G321" s="644"/>
    </row>
    <row r="322" spans="7:7" s="1" customFormat="1" x14ac:dyDescent="0.25">
      <c r="G322" s="644"/>
    </row>
    <row r="323" spans="7:7" s="1" customFormat="1" x14ac:dyDescent="0.25">
      <c r="G323" s="644"/>
    </row>
    <row r="324" spans="7:7" s="1" customFormat="1" x14ac:dyDescent="0.25">
      <c r="G324" s="644"/>
    </row>
    <row r="325" spans="7:7" s="1" customFormat="1" x14ac:dyDescent="0.25">
      <c r="G325" s="644"/>
    </row>
    <row r="326" spans="7:7" s="1" customFormat="1" x14ac:dyDescent="0.25">
      <c r="G326" s="644"/>
    </row>
    <row r="327" spans="7:7" s="1" customFormat="1" x14ac:dyDescent="0.25">
      <c r="G327" s="644"/>
    </row>
    <row r="328" spans="7:7" s="1" customFormat="1" x14ac:dyDescent="0.25">
      <c r="G328" s="644"/>
    </row>
    <row r="329" spans="7:7" s="1" customFormat="1" x14ac:dyDescent="0.25">
      <c r="G329" s="644"/>
    </row>
    <row r="330" spans="7:7" s="1" customFormat="1" x14ac:dyDescent="0.25">
      <c r="G330" s="644"/>
    </row>
    <row r="331" spans="7:7" s="1" customFormat="1" x14ac:dyDescent="0.25">
      <c r="G331" s="644"/>
    </row>
    <row r="332" spans="7:7" s="1" customFormat="1" x14ac:dyDescent="0.25">
      <c r="G332" s="644"/>
    </row>
    <row r="333" spans="7:7" s="1" customFormat="1" x14ac:dyDescent="0.25">
      <c r="G333" s="644"/>
    </row>
    <row r="334" spans="7:7" s="1" customFormat="1" x14ac:dyDescent="0.25">
      <c r="G334" s="644"/>
    </row>
    <row r="335" spans="7:7" s="1" customFormat="1" x14ac:dyDescent="0.25">
      <c r="G335" s="644"/>
    </row>
    <row r="336" spans="7:7" s="1" customFormat="1" x14ac:dyDescent="0.25">
      <c r="G336" s="644"/>
    </row>
    <row r="337" spans="7:7" s="1" customFormat="1" x14ac:dyDescent="0.25">
      <c r="G337" s="644"/>
    </row>
    <row r="338" spans="7:7" s="1" customFormat="1" x14ac:dyDescent="0.25">
      <c r="G338" s="644"/>
    </row>
    <row r="339" spans="7:7" s="1" customFormat="1" x14ac:dyDescent="0.25">
      <c r="G339" s="644"/>
    </row>
    <row r="340" spans="7:7" s="1" customFormat="1" x14ac:dyDescent="0.25">
      <c r="G340" s="644"/>
    </row>
  </sheetData>
  <mergeCells count="6">
    <mergeCell ref="A1:G2"/>
    <mergeCell ref="C3:D3"/>
    <mergeCell ref="E3:F3"/>
    <mergeCell ref="A3:A4"/>
    <mergeCell ref="B3:B4"/>
    <mergeCell ref="G3:I3"/>
  </mergeCells>
  <conditionalFormatting sqref="I13">
    <cfRule type="cellIs" dxfId="28" priority="7" operator="equal">
      <formula>0</formula>
    </cfRule>
    <cfRule type="cellIs" dxfId="27" priority="8" operator="between">
      <formula>0</formula>
      <formula>0.5</formula>
    </cfRule>
    <cfRule type="cellIs" dxfId="26" priority="9" operator="between">
      <formula>0</formula>
      <formula>0.49</formula>
    </cfRule>
  </conditionalFormatting>
  <conditionalFormatting sqref="I14">
    <cfRule type="cellIs" dxfId="25" priority="4" operator="equal">
      <formula>0</formula>
    </cfRule>
    <cfRule type="cellIs" dxfId="24" priority="5" operator="between">
      <formula>0</formula>
      <formula>0.5</formula>
    </cfRule>
    <cfRule type="cellIs" dxfId="23" priority="6" operator="between">
      <formula>0</formula>
      <formula>0.49</formula>
    </cfRule>
  </conditionalFormatting>
  <conditionalFormatting sqref="C10">
    <cfRule type="cellIs" dxfId="22" priority="1" operator="equal">
      <formula>0</formula>
    </cfRule>
    <cfRule type="cellIs" dxfId="21" priority="2" operator="between">
      <formula>0</formula>
      <formula>0.5</formula>
    </cfRule>
    <cfRule type="cellIs" dxfId="20" priority="3" operator="between">
      <formula>0</formula>
      <formula>0.49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3.8" x14ac:dyDescent="0.25"/>
  <cols>
    <col min="1" max="1" width="25.09765625" customWidth="1"/>
    <col min="10" max="31" width="11" style="1"/>
  </cols>
  <sheetData>
    <row r="1" spans="1:12" x14ac:dyDescent="0.25">
      <c r="A1" s="817" t="s">
        <v>352</v>
      </c>
      <c r="B1" s="817"/>
      <c r="C1" s="817"/>
      <c r="D1" s="817"/>
      <c r="E1" s="817"/>
      <c r="F1" s="817"/>
      <c r="G1" s="1"/>
      <c r="H1" s="1"/>
      <c r="I1" s="1"/>
    </row>
    <row r="2" spans="1:12" x14ac:dyDescent="0.25">
      <c r="A2" s="818"/>
      <c r="B2" s="818"/>
      <c r="C2" s="818"/>
      <c r="D2" s="818"/>
      <c r="E2" s="818"/>
      <c r="F2" s="818"/>
      <c r="G2" s="10"/>
      <c r="H2" s="55" t="s">
        <v>478</v>
      </c>
      <c r="I2" s="1"/>
    </row>
    <row r="3" spans="1:12" x14ac:dyDescent="0.25">
      <c r="A3" s="11"/>
      <c r="B3" s="780">
        <f>INDICE!A3</f>
        <v>44105</v>
      </c>
      <c r="C3" s="781">
        <v>41671</v>
      </c>
      <c r="D3" s="781" t="s">
        <v>116</v>
      </c>
      <c r="E3" s="781"/>
      <c r="F3" s="781" t="s">
        <v>117</v>
      </c>
      <c r="G3" s="781"/>
      <c r="H3" s="781"/>
      <c r="I3" s="1"/>
    </row>
    <row r="4" spans="1:12" x14ac:dyDescent="0.25">
      <c r="A4" s="266"/>
      <c r="B4" s="82" t="s">
        <v>54</v>
      </c>
      <c r="C4" s="82" t="s">
        <v>433</v>
      </c>
      <c r="D4" s="82" t="s">
        <v>54</v>
      </c>
      <c r="E4" s="82" t="s">
        <v>433</v>
      </c>
      <c r="F4" s="82" t="s">
        <v>54</v>
      </c>
      <c r="G4" s="83" t="s">
        <v>433</v>
      </c>
      <c r="H4" s="83" t="s">
        <v>107</v>
      </c>
      <c r="I4" s="55"/>
    </row>
    <row r="5" spans="1:12" ht="14.1" customHeight="1" x14ac:dyDescent="0.25">
      <c r="A5" s="502" t="s">
        <v>340</v>
      </c>
      <c r="B5" s="239">
        <v>2512.5197699999999</v>
      </c>
      <c r="C5" s="240">
        <v>424.87677400425395</v>
      </c>
      <c r="D5" s="239">
        <v>10065.781429999999</v>
      </c>
      <c r="E5" s="240">
        <v>59.791922047991598</v>
      </c>
      <c r="F5" s="239">
        <v>15513.895769999999</v>
      </c>
      <c r="G5" s="240">
        <v>73.350799540065935</v>
      </c>
      <c r="H5" s="240">
        <v>90.651019696925985</v>
      </c>
      <c r="I5" s="1"/>
    </row>
    <row r="6" spans="1:12" x14ac:dyDescent="0.25">
      <c r="A6" s="3" t="s">
        <v>535</v>
      </c>
      <c r="B6" s="447">
        <v>1106.3820800000001</v>
      </c>
      <c r="C6" s="455">
        <v>131.12823385525695</v>
      </c>
      <c r="D6" s="447">
        <v>5122.77441</v>
      </c>
      <c r="E6" s="455">
        <v>-14.320454844049188</v>
      </c>
      <c r="F6" s="447">
        <v>6401.8036800000009</v>
      </c>
      <c r="G6" s="455">
        <v>-21.71202545888541</v>
      </c>
      <c r="H6" s="455">
        <v>37.407111669123545</v>
      </c>
      <c r="I6" s="1"/>
    </row>
    <row r="7" spans="1:12" x14ac:dyDescent="0.25">
      <c r="A7" s="3" t="s">
        <v>536</v>
      </c>
      <c r="B7" s="449">
        <v>1406.13769</v>
      </c>
      <c r="C7" s="455" t="s">
        <v>143</v>
      </c>
      <c r="D7" s="449">
        <v>4943.0070199999991</v>
      </c>
      <c r="E7" s="455">
        <v>1443.1846546909919</v>
      </c>
      <c r="F7" s="449">
        <v>9112.0920900000001</v>
      </c>
      <c r="G7" s="455">
        <v>1080.0594056518369</v>
      </c>
      <c r="H7" s="455">
        <v>53.243908027802455</v>
      </c>
      <c r="I7" s="170"/>
      <c r="J7" s="170"/>
    </row>
    <row r="8" spans="1:12" x14ac:dyDescent="0.25">
      <c r="A8" s="502" t="s">
        <v>677</v>
      </c>
      <c r="B8" s="427">
        <v>56.390480000000004</v>
      </c>
      <c r="C8" s="429">
        <v>-54.189273622239298</v>
      </c>
      <c r="D8" s="427">
        <v>1073.4604199999999</v>
      </c>
      <c r="E8" s="429">
        <v>41.517921694132809</v>
      </c>
      <c r="F8" s="427">
        <v>1260.0770399999999</v>
      </c>
      <c r="G8" s="429">
        <v>45.94707682577053</v>
      </c>
      <c r="H8" s="429">
        <v>7.3629003485746765</v>
      </c>
      <c r="I8" s="170"/>
      <c r="J8" s="170"/>
    </row>
    <row r="9" spans="1:12" x14ac:dyDescent="0.25">
      <c r="A9" s="3" t="s">
        <v>344</v>
      </c>
      <c r="B9" s="447">
        <v>43.971160000000005</v>
      </c>
      <c r="C9" s="455">
        <v>-28.98463301592869</v>
      </c>
      <c r="D9" s="447">
        <v>438.4027200000001</v>
      </c>
      <c r="E9" s="455">
        <v>23.856175959207746</v>
      </c>
      <c r="F9" s="447">
        <v>530.00700000000006</v>
      </c>
      <c r="G9" s="455">
        <v>30.066923210877039</v>
      </c>
      <c r="H9" s="455">
        <v>3.0969445527291084</v>
      </c>
      <c r="I9" s="170"/>
      <c r="J9" s="170"/>
    </row>
    <row r="10" spans="1:12" x14ac:dyDescent="0.25">
      <c r="A10" s="3" t="s">
        <v>345</v>
      </c>
      <c r="B10" s="449">
        <v>12.419319999999997</v>
      </c>
      <c r="C10" s="456">
        <v>-17.763576540014327</v>
      </c>
      <c r="D10" s="449">
        <v>133.52212000000003</v>
      </c>
      <c r="E10" s="455">
        <v>-17.041696199486438</v>
      </c>
      <c r="F10" s="449">
        <v>179.44269</v>
      </c>
      <c r="G10" s="456">
        <v>-6.0280450549597342</v>
      </c>
      <c r="H10" s="507">
        <v>1.0485221163542331</v>
      </c>
      <c r="I10" s="170"/>
      <c r="J10" s="170"/>
    </row>
    <row r="11" spans="1:12" x14ac:dyDescent="0.25">
      <c r="A11" s="3" t="s">
        <v>346</v>
      </c>
      <c r="B11" s="447">
        <v>0</v>
      </c>
      <c r="C11" s="455" t="s">
        <v>143</v>
      </c>
      <c r="D11" s="447">
        <v>0</v>
      </c>
      <c r="E11" s="455">
        <v>-100</v>
      </c>
      <c r="F11" s="447">
        <v>0</v>
      </c>
      <c r="G11" s="455">
        <v>-100</v>
      </c>
      <c r="H11" s="447">
        <v>0</v>
      </c>
      <c r="I11" s="1"/>
      <c r="J11" s="455"/>
      <c r="L11" s="455"/>
    </row>
    <row r="12" spans="1:12" x14ac:dyDescent="0.25">
      <c r="A12" s="3" t="s">
        <v>347</v>
      </c>
      <c r="B12" s="509">
        <v>0</v>
      </c>
      <c r="C12" s="448">
        <v>-100</v>
      </c>
      <c r="D12" s="447">
        <v>325.50927000000001</v>
      </c>
      <c r="E12" s="455">
        <v>58.477077199215813</v>
      </c>
      <c r="F12" s="447">
        <v>352.55445999999995</v>
      </c>
      <c r="G12" s="455">
        <v>71.404983356351508</v>
      </c>
      <c r="H12" s="507">
        <v>2.060051309581481</v>
      </c>
      <c r="I12" s="170"/>
      <c r="J12" s="170"/>
    </row>
    <row r="13" spans="1:12" x14ac:dyDescent="0.25">
      <c r="A13" s="3" t="s">
        <v>348</v>
      </c>
      <c r="B13" s="447">
        <v>0</v>
      </c>
      <c r="C13" s="448" t="s">
        <v>143</v>
      </c>
      <c r="D13" s="447">
        <v>124.24584999999999</v>
      </c>
      <c r="E13" s="448">
        <v>274.57182824290555</v>
      </c>
      <c r="F13" s="447">
        <v>146.29243</v>
      </c>
      <c r="G13" s="448">
        <v>185.64104056039307</v>
      </c>
      <c r="H13" s="455">
        <v>0.85481803861836603</v>
      </c>
      <c r="I13" s="170"/>
      <c r="J13" s="170"/>
    </row>
    <row r="14" spans="1:12" x14ac:dyDescent="0.25">
      <c r="A14" s="66" t="s">
        <v>349</v>
      </c>
      <c r="B14" s="447">
        <v>0</v>
      </c>
      <c r="C14" s="517" t="s">
        <v>143</v>
      </c>
      <c r="D14" s="447">
        <v>51.780459999999998</v>
      </c>
      <c r="E14" s="517" t="s">
        <v>143</v>
      </c>
      <c r="F14" s="447">
        <v>51.780459999999998</v>
      </c>
      <c r="G14" s="455" t="s">
        <v>143</v>
      </c>
      <c r="H14" s="455">
        <v>0.30256433129148763</v>
      </c>
      <c r="I14" s="1"/>
      <c r="J14" s="170"/>
    </row>
    <row r="15" spans="1:12" x14ac:dyDescent="0.25">
      <c r="A15" s="502" t="s">
        <v>676</v>
      </c>
      <c r="B15" s="427">
        <v>5.4075500000000005</v>
      </c>
      <c r="C15" s="751">
        <v>-82.044858385629382</v>
      </c>
      <c r="D15" s="427">
        <v>248.50409999999997</v>
      </c>
      <c r="E15" s="707">
        <v>-18.162355304539698</v>
      </c>
      <c r="F15" s="427">
        <v>339.89509999999996</v>
      </c>
      <c r="G15" s="429">
        <v>6.6578489886342878</v>
      </c>
      <c r="H15" s="429">
        <v>1.9860799544993091</v>
      </c>
      <c r="I15" s="170"/>
      <c r="J15" s="170"/>
    </row>
    <row r="16" spans="1:12" x14ac:dyDescent="0.25">
      <c r="A16" s="681" t="s">
        <v>115</v>
      </c>
      <c r="B16" s="61">
        <v>2574.3177999999998</v>
      </c>
      <c r="C16" s="62">
        <v>307.39384570041437</v>
      </c>
      <c r="D16" s="61">
        <v>11387.745949999999</v>
      </c>
      <c r="E16" s="62">
        <v>54.693413066208997</v>
      </c>
      <c r="F16" s="61">
        <v>17113.867910000004</v>
      </c>
      <c r="G16" s="62">
        <v>68.917746708185618</v>
      </c>
      <c r="H16" s="62">
        <v>100</v>
      </c>
      <c r="I16" s="10"/>
      <c r="J16" s="170"/>
      <c r="L16" s="170"/>
    </row>
    <row r="17" spans="1:9" x14ac:dyDescent="0.25">
      <c r="B17" s="1"/>
      <c r="C17" s="10"/>
      <c r="D17" s="10"/>
      <c r="E17" s="10"/>
      <c r="F17" s="10"/>
      <c r="G17" s="10"/>
      <c r="H17" s="165" t="s">
        <v>223</v>
      </c>
      <c r="I17" s="1"/>
    </row>
    <row r="18" spans="1:9" x14ac:dyDescent="0.25">
      <c r="A18" s="133" t="s">
        <v>593</v>
      </c>
      <c r="B18" s="1"/>
      <c r="C18" s="1"/>
      <c r="D18" s="1"/>
      <c r="E18" s="1"/>
      <c r="F18" s="1"/>
      <c r="G18" s="1"/>
      <c r="H18" s="1"/>
      <c r="I18" s="1"/>
    </row>
    <row r="19" spans="1:9" x14ac:dyDescent="0.25">
      <c r="A19" s="133" t="s">
        <v>643</v>
      </c>
      <c r="B19" s="1"/>
      <c r="C19" s="1"/>
      <c r="D19" s="1"/>
      <c r="E19" s="1"/>
      <c r="F19" s="1"/>
      <c r="G19" s="1"/>
      <c r="H19" s="1"/>
      <c r="I19" s="1"/>
    </row>
    <row r="20" spans="1:9" ht="14.25" customHeight="1" x14ac:dyDescent="0.25">
      <c r="A20" s="133" t="s">
        <v>680</v>
      </c>
      <c r="B20" s="609"/>
      <c r="C20" s="609"/>
      <c r="D20" s="609"/>
      <c r="E20" s="609"/>
      <c r="F20" s="609"/>
      <c r="G20" s="609"/>
      <c r="H20" s="609"/>
      <c r="I20" s="1"/>
    </row>
    <row r="21" spans="1:9" x14ac:dyDescent="0.25">
      <c r="A21" s="446" t="s">
        <v>547</v>
      </c>
      <c r="B21" s="609"/>
      <c r="C21" s="609"/>
      <c r="D21" s="609"/>
      <c r="E21" s="609"/>
      <c r="F21" s="609"/>
      <c r="G21" s="609"/>
      <c r="H21" s="609"/>
      <c r="I21" s="1"/>
    </row>
    <row r="22" spans="1:9" s="1" customFormat="1" x14ac:dyDescent="0.25">
      <c r="A22" s="609"/>
      <c r="B22" s="609"/>
      <c r="C22" s="609"/>
      <c r="D22" s="609"/>
      <c r="E22" s="609"/>
      <c r="F22" s="609"/>
      <c r="G22" s="609"/>
      <c r="H22" s="609"/>
    </row>
    <row r="23" spans="1:9" s="1" customFormat="1" x14ac:dyDescent="0.25"/>
    <row r="24" spans="1:9" s="1" customFormat="1" x14ac:dyDescent="0.25"/>
    <row r="25" spans="1:9" s="1" customFormat="1" x14ac:dyDescent="0.25"/>
    <row r="26" spans="1:9" s="1" customFormat="1" x14ac:dyDescent="0.25"/>
    <row r="27" spans="1:9" s="1" customFormat="1" x14ac:dyDescent="0.25"/>
    <row r="28" spans="1:9" s="1" customFormat="1" x14ac:dyDescent="0.25"/>
    <row r="29" spans="1:9" s="1" customFormat="1" x14ac:dyDescent="0.25"/>
    <row r="30" spans="1:9" s="1" customFormat="1" x14ac:dyDescent="0.25"/>
    <row r="31" spans="1:9" s="1" customFormat="1" x14ac:dyDescent="0.25"/>
    <row r="32" spans="1:9"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sheetData>
  <mergeCells count="4">
    <mergeCell ref="A1:F2"/>
    <mergeCell ref="B3:C3"/>
    <mergeCell ref="D3:E3"/>
    <mergeCell ref="F3:H3"/>
  </mergeCells>
  <conditionalFormatting sqref="B7">
    <cfRule type="cellIs" dxfId="19" priority="25" operator="between">
      <formula>0.0001</formula>
      <formula>0.4999999</formula>
    </cfRule>
  </conditionalFormatting>
  <conditionalFormatting sqref="D7">
    <cfRule type="cellIs" dxfId="18" priority="24" operator="between">
      <formula>0.0001</formula>
      <formula>0.4999999</formula>
    </cfRule>
  </conditionalFormatting>
  <conditionalFormatting sqref="B12">
    <cfRule type="cellIs" dxfId="17" priority="18" operator="between">
      <formula>0.0001</formula>
      <formula>0.44999</formula>
    </cfRule>
  </conditionalFormatting>
  <conditionalFormatting sqref="C15">
    <cfRule type="cellIs" dxfId="16" priority="1" operator="between">
      <formula>0</formula>
      <formula>0.5</formula>
    </cfRule>
    <cfRule type="cellIs" dxfId="15"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3.8" x14ac:dyDescent="0.25"/>
  <cols>
    <col min="1" max="1" width="12.59765625" customWidth="1"/>
    <col min="9" max="39" width="11" style="1"/>
  </cols>
  <sheetData>
    <row r="1" spans="1:8" x14ac:dyDescent="0.25">
      <c r="A1" s="817" t="s">
        <v>539</v>
      </c>
      <c r="B1" s="817"/>
      <c r="C1" s="817"/>
      <c r="D1" s="817"/>
      <c r="E1" s="817"/>
      <c r="F1" s="817"/>
      <c r="G1" s="1"/>
      <c r="H1" s="1"/>
    </row>
    <row r="2" spans="1:8" x14ac:dyDescent="0.25">
      <c r="A2" s="818"/>
      <c r="B2" s="818"/>
      <c r="C2" s="818"/>
      <c r="D2" s="818"/>
      <c r="E2" s="818"/>
      <c r="F2" s="818"/>
      <c r="G2" s="10"/>
      <c r="H2" s="55" t="s">
        <v>478</v>
      </c>
    </row>
    <row r="3" spans="1:8" x14ac:dyDescent="0.25">
      <c r="A3" s="11"/>
      <c r="B3" s="783">
        <f>INDICE!A3</f>
        <v>44105</v>
      </c>
      <c r="C3" s="783">
        <v>41671</v>
      </c>
      <c r="D3" s="782" t="s">
        <v>116</v>
      </c>
      <c r="E3" s="782"/>
      <c r="F3" s="782" t="s">
        <v>117</v>
      </c>
      <c r="G3" s="782"/>
      <c r="H3" s="782"/>
    </row>
    <row r="4" spans="1:8" x14ac:dyDescent="0.25">
      <c r="A4" s="266"/>
      <c r="B4" s="188" t="s">
        <v>54</v>
      </c>
      <c r="C4" s="189" t="s">
        <v>433</v>
      </c>
      <c r="D4" s="188" t="s">
        <v>54</v>
      </c>
      <c r="E4" s="189" t="s">
        <v>433</v>
      </c>
      <c r="F4" s="188" t="s">
        <v>54</v>
      </c>
      <c r="G4" s="190" t="s">
        <v>433</v>
      </c>
      <c r="H4" s="189" t="s">
        <v>482</v>
      </c>
    </row>
    <row r="5" spans="1:8" x14ac:dyDescent="0.25">
      <c r="A5" s="426" t="s">
        <v>115</v>
      </c>
      <c r="B5" s="61">
        <v>26166.000100000005</v>
      </c>
      <c r="C5" s="62">
        <v>-29.056084406694261</v>
      </c>
      <c r="D5" s="61">
        <v>289061.41651000001</v>
      </c>
      <c r="E5" s="62">
        <v>-15.135466016992872</v>
      </c>
      <c r="F5" s="61">
        <v>353695.28391</v>
      </c>
      <c r="G5" s="62">
        <v>-13.708208661060592</v>
      </c>
      <c r="H5" s="62">
        <v>100</v>
      </c>
    </row>
    <row r="6" spans="1:8" x14ac:dyDescent="0.25">
      <c r="A6" s="685" t="s">
        <v>338</v>
      </c>
      <c r="B6" s="185">
        <v>12968.083129999999</v>
      </c>
      <c r="C6" s="159">
        <v>-26.554361476464994</v>
      </c>
      <c r="D6" s="185">
        <v>92388.149920000025</v>
      </c>
      <c r="E6" s="159">
        <v>-33.169065388677986</v>
      </c>
      <c r="F6" s="185">
        <v>119862.31566999998</v>
      </c>
      <c r="G6" s="159">
        <v>-31.475305664658691</v>
      </c>
      <c r="H6" s="159">
        <v>33.888581816799032</v>
      </c>
    </row>
    <row r="7" spans="1:8" x14ac:dyDescent="0.25">
      <c r="A7" s="685" t="s">
        <v>339</v>
      </c>
      <c r="B7" s="185">
        <v>13197.91697</v>
      </c>
      <c r="C7" s="159">
        <v>-31.353614800509245</v>
      </c>
      <c r="D7" s="185">
        <v>196673.26658999998</v>
      </c>
      <c r="E7" s="159">
        <v>-2.81669162878983</v>
      </c>
      <c r="F7" s="185">
        <v>233832.96823999996</v>
      </c>
      <c r="G7" s="159">
        <v>-0.48155895445552449</v>
      </c>
      <c r="H7" s="159">
        <v>66.111418183200954</v>
      </c>
    </row>
    <row r="8" spans="1:8" x14ac:dyDescent="0.25">
      <c r="A8" s="489" t="s">
        <v>644</v>
      </c>
      <c r="B8" s="421">
        <v>2647.8784199999996</v>
      </c>
      <c r="C8" s="422">
        <v>-75.335847705756592</v>
      </c>
      <c r="D8" s="421">
        <v>75642.349789999993</v>
      </c>
      <c r="E8" s="424">
        <v>-7.3948610754602626</v>
      </c>
      <c r="F8" s="423">
        <v>87452.027610000019</v>
      </c>
      <c r="G8" s="424">
        <v>-4.1343705343088182</v>
      </c>
      <c r="H8" s="424">
        <v>24.72524559650412</v>
      </c>
    </row>
    <row r="9" spans="1:8" x14ac:dyDescent="0.25">
      <c r="A9" s="489" t="s">
        <v>645</v>
      </c>
      <c r="B9" s="421">
        <v>23518.121680000004</v>
      </c>
      <c r="C9" s="422">
        <v>-10.053947051875754</v>
      </c>
      <c r="D9" s="421">
        <v>213419.06672000003</v>
      </c>
      <c r="E9" s="424">
        <v>-17.57731263558226</v>
      </c>
      <c r="F9" s="423">
        <v>266243.25630000001</v>
      </c>
      <c r="G9" s="424">
        <v>-16.448939494125206</v>
      </c>
      <c r="H9" s="424">
        <v>75.274754403495891</v>
      </c>
    </row>
    <row r="10" spans="1:8" x14ac:dyDescent="0.25">
      <c r="A10" s="15"/>
      <c r="B10" s="15"/>
      <c r="C10" s="442"/>
      <c r="D10" s="1"/>
      <c r="E10" s="1"/>
      <c r="F10" s="1"/>
      <c r="G10" s="1"/>
      <c r="H10" s="165" t="s">
        <v>223</v>
      </c>
    </row>
    <row r="11" spans="1:8" x14ac:dyDescent="0.25">
      <c r="A11" s="133" t="s">
        <v>593</v>
      </c>
      <c r="B11" s="1"/>
      <c r="C11" s="1"/>
      <c r="D11" s="1"/>
      <c r="E11" s="1"/>
      <c r="F11" s="1"/>
      <c r="G11" s="1"/>
      <c r="H11" s="1"/>
    </row>
    <row r="12" spans="1:8" x14ac:dyDescent="0.25">
      <c r="A12" s="446" t="s">
        <v>548</v>
      </c>
      <c r="B12" s="1"/>
      <c r="C12" s="1"/>
      <c r="D12" s="1"/>
      <c r="E12" s="1"/>
      <c r="F12" s="1"/>
      <c r="G12" s="1"/>
      <c r="H12" s="1"/>
    </row>
    <row r="13" spans="1:8" x14ac:dyDescent="0.25">
      <c r="A13" s="826"/>
      <c r="B13" s="826"/>
      <c r="C13" s="826"/>
      <c r="D13" s="826"/>
      <c r="E13" s="826"/>
      <c r="F13" s="826"/>
      <c r="G13" s="826"/>
      <c r="H13" s="826"/>
    </row>
    <row r="14" spans="1:8" s="1" customFormat="1" x14ac:dyDescent="0.25">
      <c r="A14" s="826"/>
      <c r="B14" s="826"/>
      <c r="C14" s="826"/>
      <c r="D14" s="826"/>
      <c r="E14" s="826"/>
      <c r="F14" s="826"/>
      <c r="G14" s="826"/>
      <c r="H14" s="826"/>
    </row>
    <row r="15" spans="1:8" s="1" customFormat="1" x14ac:dyDescent="0.25">
      <c r="D15" s="170"/>
    </row>
    <row r="16" spans="1:8" s="1" customFormat="1" x14ac:dyDescent="0.25">
      <c r="D16" s="170"/>
    </row>
    <row r="17" spans="4:4" s="1" customFormat="1" x14ac:dyDescent="0.25">
      <c r="D17" s="170"/>
    </row>
    <row r="18" spans="4:4" s="1" customFormat="1" x14ac:dyDescent="0.25">
      <c r="D18" s="692"/>
    </row>
    <row r="19" spans="4:4" s="1" customFormat="1" x14ac:dyDescent="0.25"/>
    <row r="20" spans="4:4" s="1" customFormat="1" x14ac:dyDescent="0.25"/>
    <row r="21" spans="4:4" s="1" customFormat="1" x14ac:dyDescent="0.25"/>
    <row r="22" spans="4:4" s="1" customFormat="1" x14ac:dyDescent="0.25"/>
    <row r="23" spans="4:4" s="1" customFormat="1" x14ac:dyDescent="0.25"/>
    <row r="24" spans="4:4" s="1" customFormat="1" x14ac:dyDescent="0.25"/>
    <row r="25" spans="4:4" s="1" customFormat="1" x14ac:dyDescent="0.25"/>
    <row r="26" spans="4:4" s="1" customFormat="1" x14ac:dyDescent="0.25"/>
    <row r="27" spans="4:4" s="1" customFormat="1" x14ac:dyDescent="0.25"/>
    <row r="28" spans="4:4" s="1" customFormat="1" x14ac:dyDescent="0.25"/>
    <row r="29" spans="4:4" s="1" customFormat="1" x14ac:dyDescent="0.25"/>
    <row r="30" spans="4:4" s="1" customFormat="1" x14ac:dyDescent="0.25"/>
    <row r="31" spans="4:4" s="1" customFormat="1" x14ac:dyDescent="0.25"/>
    <row r="32" spans="4:4"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6"/>
  <sheetViews>
    <sheetView workbookViewId="0"/>
  </sheetViews>
  <sheetFormatPr baseColWidth="10" defaultRowHeight="13.8" x14ac:dyDescent="0.25"/>
  <cols>
    <col min="1" max="1" width="28.09765625" customWidth="1"/>
    <col min="2" max="2" width="11.3984375" bestFit="1" customWidth="1"/>
    <col min="9" max="43" width="11" style="1"/>
  </cols>
  <sheetData>
    <row r="1" spans="1:8" x14ac:dyDescent="0.25">
      <c r="A1" s="53" t="s">
        <v>356</v>
      </c>
      <c r="B1" s="53"/>
      <c r="C1" s="53"/>
      <c r="D1" s="6"/>
      <c r="E1" s="6"/>
      <c r="F1" s="6"/>
      <c r="G1" s="6"/>
      <c r="H1" s="3"/>
    </row>
    <row r="2" spans="1:8" x14ac:dyDescent="0.25">
      <c r="A2" s="54"/>
      <c r="B2" s="54"/>
      <c r="C2" s="54"/>
      <c r="D2" s="65"/>
      <c r="E2" s="65"/>
      <c r="F2" s="65"/>
      <c r="G2" s="108"/>
      <c r="H2" s="55" t="s">
        <v>478</v>
      </c>
    </row>
    <row r="3" spans="1:8" x14ac:dyDescent="0.25">
      <c r="A3" s="56"/>
      <c r="B3" s="783">
        <f>INDICE!A3</f>
        <v>44105</v>
      </c>
      <c r="C3" s="782">
        <v>41671</v>
      </c>
      <c r="D3" s="782" t="s">
        <v>116</v>
      </c>
      <c r="E3" s="782"/>
      <c r="F3" s="782" t="s">
        <v>117</v>
      </c>
      <c r="G3" s="782"/>
      <c r="H3" s="782"/>
    </row>
    <row r="4" spans="1:8" ht="26.4" x14ac:dyDescent="0.25">
      <c r="A4" s="66"/>
      <c r="B4" s="188" t="s">
        <v>54</v>
      </c>
      <c r="C4" s="189" t="s">
        <v>433</v>
      </c>
      <c r="D4" s="188" t="s">
        <v>54</v>
      </c>
      <c r="E4" s="189" t="s">
        <v>433</v>
      </c>
      <c r="F4" s="188" t="s">
        <v>54</v>
      </c>
      <c r="G4" s="190" t="s">
        <v>433</v>
      </c>
      <c r="H4" s="189" t="s">
        <v>107</v>
      </c>
    </row>
    <row r="5" spans="1:8" ht="14.4" x14ac:dyDescent="0.3">
      <c r="A5" s="523" t="s">
        <v>357</v>
      </c>
      <c r="B5" s="601">
        <v>2.4735712448</v>
      </c>
      <c r="C5" s="543">
        <v>-4.0065120876473888</v>
      </c>
      <c r="D5" s="524">
        <v>13.817811000600001</v>
      </c>
      <c r="E5" s="525">
        <v>-33.456908224755097</v>
      </c>
      <c r="F5" s="526">
        <v>17.3557404662</v>
      </c>
      <c r="G5" s="525">
        <v>-34.239137248142001</v>
      </c>
      <c r="H5" s="602">
        <v>2.3736881055180219</v>
      </c>
    </row>
    <row r="6" spans="1:8" ht="14.4" x14ac:dyDescent="0.3">
      <c r="A6" s="523" t="s">
        <v>358</v>
      </c>
      <c r="B6" s="601">
        <v>0</v>
      </c>
      <c r="C6" s="544" t="s">
        <v>143</v>
      </c>
      <c r="D6" s="527">
        <v>0</v>
      </c>
      <c r="E6" s="530" t="s">
        <v>143</v>
      </c>
      <c r="F6" s="544">
        <v>0</v>
      </c>
      <c r="G6" s="530" t="s">
        <v>143</v>
      </c>
      <c r="H6" s="603">
        <v>0</v>
      </c>
    </row>
    <row r="7" spans="1:8" ht="14.4" x14ac:dyDescent="0.3">
      <c r="A7" s="523" t="s">
        <v>359</v>
      </c>
      <c r="B7" s="601">
        <v>7.7494843999999992</v>
      </c>
      <c r="C7" s="544">
        <v>98.021964212730083</v>
      </c>
      <c r="D7" s="527">
        <v>38.760082269999998</v>
      </c>
      <c r="E7" s="544">
        <v>2.6455825563098494</v>
      </c>
      <c r="F7" s="529">
        <v>46.489851430000002</v>
      </c>
      <c r="G7" s="528">
        <v>-2.4137479281240579</v>
      </c>
      <c r="H7" s="604">
        <v>6.3582655883567973</v>
      </c>
    </row>
    <row r="8" spans="1:8" ht="14.4" x14ac:dyDescent="0.3">
      <c r="A8" s="523" t="s">
        <v>541</v>
      </c>
      <c r="B8" s="601">
        <v>45.473999999999997</v>
      </c>
      <c r="C8" s="544">
        <v>-46.721311475409841</v>
      </c>
      <c r="D8" s="615">
        <v>397.95580000000001</v>
      </c>
      <c r="E8" s="530">
        <v>-68.502260672868658</v>
      </c>
      <c r="F8" s="529">
        <v>566.32619999999997</v>
      </c>
      <c r="G8" s="530">
        <v>-62.803551636061627</v>
      </c>
      <c r="H8" s="604">
        <v>77.454590162902321</v>
      </c>
    </row>
    <row r="9" spans="1:8" ht="14.4" x14ac:dyDescent="0.3">
      <c r="A9" s="523" t="s">
        <v>551</v>
      </c>
      <c r="B9" s="601">
        <v>9.2204099999999993</v>
      </c>
      <c r="C9" s="530">
        <v>7.7649239601497664</v>
      </c>
      <c r="D9" s="529">
        <v>84.150179999999992</v>
      </c>
      <c r="E9" s="530">
        <v>0.86300914884867441</v>
      </c>
      <c r="F9" s="529">
        <v>101.00010999999999</v>
      </c>
      <c r="G9" s="530">
        <v>-0.54035088341243209</v>
      </c>
      <c r="H9" s="604">
        <v>13.813456143222853</v>
      </c>
    </row>
    <row r="10" spans="1:8" x14ac:dyDescent="0.25">
      <c r="A10" s="531" t="s">
        <v>187</v>
      </c>
      <c r="B10" s="532">
        <v>64.917465644799989</v>
      </c>
      <c r="C10" s="533">
        <v>-35.339558574909724</v>
      </c>
      <c r="D10" s="534">
        <v>534.68387327059997</v>
      </c>
      <c r="E10" s="533">
        <v>-61.955009268950221</v>
      </c>
      <c r="F10" s="534">
        <v>731.17190189619998</v>
      </c>
      <c r="G10" s="533">
        <v>-56.941977414982972</v>
      </c>
      <c r="H10" s="533">
        <v>100</v>
      </c>
    </row>
    <row r="11" spans="1:8" x14ac:dyDescent="0.25">
      <c r="A11" s="584" t="s">
        <v>253</v>
      </c>
      <c r="B11" s="519">
        <f>B10/'Consumo de gas natural'!B8*100</f>
        <v>0.23066473208481936</v>
      </c>
      <c r="C11" s="75"/>
      <c r="D11" s="97">
        <f>D10/'Consumo de gas natural'!D8*100</f>
        <v>0.18382696497075485</v>
      </c>
      <c r="E11" s="75"/>
      <c r="F11" s="97">
        <f>F10/'Consumo de gas natural'!F8*100</f>
        <v>0.202674876727236</v>
      </c>
      <c r="G11" s="194"/>
      <c r="H11" s="520"/>
    </row>
    <row r="12" spans="1:8" x14ac:dyDescent="0.25">
      <c r="A12" s="80"/>
      <c r="B12" s="59"/>
      <c r="C12" s="59"/>
      <c r="D12" s="59"/>
      <c r="E12" s="59"/>
      <c r="F12" s="59"/>
      <c r="G12" s="73"/>
      <c r="H12" s="165" t="s">
        <v>223</v>
      </c>
    </row>
    <row r="13" spans="1:8" x14ac:dyDescent="0.25">
      <c r="A13" s="80" t="s">
        <v>590</v>
      </c>
      <c r="B13" s="108"/>
      <c r="C13" s="108"/>
      <c r="D13" s="108"/>
      <c r="E13" s="108"/>
      <c r="F13" s="108"/>
      <c r="G13" s="108"/>
      <c r="H13" s="1"/>
    </row>
    <row r="14" spans="1:8" x14ac:dyDescent="0.25">
      <c r="A14" s="446" t="s">
        <v>548</v>
      </c>
      <c r="B14" s="1"/>
      <c r="C14" s="1"/>
      <c r="D14" s="1"/>
      <c r="E14" s="1"/>
      <c r="F14" s="1"/>
      <c r="G14" s="1"/>
      <c r="H14" s="1"/>
    </row>
    <row r="15" spans="1:8" x14ac:dyDescent="0.25">
      <c r="A15" s="80" t="s">
        <v>552</v>
      </c>
      <c r="H15" s="716"/>
    </row>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sheetData>
  <mergeCells count="3">
    <mergeCell ref="B3:C3"/>
    <mergeCell ref="D3:E3"/>
    <mergeCell ref="F3:H3"/>
  </mergeCells>
  <conditionalFormatting sqref="B7">
    <cfRule type="cellIs" dxfId="14" priority="27" operator="equal">
      <formula>0</formula>
    </cfRule>
    <cfRule type="cellIs" dxfId="13" priority="30" operator="between">
      <formula>-0.49</formula>
      <formula>0.49</formula>
    </cfRule>
  </conditionalFormatting>
  <conditionalFormatting sqref="B20:B25">
    <cfRule type="cellIs" dxfId="12" priority="29" operator="between">
      <formula>0.00001</formula>
      <formula>0.499</formula>
    </cfRule>
  </conditionalFormatting>
  <conditionalFormatting sqref="D7">
    <cfRule type="cellIs" dxfId="11" priority="25" operator="equal">
      <formula>0</formula>
    </cfRule>
    <cfRule type="cellIs" dxfId="10" priority="26" operator="between">
      <formula>-0.49</formula>
      <formula>0.49</formula>
    </cfRule>
  </conditionalFormatting>
  <conditionalFormatting sqref="C7">
    <cfRule type="cellIs" dxfId="9" priority="18" operator="equal">
      <formula>0</formula>
    </cfRule>
    <cfRule type="cellIs" dxfId="8" priority="19" operator="between">
      <formula>-0.49</formula>
      <formula>0.49</formula>
    </cfRule>
  </conditionalFormatting>
  <conditionalFormatting sqref="E7">
    <cfRule type="cellIs" dxfId="7" priority="14" operator="equal">
      <formula>0</formula>
    </cfRule>
    <cfRule type="cellIs" dxfId="6" priority="15" operator="between">
      <formula>-0.49</formula>
      <formula>0.49</formula>
    </cfRule>
  </conditionalFormatting>
  <conditionalFormatting sqref="B6">
    <cfRule type="cellIs" dxfId="5" priority="12" operator="equal">
      <formula>0</formula>
    </cfRule>
    <cfRule type="cellIs" dxfId="4" priority="13" operator="between">
      <formula>-0.49</formula>
      <formula>0.49</formula>
    </cfRule>
  </conditionalFormatting>
  <conditionalFormatting sqref="B5">
    <cfRule type="cellIs" dxfId="3" priority="1" operator="equal">
      <formula>0</formula>
    </cfRule>
    <cfRule type="cellIs" dxfId="2"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3.8" x14ac:dyDescent="0.25"/>
  <cols>
    <col min="1" max="1" width="23.8984375" bestFit="1" customWidth="1"/>
    <col min="3" max="3" width="5.5" customWidth="1"/>
    <col min="4" max="4" width="28.5" bestFit="1" customWidth="1"/>
    <col min="6" max="38" width="11" style="1"/>
  </cols>
  <sheetData>
    <row r="1" spans="1:5" x14ac:dyDescent="0.25">
      <c r="A1" s="162" t="s">
        <v>360</v>
      </c>
      <c r="B1" s="162"/>
      <c r="C1" s="162"/>
      <c r="D1" s="162"/>
      <c r="E1" s="15"/>
    </row>
    <row r="2" spans="1:5" x14ac:dyDescent="0.25">
      <c r="A2" s="163"/>
      <c r="B2" s="163"/>
      <c r="C2" s="163"/>
      <c r="D2" s="163"/>
      <c r="E2" s="55" t="s">
        <v>478</v>
      </c>
    </row>
    <row r="3" spans="1:5" x14ac:dyDescent="0.25">
      <c r="A3" s="242" t="s">
        <v>361</v>
      </c>
      <c r="B3" s="243"/>
      <c r="C3" s="244"/>
      <c r="D3" s="242" t="s">
        <v>362</v>
      </c>
      <c r="E3" s="243"/>
    </row>
    <row r="4" spans="1:5" x14ac:dyDescent="0.25">
      <c r="A4" s="145" t="s">
        <v>363</v>
      </c>
      <c r="B4" s="175">
        <v>28805.235365644799</v>
      </c>
      <c r="C4" s="245"/>
      <c r="D4" s="145" t="s">
        <v>364</v>
      </c>
      <c r="E4" s="175">
        <v>2574.3178000000003</v>
      </c>
    </row>
    <row r="5" spans="1:5" x14ac:dyDescent="0.25">
      <c r="A5" s="18" t="s">
        <v>365</v>
      </c>
      <c r="B5" s="246">
        <v>64.917465644799989</v>
      </c>
      <c r="C5" s="245"/>
      <c r="D5" s="18" t="s">
        <v>366</v>
      </c>
      <c r="E5" s="247">
        <v>2574.3178000000003</v>
      </c>
    </row>
    <row r="6" spans="1:5" x14ac:dyDescent="0.25">
      <c r="A6" s="18" t="s">
        <v>367</v>
      </c>
      <c r="B6" s="246">
        <v>13259.715</v>
      </c>
      <c r="C6" s="245"/>
      <c r="D6" s="145" t="s">
        <v>369</v>
      </c>
      <c r="E6" s="175">
        <v>28143.645999999997</v>
      </c>
    </row>
    <row r="7" spans="1:5" x14ac:dyDescent="0.25">
      <c r="A7" s="18" t="s">
        <v>368</v>
      </c>
      <c r="B7" s="246">
        <v>15480.6029</v>
      </c>
      <c r="C7" s="245"/>
      <c r="D7" s="18" t="s">
        <v>370</v>
      </c>
      <c r="E7" s="247">
        <v>20703.284</v>
      </c>
    </row>
    <row r="8" spans="1:5" x14ac:dyDescent="0.25">
      <c r="A8" s="457"/>
      <c r="B8" s="458"/>
      <c r="C8" s="245"/>
      <c r="D8" s="18" t="s">
        <v>371</v>
      </c>
      <c r="E8" s="247">
        <v>6411.1869999999999</v>
      </c>
    </row>
    <row r="9" spans="1:5" x14ac:dyDescent="0.25">
      <c r="A9" s="145" t="s">
        <v>262</v>
      </c>
      <c r="B9" s="175">
        <v>2692</v>
      </c>
      <c r="C9" s="245"/>
      <c r="D9" s="18" t="s">
        <v>372</v>
      </c>
      <c r="E9" s="247">
        <v>1029.175</v>
      </c>
    </row>
    <row r="10" spans="1:5" x14ac:dyDescent="0.25">
      <c r="A10" s="18"/>
      <c r="B10" s="246"/>
      <c r="C10" s="245"/>
      <c r="D10" s="145" t="s">
        <v>373</v>
      </c>
      <c r="E10" s="175">
        <v>779.27156564480219</v>
      </c>
    </row>
    <row r="11" spans="1:5" x14ac:dyDescent="0.25">
      <c r="A11" s="177" t="s">
        <v>115</v>
      </c>
      <c r="B11" s="178">
        <v>31497.235365644799</v>
      </c>
      <c r="C11" s="245"/>
      <c r="D11" s="177" t="s">
        <v>115</v>
      </c>
      <c r="E11" s="178">
        <v>31497.235365644799</v>
      </c>
    </row>
    <row r="12" spans="1:5" x14ac:dyDescent="0.25">
      <c r="A12" s="1"/>
      <c r="B12" s="1"/>
      <c r="C12" s="245"/>
      <c r="D12" s="1"/>
      <c r="E12" s="165" t="s">
        <v>223</v>
      </c>
    </row>
    <row r="13" spans="1:5" x14ac:dyDescent="0.25">
      <c r="A13" s="1"/>
      <c r="B13" s="1"/>
      <c r="C13" s="1"/>
      <c r="D13" s="1"/>
      <c r="E13" s="1"/>
    </row>
    <row r="14" spans="1:5" s="1" customFormat="1" x14ac:dyDescent="0.25"/>
    <row r="15" spans="1:5" s="1" customFormat="1" x14ac:dyDescent="0.25"/>
    <row r="16" spans="1:5"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8"/>
  <sheetViews>
    <sheetView workbookViewId="0">
      <selection sqref="A1:E2"/>
    </sheetView>
  </sheetViews>
  <sheetFormatPr baseColWidth="10" defaultRowHeight="13.8" x14ac:dyDescent="0.25"/>
  <cols>
    <col min="1" max="1" width="11" customWidth="1"/>
    <col min="4" max="4" width="12.59765625" customWidth="1"/>
    <col min="7" max="33" width="11" style="1"/>
  </cols>
  <sheetData>
    <row r="1" spans="1:6" x14ac:dyDescent="0.25">
      <c r="A1" s="768" t="s">
        <v>508</v>
      </c>
      <c r="B1" s="768"/>
      <c r="C1" s="768"/>
      <c r="D1" s="768"/>
      <c r="E1" s="768"/>
      <c r="F1" s="650"/>
    </row>
    <row r="2" spans="1:6" x14ac:dyDescent="0.25">
      <c r="A2" s="769"/>
      <c r="B2" s="769"/>
      <c r="C2" s="769"/>
      <c r="D2" s="769"/>
      <c r="E2" s="769"/>
      <c r="F2" s="55" t="s">
        <v>374</v>
      </c>
    </row>
    <row r="3" spans="1:6" x14ac:dyDescent="0.25">
      <c r="A3" s="56"/>
      <c r="B3" s="56"/>
      <c r="C3" s="653" t="s">
        <v>506</v>
      </c>
      <c r="D3" s="653" t="s">
        <v>602</v>
      </c>
      <c r="E3" s="653" t="s">
        <v>507</v>
      </c>
      <c r="F3" s="653" t="s">
        <v>602</v>
      </c>
    </row>
    <row r="4" spans="1:6" x14ac:dyDescent="0.25">
      <c r="A4" s="684">
        <v>2015</v>
      </c>
      <c r="B4" s="651" t="s">
        <v>525</v>
      </c>
      <c r="C4" s="658"/>
      <c r="D4" s="658"/>
      <c r="E4" s="658"/>
      <c r="F4" s="658"/>
    </row>
    <row r="5" spans="1:6" x14ac:dyDescent="0.25">
      <c r="A5" s="687" t="s">
        <v>525</v>
      </c>
      <c r="B5" s="716" t="s">
        <v>629</v>
      </c>
      <c r="C5" s="248">
        <v>8.6769076126901634</v>
      </c>
      <c r="D5" s="459">
        <v>-2.4702065233500399</v>
      </c>
      <c r="E5" s="248">
        <v>6.8045536126901629</v>
      </c>
      <c r="F5" s="459">
        <v>-3.1286476502855591</v>
      </c>
    </row>
    <row r="6" spans="1:6" x14ac:dyDescent="0.25">
      <c r="A6" s="688" t="s">
        <v>525</v>
      </c>
      <c r="B6" s="216" t="s">
        <v>630</v>
      </c>
      <c r="C6" s="659">
        <v>8.5953257826901623</v>
      </c>
      <c r="D6" s="660">
        <v>-0.94021780156660772</v>
      </c>
      <c r="E6" s="659">
        <v>6.7229717826901636</v>
      </c>
      <c r="F6" s="660">
        <v>-1.1989299319775091</v>
      </c>
    </row>
    <row r="7" spans="1:6" x14ac:dyDescent="0.25">
      <c r="A7" s="684">
        <v>2016</v>
      </c>
      <c r="B7" s="651" t="s">
        <v>525</v>
      </c>
      <c r="C7" s="658" t="s">
        <v>525</v>
      </c>
      <c r="D7" s="658" t="s">
        <v>525</v>
      </c>
      <c r="E7" s="658" t="s">
        <v>525</v>
      </c>
      <c r="F7" s="658" t="s">
        <v>525</v>
      </c>
    </row>
    <row r="8" spans="1:6" x14ac:dyDescent="0.25">
      <c r="A8" s="687"/>
      <c r="B8" s="716" t="s">
        <v>627</v>
      </c>
      <c r="C8" s="248">
        <v>8.3602396900000002</v>
      </c>
      <c r="D8" s="459">
        <v>-2.7350457520015601</v>
      </c>
      <c r="E8" s="248">
        <v>6.476995689999999</v>
      </c>
      <c r="F8" s="459">
        <v>-3.6587405189396542</v>
      </c>
    </row>
    <row r="9" spans="1:6" x14ac:dyDescent="0.25">
      <c r="A9" s="687" t="s">
        <v>525</v>
      </c>
      <c r="B9" s="675" t="s">
        <v>628</v>
      </c>
      <c r="C9" s="761">
        <v>8.1462632900000003</v>
      </c>
      <c r="D9" s="762">
        <v>-2.5594529335797063</v>
      </c>
      <c r="E9" s="761">
        <v>6.2630192899999999</v>
      </c>
      <c r="F9" s="762">
        <v>-3.3036365969852777</v>
      </c>
    </row>
    <row r="10" spans="1:6" x14ac:dyDescent="0.25">
      <c r="A10" s="688" t="s">
        <v>525</v>
      </c>
      <c r="B10" s="216" t="s">
        <v>630</v>
      </c>
      <c r="C10" s="659">
        <v>8.2213304800000007</v>
      </c>
      <c r="D10" s="660">
        <v>0.92149231282703103</v>
      </c>
      <c r="E10" s="659">
        <v>6.3380864799999994</v>
      </c>
      <c r="F10" s="660">
        <v>1.198578297848409</v>
      </c>
    </row>
    <row r="11" spans="1:6" x14ac:dyDescent="0.25">
      <c r="A11" s="684">
        <v>2017</v>
      </c>
      <c r="B11" s="651" t="s">
        <v>525</v>
      </c>
      <c r="C11" s="658" t="s">
        <v>525</v>
      </c>
      <c r="D11" s="658" t="s">
        <v>525</v>
      </c>
      <c r="E11" s="658" t="s">
        <v>525</v>
      </c>
      <c r="F11" s="658" t="s">
        <v>525</v>
      </c>
    </row>
    <row r="12" spans="1:6" x14ac:dyDescent="0.25">
      <c r="A12" s="687"/>
      <c r="B12" s="675" t="s">
        <v>627</v>
      </c>
      <c r="C12" s="761">
        <v>8.4754970299999979</v>
      </c>
      <c r="D12" s="762">
        <v>3.0915500917802441</v>
      </c>
      <c r="E12" s="761">
        <v>6.58015303</v>
      </c>
      <c r="F12" s="762">
        <v>3.8192370956730866</v>
      </c>
    </row>
    <row r="13" spans="1:6" x14ac:dyDescent="0.25">
      <c r="A13" s="687" t="s">
        <v>525</v>
      </c>
      <c r="B13" s="675" t="s">
        <v>628</v>
      </c>
      <c r="C13" s="761">
        <v>8.6130582999999987</v>
      </c>
      <c r="D13" s="762">
        <v>1.6230466427288794</v>
      </c>
      <c r="E13" s="761">
        <v>6.7177142999999999</v>
      </c>
      <c r="F13" s="762">
        <v>2.0905481889681821</v>
      </c>
    </row>
    <row r="14" spans="1:6" x14ac:dyDescent="0.25">
      <c r="A14" s="687" t="s">
        <v>525</v>
      </c>
      <c r="B14" s="675" t="s">
        <v>629</v>
      </c>
      <c r="C14" s="761">
        <v>8.5372844699999977</v>
      </c>
      <c r="D14" s="762">
        <v>-0.87975522004769258</v>
      </c>
      <c r="E14" s="761">
        <v>6.6419404700000007</v>
      </c>
      <c r="F14" s="762">
        <v>-1.1279704169616036</v>
      </c>
    </row>
    <row r="15" spans="1:6" x14ac:dyDescent="0.25">
      <c r="A15" s="688" t="s">
        <v>525</v>
      </c>
      <c r="B15" s="216" t="s">
        <v>630</v>
      </c>
      <c r="C15" s="659">
        <v>8.4378188399999985</v>
      </c>
      <c r="D15" s="660">
        <v>-1.1650733948191752</v>
      </c>
      <c r="E15" s="659">
        <v>6.5424748399999997</v>
      </c>
      <c r="F15" s="660">
        <v>-1.4975387155193964</v>
      </c>
    </row>
    <row r="16" spans="1:6" x14ac:dyDescent="0.25">
      <c r="A16" s="684">
        <v>2018</v>
      </c>
      <c r="B16" s="651" t="s">
        <v>525</v>
      </c>
      <c r="C16" s="658" t="s">
        <v>525</v>
      </c>
      <c r="D16" s="658" t="s">
        <v>525</v>
      </c>
      <c r="E16" s="658" t="s">
        <v>525</v>
      </c>
      <c r="F16" s="658" t="s">
        <v>525</v>
      </c>
    </row>
    <row r="17" spans="1:6" x14ac:dyDescent="0.25">
      <c r="A17" s="687"/>
      <c r="B17" s="675" t="s">
        <v>627</v>
      </c>
      <c r="C17" s="761">
        <v>8.8541459599999985</v>
      </c>
      <c r="D17" s="762">
        <v>4.9340608976620333</v>
      </c>
      <c r="E17" s="761">
        <v>6.9721119600000003</v>
      </c>
      <c r="F17" s="762">
        <v>6.5668899079786245</v>
      </c>
    </row>
    <row r="18" spans="1:6" x14ac:dyDescent="0.25">
      <c r="A18" s="687" t="s">
        <v>525</v>
      </c>
      <c r="B18" s="675" t="s">
        <v>628</v>
      </c>
      <c r="C18" s="761">
        <v>8.6007973699999987</v>
      </c>
      <c r="D18" s="762">
        <v>-2.8613554728433672</v>
      </c>
      <c r="E18" s="761">
        <v>6.7187633700000005</v>
      </c>
      <c r="F18" s="762">
        <v>-3.6337424220020682</v>
      </c>
    </row>
    <row r="19" spans="1:6" x14ac:dyDescent="0.25">
      <c r="A19" s="687" t="s">
        <v>525</v>
      </c>
      <c r="B19" s="675" t="s">
        <v>629</v>
      </c>
      <c r="C19" s="761">
        <v>8.8592170699999997</v>
      </c>
      <c r="D19" s="762">
        <v>3.0046016535790225</v>
      </c>
      <c r="E19" s="761">
        <v>6.9771830700000006</v>
      </c>
      <c r="F19" s="762">
        <v>3.8462390438376182</v>
      </c>
    </row>
    <row r="20" spans="1:6" x14ac:dyDescent="0.25">
      <c r="A20" s="688" t="s">
        <v>525</v>
      </c>
      <c r="B20" s="216" t="s">
        <v>630</v>
      </c>
      <c r="C20" s="659">
        <v>9.4778791799999986</v>
      </c>
      <c r="D20" s="660">
        <v>6.9832594134641628</v>
      </c>
      <c r="E20" s="659">
        <v>7.5958451799999995</v>
      </c>
      <c r="F20" s="660">
        <v>8.8669324538735204</v>
      </c>
    </row>
    <row r="21" spans="1:6" x14ac:dyDescent="0.25">
      <c r="A21" s="684">
        <v>2019</v>
      </c>
      <c r="B21" s="651" t="s">
        <v>525</v>
      </c>
      <c r="C21" s="658" t="s">
        <v>525</v>
      </c>
      <c r="D21" s="658" t="s">
        <v>525</v>
      </c>
      <c r="E21" s="658" t="s">
        <v>525</v>
      </c>
      <c r="F21" s="658" t="s">
        <v>525</v>
      </c>
    </row>
    <row r="22" spans="1:6" x14ac:dyDescent="0.25">
      <c r="A22" s="687"/>
      <c r="B22" s="716" t="s">
        <v>627</v>
      </c>
      <c r="C22" s="248">
        <v>9.1141193000000005</v>
      </c>
      <c r="D22" s="459">
        <v>-3.8379881521131418</v>
      </c>
      <c r="E22" s="248">
        <v>7.2296652999999997</v>
      </c>
      <c r="F22" s="459">
        <v>-4.8207917792237023</v>
      </c>
    </row>
    <row r="23" spans="1:6" s="1" customFormat="1" x14ac:dyDescent="0.25">
      <c r="A23" s="688" t="s">
        <v>525</v>
      </c>
      <c r="B23" s="216" t="s">
        <v>628</v>
      </c>
      <c r="C23" s="659">
        <v>8.6282825199999991</v>
      </c>
      <c r="D23" s="660">
        <v>-5.3305949155175245</v>
      </c>
      <c r="E23" s="659">
        <v>6.7438285199999992</v>
      </c>
      <c r="F23" s="660">
        <v>-6.7200452557603256</v>
      </c>
    </row>
    <row r="24" spans="1:6" s="1" customFormat="1" x14ac:dyDescent="0.25">
      <c r="A24" s="684">
        <v>2020</v>
      </c>
      <c r="B24" s="651" t="s">
        <v>525</v>
      </c>
      <c r="C24" s="658" t="s">
        <v>525</v>
      </c>
      <c r="D24" s="658" t="s">
        <v>525</v>
      </c>
      <c r="E24" s="658" t="s">
        <v>525</v>
      </c>
      <c r="F24" s="658" t="s">
        <v>525</v>
      </c>
    </row>
    <row r="25" spans="1:6" s="1" customFormat="1" x14ac:dyDescent="0.25">
      <c r="A25" s="687"/>
      <c r="B25" s="716" t="s">
        <v>627</v>
      </c>
      <c r="C25" s="248">
        <v>8.3495372399999983</v>
      </c>
      <c r="D25" s="459">
        <v>-3.2305998250970669</v>
      </c>
      <c r="E25" s="248">
        <v>6.4662932399999997</v>
      </c>
      <c r="F25" s="459">
        <v>-4.1153964573227242</v>
      </c>
    </row>
    <row r="26" spans="1:6" s="1" customFormat="1" x14ac:dyDescent="0.25">
      <c r="A26" s="687" t="s">
        <v>525</v>
      </c>
      <c r="B26" s="675" t="s">
        <v>629</v>
      </c>
      <c r="C26" s="761">
        <v>7.9797079999999987</v>
      </c>
      <c r="D26" s="762">
        <v>-4.4293381701235424</v>
      </c>
      <c r="E26" s="761">
        <v>6.0964640000000001</v>
      </c>
      <c r="F26" s="762">
        <v>-5.7193391371777569</v>
      </c>
    </row>
    <row r="27" spans="1:6" s="1" customFormat="1" x14ac:dyDescent="0.25">
      <c r="A27" s="688" t="s">
        <v>525</v>
      </c>
      <c r="B27" s="216" t="s">
        <v>630</v>
      </c>
      <c r="C27" s="659">
        <v>7.7840267999999995</v>
      </c>
      <c r="D27" s="660">
        <v>-2.452235094316725</v>
      </c>
      <c r="E27" s="659">
        <v>5.7697397999999991</v>
      </c>
      <c r="F27" s="660">
        <v>-5.3592410288980794</v>
      </c>
    </row>
    <row r="28" spans="1:6" s="1" customFormat="1" x14ac:dyDescent="0.25">
      <c r="A28" s="485" t="s">
        <v>264</v>
      </c>
      <c r="F28" s="55" t="s">
        <v>589</v>
      </c>
    </row>
    <row r="29" spans="1:6" s="1" customFormat="1" x14ac:dyDescent="0.25"/>
    <row r="30" spans="1:6" s="1" customFormat="1" x14ac:dyDescent="0.25"/>
    <row r="31" spans="1:6" s="1" customFormat="1" x14ac:dyDescent="0.25"/>
    <row r="32" spans="1:6"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3.2" x14ac:dyDescent="0.25"/>
  <cols>
    <col min="1" max="1" width="32.3984375" style="69" customWidth="1"/>
    <col min="2" max="2" width="12.3984375" style="69" customWidth="1"/>
    <col min="3" max="3" width="12.8984375" style="69" customWidth="1"/>
    <col min="4" max="4" width="11" style="69"/>
    <col min="5" max="5" width="12.8984375" style="69" customWidth="1"/>
    <col min="6" max="6" width="13.5" style="69" customWidth="1"/>
    <col min="7" max="7" width="11" style="69"/>
    <col min="8" max="8" width="15.8984375" style="69" customWidth="1"/>
    <col min="9" max="9" width="11" style="69"/>
    <col min="10" max="10" width="10" style="69"/>
    <col min="11" max="12" width="10.09765625" style="69" bestFit="1" customWidth="1"/>
    <col min="13" max="256" width="10" style="69"/>
    <col min="257" max="257" width="28.3984375" style="69" customWidth="1"/>
    <col min="258" max="258" width="10.8984375" style="69" customWidth="1"/>
    <col min="259" max="259" width="11.3984375" style="69" customWidth="1"/>
    <col min="260" max="260" width="10" style="69"/>
    <col min="261" max="261" width="11.3984375" style="69" customWidth="1"/>
    <col min="262" max="262" width="11.8984375" style="69" customWidth="1"/>
    <col min="263" max="263" width="10" style="69"/>
    <col min="264" max="264" width="10.8984375" style="69" bestFit="1" customWidth="1"/>
    <col min="265" max="266" width="10" style="69"/>
    <col min="267" max="268" width="10.09765625" style="69" bestFit="1" customWidth="1"/>
    <col min="269" max="512" width="10" style="69"/>
    <col min="513" max="513" width="28.3984375" style="69" customWidth="1"/>
    <col min="514" max="514" width="10.8984375" style="69" customWidth="1"/>
    <col min="515" max="515" width="11.3984375" style="69" customWidth="1"/>
    <col min="516" max="516" width="10" style="69"/>
    <col min="517" max="517" width="11.3984375" style="69" customWidth="1"/>
    <col min="518" max="518" width="11.8984375" style="69" customWidth="1"/>
    <col min="519" max="519" width="10" style="69"/>
    <col min="520" max="520" width="10.8984375" style="69" bestFit="1" customWidth="1"/>
    <col min="521" max="522" width="10" style="69"/>
    <col min="523" max="524" width="10.09765625" style="69" bestFit="1" customWidth="1"/>
    <col min="525" max="768" width="10" style="69"/>
    <col min="769" max="769" width="28.3984375" style="69" customWidth="1"/>
    <col min="770" max="770" width="10.8984375" style="69" customWidth="1"/>
    <col min="771" max="771" width="11.3984375" style="69" customWidth="1"/>
    <col min="772" max="772" width="10" style="69"/>
    <col min="773" max="773" width="11.3984375" style="69" customWidth="1"/>
    <col min="774" max="774" width="11.8984375" style="69" customWidth="1"/>
    <col min="775" max="775" width="10" style="69"/>
    <col min="776" max="776" width="10.8984375" style="69" bestFit="1" customWidth="1"/>
    <col min="777" max="778" width="10" style="69"/>
    <col min="779" max="780" width="10.09765625" style="69" bestFit="1" customWidth="1"/>
    <col min="781" max="1024" width="11" style="69"/>
    <col min="1025" max="1025" width="28.3984375" style="69" customWidth="1"/>
    <col min="1026" max="1026" width="10.8984375" style="69" customWidth="1"/>
    <col min="1027" max="1027" width="11.3984375" style="69" customWidth="1"/>
    <col min="1028" max="1028" width="10" style="69"/>
    <col min="1029" max="1029" width="11.3984375" style="69" customWidth="1"/>
    <col min="1030" max="1030" width="11.8984375" style="69" customWidth="1"/>
    <col min="1031" max="1031" width="10" style="69"/>
    <col min="1032" max="1032" width="10.8984375" style="69" bestFit="1" customWidth="1"/>
    <col min="1033" max="1034" width="10" style="69"/>
    <col min="1035" max="1036" width="10.09765625" style="69" bestFit="1" customWidth="1"/>
    <col min="1037" max="1280" width="10" style="69"/>
    <col min="1281" max="1281" width="28.3984375" style="69" customWidth="1"/>
    <col min="1282" max="1282" width="10.8984375" style="69" customWidth="1"/>
    <col min="1283" max="1283" width="11.3984375" style="69" customWidth="1"/>
    <col min="1284" max="1284" width="10" style="69"/>
    <col min="1285" max="1285" width="11.3984375" style="69" customWidth="1"/>
    <col min="1286" max="1286" width="11.8984375" style="69" customWidth="1"/>
    <col min="1287" max="1287" width="10" style="69"/>
    <col min="1288" max="1288" width="10.8984375" style="69" bestFit="1" customWidth="1"/>
    <col min="1289" max="1290" width="10" style="69"/>
    <col min="1291" max="1292" width="10.09765625" style="69" bestFit="1" customWidth="1"/>
    <col min="1293" max="1536" width="10" style="69"/>
    <col min="1537" max="1537" width="28.3984375" style="69" customWidth="1"/>
    <col min="1538" max="1538" width="10.8984375" style="69" customWidth="1"/>
    <col min="1539" max="1539" width="11.3984375" style="69" customWidth="1"/>
    <col min="1540" max="1540" width="10" style="69"/>
    <col min="1541" max="1541" width="11.3984375" style="69" customWidth="1"/>
    <col min="1542" max="1542" width="11.8984375" style="69" customWidth="1"/>
    <col min="1543" max="1543" width="10" style="69"/>
    <col min="1544" max="1544" width="10.8984375" style="69" bestFit="1" customWidth="1"/>
    <col min="1545" max="1546" width="10" style="69"/>
    <col min="1547" max="1548" width="10.09765625" style="69" bestFit="1" customWidth="1"/>
    <col min="1549" max="1792" width="10" style="69"/>
    <col min="1793" max="1793" width="28.3984375" style="69" customWidth="1"/>
    <col min="1794" max="1794" width="10.8984375" style="69" customWidth="1"/>
    <col min="1795" max="1795" width="11.3984375" style="69" customWidth="1"/>
    <col min="1796" max="1796" width="10" style="69"/>
    <col min="1797" max="1797" width="11.3984375" style="69" customWidth="1"/>
    <col min="1798" max="1798" width="11.8984375" style="69" customWidth="1"/>
    <col min="1799" max="1799" width="10" style="69"/>
    <col min="1800" max="1800" width="10.8984375" style="69" bestFit="1" customWidth="1"/>
    <col min="1801" max="1802" width="10" style="69"/>
    <col min="1803" max="1804" width="10.09765625" style="69" bestFit="1" customWidth="1"/>
    <col min="1805" max="2048" width="11" style="69"/>
    <col min="2049" max="2049" width="28.3984375" style="69" customWidth="1"/>
    <col min="2050" max="2050" width="10.8984375" style="69" customWidth="1"/>
    <col min="2051" max="2051" width="11.3984375" style="69" customWidth="1"/>
    <col min="2052" max="2052" width="10" style="69"/>
    <col min="2053" max="2053" width="11.3984375" style="69" customWidth="1"/>
    <col min="2054" max="2054" width="11.8984375" style="69" customWidth="1"/>
    <col min="2055" max="2055" width="10" style="69"/>
    <col min="2056" max="2056" width="10.8984375" style="69" bestFit="1" customWidth="1"/>
    <col min="2057" max="2058" width="10" style="69"/>
    <col min="2059" max="2060" width="10.09765625" style="69" bestFit="1" customWidth="1"/>
    <col min="2061" max="2304" width="10" style="69"/>
    <col min="2305" max="2305" width="28.3984375" style="69" customWidth="1"/>
    <col min="2306" max="2306" width="10.8984375" style="69" customWidth="1"/>
    <col min="2307" max="2307" width="11.3984375" style="69" customWidth="1"/>
    <col min="2308" max="2308" width="10" style="69"/>
    <col min="2309" max="2309" width="11.3984375" style="69" customWidth="1"/>
    <col min="2310" max="2310" width="11.8984375" style="69" customWidth="1"/>
    <col min="2311" max="2311" width="10" style="69"/>
    <col min="2312" max="2312" width="10.8984375" style="69" bestFit="1" customWidth="1"/>
    <col min="2313" max="2314" width="10" style="69"/>
    <col min="2315" max="2316" width="10.09765625" style="69" bestFit="1" customWidth="1"/>
    <col min="2317" max="2560" width="10" style="69"/>
    <col min="2561" max="2561" width="28.3984375" style="69" customWidth="1"/>
    <col min="2562" max="2562" width="10.8984375" style="69" customWidth="1"/>
    <col min="2563" max="2563" width="11.3984375" style="69" customWidth="1"/>
    <col min="2564" max="2564" width="10" style="69"/>
    <col min="2565" max="2565" width="11.3984375" style="69" customWidth="1"/>
    <col min="2566" max="2566" width="11.8984375" style="69" customWidth="1"/>
    <col min="2567" max="2567" width="10" style="69"/>
    <col min="2568" max="2568" width="10.8984375" style="69" bestFit="1" customWidth="1"/>
    <col min="2569" max="2570" width="10" style="69"/>
    <col min="2571" max="2572" width="10.09765625" style="69" bestFit="1" customWidth="1"/>
    <col min="2573" max="2816" width="10" style="69"/>
    <col min="2817" max="2817" width="28.3984375" style="69" customWidth="1"/>
    <col min="2818" max="2818" width="10.8984375" style="69" customWidth="1"/>
    <col min="2819" max="2819" width="11.3984375" style="69" customWidth="1"/>
    <col min="2820" max="2820" width="10" style="69"/>
    <col min="2821" max="2821" width="11.3984375" style="69" customWidth="1"/>
    <col min="2822" max="2822" width="11.8984375" style="69" customWidth="1"/>
    <col min="2823" max="2823" width="10" style="69"/>
    <col min="2824" max="2824" width="10.8984375" style="69" bestFit="1" customWidth="1"/>
    <col min="2825" max="2826" width="10" style="69"/>
    <col min="2827" max="2828" width="10.09765625" style="69" bestFit="1" customWidth="1"/>
    <col min="2829" max="3072" width="11" style="69"/>
    <col min="3073" max="3073" width="28.3984375" style="69" customWidth="1"/>
    <col min="3074" max="3074" width="10.8984375" style="69" customWidth="1"/>
    <col min="3075" max="3075" width="11.3984375" style="69" customWidth="1"/>
    <col min="3076" max="3076" width="10" style="69"/>
    <col min="3077" max="3077" width="11.3984375" style="69" customWidth="1"/>
    <col min="3078" max="3078" width="11.8984375" style="69" customWidth="1"/>
    <col min="3079" max="3079" width="10" style="69"/>
    <col min="3080" max="3080" width="10.8984375" style="69" bestFit="1" customWidth="1"/>
    <col min="3081" max="3082" width="10" style="69"/>
    <col min="3083" max="3084" width="10.09765625" style="69" bestFit="1" customWidth="1"/>
    <col min="3085" max="3328" width="10" style="69"/>
    <col min="3329" max="3329" width="28.3984375" style="69" customWidth="1"/>
    <col min="3330" max="3330" width="10.8984375" style="69" customWidth="1"/>
    <col min="3331" max="3331" width="11.3984375" style="69" customWidth="1"/>
    <col min="3332" max="3332" width="10" style="69"/>
    <col min="3333" max="3333" width="11.3984375" style="69" customWidth="1"/>
    <col min="3334" max="3334" width="11.8984375" style="69" customWidth="1"/>
    <col min="3335" max="3335" width="10" style="69"/>
    <col min="3336" max="3336" width="10.8984375" style="69" bestFit="1" customWidth="1"/>
    <col min="3337" max="3338" width="10" style="69"/>
    <col min="3339" max="3340" width="10.09765625" style="69" bestFit="1" customWidth="1"/>
    <col min="3341" max="3584" width="10" style="69"/>
    <col min="3585" max="3585" width="28.3984375" style="69" customWidth="1"/>
    <col min="3586" max="3586" width="10.8984375" style="69" customWidth="1"/>
    <col min="3587" max="3587" width="11.3984375" style="69" customWidth="1"/>
    <col min="3588" max="3588" width="10" style="69"/>
    <col min="3589" max="3589" width="11.3984375" style="69" customWidth="1"/>
    <col min="3590" max="3590" width="11.8984375" style="69" customWidth="1"/>
    <col min="3591" max="3591" width="10" style="69"/>
    <col min="3592" max="3592" width="10.8984375" style="69" bestFit="1" customWidth="1"/>
    <col min="3593" max="3594" width="10" style="69"/>
    <col min="3595" max="3596" width="10.09765625" style="69" bestFit="1" customWidth="1"/>
    <col min="3597" max="3840" width="10" style="69"/>
    <col min="3841" max="3841" width="28.3984375" style="69" customWidth="1"/>
    <col min="3842" max="3842" width="10.8984375" style="69" customWidth="1"/>
    <col min="3843" max="3843" width="11.3984375" style="69" customWidth="1"/>
    <col min="3844" max="3844" width="10" style="69"/>
    <col min="3845" max="3845" width="11.3984375" style="69" customWidth="1"/>
    <col min="3846" max="3846" width="11.8984375" style="69" customWidth="1"/>
    <col min="3847" max="3847" width="10" style="69"/>
    <col min="3848" max="3848" width="10.8984375" style="69" bestFit="1" customWidth="1"/>
    <col min="3849" max="3850" width="10" style="69"/>
    <col min="3851" max="3852" width="10.09765625" style="69" bestFit="1" customWidth="1"/>
    <col min="3853" max="4096" width="11" style="69"/>
    <col min="4097" max="4097" width="28.3984375" style="69" customWidth="1"/>
    <col min="4098" max="4098" width="10.8984375" style="69" customWidth="1"/>
    <col min="4099" max="4099" width="11.3984375" style="69" customWidth="1"/>
    <col min="4100" max="4100" width="10" style="69"/>
    <col min="4101" max="4101" width="11.3984375" style="69" customWidth="1"/>
    <col min="4102" max="4102" width="11.8984375" style="69" customWidth="1"/>
    <col min="4103" max="4103" width="10" style="69"/>
    <col min="4104" max="4104" width="10.8984375" style="69" bestFit="1" customWidth="1"/>
    <col min="4105" max="4106" width="10" style="69"/>
    <col min="4107" max="4108" width="10.09765625" style="69" bestFit="1" customWidth="1"/>
    <col min="4109" max="4352" width="10" style="69"/>
    <col min="4353" max="4353" width="28.3984375" style="69" customWidth="1"/>
    <col min="4354" max="4354" width="10.8984375" style="69" customWidth="1"/>
    <col min="4355" max="4355" width="11.3984375" style="69" customWidth="1"/>
    <col min="4356" max="4356" width="10" style="69"/>
    <col min="4357" max="4357" width="11.3984375" style="69" customWidth="1"/>
    <col min="4358" max="4358" width="11.8984375" style="69" customWidth="1"/>
    <col min="4359" max="4359" width="10" style="69"/>
    <col min="4360" max="4360" width="10.8984375" style="69" bestFit="1" customWidth="1"/>
    <col min="4361" max="4362" width="10" style="69"/>
    <col min="4363" max="4364" width="10.09765625" style="69" bestFit="1" customWidth="1"/>
    <col min="4365" max="4608" width="10" style="69"/>
    <col min="4609" max="4609" width="28.3984375" style="69" customWidth="1"/>
    <col min="4610" max="4610" width="10.8984375" style="69" customWidth="1"/>
    <col min="4611" max="4611" width="11.3984375" style="69" customWidth="1"/>
    <col min="4612" max="4612" width="10" style="69"/>
    <col min="4613" max="4613" width="11.3984375" style="69" customWidth="1"/>
    <col min="4614" max="4614" width="11.8984375" style="69" customWidth="1"/>
    <col min="4615" max="4615" width="10" style="69"/>
    <col min="4616" max="4616" width="10.8984375" style="69" bestFit="1" customWidth="1"/>
    <col min="4617" max="4618" width="10" style="69"/>
    <col min="4619" max="4620" width="10.09765625" style="69" bestFit="1" customWidth="1"/>
    <col min="4621" max="4864" width="10" style="69"/>
    <col min="4865" max="4865" width="28.3984375" style="69" customWidth="1"/>
    <col min="4866" max="4866" width="10.8984375" style="69" customWidth="1"/>
    <col min="4867" max="4867" width="11.3984375" style="69" customWidth="1"/>
    <col min="4868" max="4868" width="10" style="69"/>
    <col min="4869" max="4869" width="11.3984375" style="69" customWidth="1"/>
    <col min="4870" max="4870" width="11.8984375" style="69" customWidth="1"/>
    <col min="4871" max="4871" width="10" style="69"/>
    <col min="4872" max="4872" width="10.8984375" style="69" bestFit="1" customWidth="1"/>
    <col min="4873" max="4874" width="10" style="69"/>
    <col min="4875" max="4876" width="10.09765625" style="69" bestFit="1" customWidth="1"/>
    <col min="4877" max="5120" width="11" style="69"/>
    <col min="5121" max="5121" width="28.3984375" style="69" customWidth="1"/>
    <col min="5122" max="5122" width="10.8984375" style="69" customWidth="1"/>
    <col min="5123" max="5123" width="11.3984375" style="69" customWidth="1"/>
    <col min="5124" max="5124" width="10" style="69"/>
    <col min="5125" max="5125" width="11.3984375" style="69" customWidth="1"/>
    <col min="5126" max="5126" width="11.8984375" style="69" customWidth="1"/>
    <col min="5127" max="5127" width="10" style="69"/>
    <col min="5128" max="5128" width="10.8984375" style="69" bestFit="1" customWidth="1"/>
    <col min="5129" max="5130" width="10" style="69"/>
    <col min="5131" max="5132" width="10.09765625" style="69" bestFit="1" customWidth="1"/>
    <col min="5133" max="5376" width="10" style="69"/>
    <col min="5377" max="5377" width="28.3984375" style="69" customWidth="1"/>
    <col min="5378" max="5378" width="10.8984375" style="69" customWidth="1"/>
    <col min="5379" max="5379" width="11.3984375" style="69" customWidth="1"/>
    <col min="5380" max="5380" width="10" style="69"/>
    <col min="5381" max="5381" width="11.3984375" style="69" customWidth="1"/>
    <col min="5382" max="5382" width="11.8984375" style="69" customWidth="1"/>
    <col min="5383" max="5383" width="10" style="69"/>
    <col min="5384" max="5384" width="10.8984375" style="69" bestFit="1" customWidth="1"/>
    <col min="5385" max="5386" width="10" style="69"/>
    <col min="5387" max="5388" width="10.09765625" style="69" bestFit="1" customWidth="1"/>
    <col min="5389" max="5632" width="10" style="69"/>
    <col min="5633" max="5633" width="28.3984375" style="69" customWidth="1"/>
    <col min="5634" max="5634" width="10.8984375" style="69" customWidth="1"/>
    <col min="5635" max="5635" width="11.3984375" style="69" customWidth="1"/>
    <col min="5636" max="5636" width="10" style="69"/>
    <col min="5637" max="5637" width="11.3984375" style="69" customWidth="1"/>
    <col min="5638" max="5638" width="11.8984375" style="69" customWidth="1"/>
    <col min="5639" max="5639" width="10" style="69"/>
    <col min="5640" max="5640" width="10.8984375" style="69" bestFit="1" customWidth="1"/>
    <col min="5641" max="5642" width="10" style="69"/>
    <col min="5643" max="5644" width="10.09765625" style="69" bestFit="1" customWidth="1"/>
    <col min="5645" max="5888" width="10" style="69"/>
    <col min="5889" max="5889" width="28.3984375" style="69" customWidth="1"/>
    <col min="5890" max="5890" width="10.8984375" style="69" customWidth="1"/>
    <col min="5891" max="5891" width="11.3984375" style="69" customWidth="1"/>
    <col min="5892" max="5892" width="10" style="69"/>
    <col min="5893" max="5893" width="11.3984375" style="69" customWidth="1"/>
    <col min="5894" max="5894" width="11.8984375" style="69" customWidth="1"/>
    <col min="5895" max="5895" width="10" style="69"/>
    <col min="5896" max="5896" width="10.8984375" style="69" bestFit="1" customWidth="1"/>
    <col min="5897" max="5898" width="10" style="69"/>
    <col min="5899" max="5900" width="10.09765625" style="69" bestFit="1" customWidth="1"/>
    <col min="5901" max="6144" width="11" style="69"/>
    <col min="6145" max="6145" width="28.3984375" style="69" customWidth="1"/>
    <col min="6146" max="6146" width="10.8984375" style="69" customWidth="1"/>
    <col min="6147" max="6147" width="11.3984375" style="69" customWidth="1"/>
    <col min="6148" max="6148" width="10" style="69"/>
    <col min="6149" max="6149" width="11.3984375" style="69" customWidth="1"/>
    <col min="6150" max="6150" width="11.8984375" style="69" customWidth="1"/>
    <col min="6151" max="6151" width="10" style="69"/>
    <col min="6152" max="6152" width="10.8984375" style="69" bestFit="1" customWidth="1"/>
    <col min="6153" max="6154" width="10" style="69"/>
    <col min="6155" max="6156" width="10.09765625" style="69" bestFit="1" customWidth="1"/>
    <col min="6157" max="6400" width="10" style="69"/>
    <col min="6401" max="6401" width="28.3984375" style="69" customWidth="1"/>
    <col min="6402" max="6402" width="10.8984375" style="69" customWidth="1"/>
    <col min="6403" max="6403" width="11.3984375" style="69" customWidth="1"/>
    <col min="6404" max="6404" width="10" style="69"/>
    <col min="6405" max="6405" width="11.3984375" style="69" customWidth="1"/>
    <col min="6406" max="6406" width="11.8984375" style="69" customWidth="1"/>
    <col min="6407" max="6407" width="10" style="69"/>
    <col min="6408" max="6408" width="10.8984375" style="69" bestFit="1" customWidth="1"/>
    <col min="6409" max="6410" width="10" style="69"/>
    <col min="6411" max="6412" width="10.09765625" style="69" bestFit="1" customWidth="1"/>
    <col min="6413" max="6656" width="10" style="69"/>
    <col min="6657" max="6657" width="28.3984375" style="69" customWidth="1"/>
    <col min="6658" max="6658" width="10.8984375" style="69" customWidth="1"/>
    <col min="6659" max="6659" width="11.3984375" style="69" customWidth="1"/>
    <col min="6660" max="6660" width="10" style="69"/>
    <col min="6661" max="6661" width="11.3984375" style="69" customWidth="1"/>
    <col min="6662" max="6662" width="11.8984375" style="69" customWidth="1"/>
    <col min="6663" max="6663" width="10" style="69"/>
    <col min="6664" max="6664" width="10.8984375" style="69" bestFit="1" customWidth="1"/>
    <col min="6665" max="6666" width="10" style="69"/>
    <col min="6667" max="6668" width="10.09765625" style="69" bestFit="1" customWidth="1"/>
    <col min="6669" max="6912" width="10" style="69"/>
    <col min="6913" max="6913" width="28.3984375" style="69" customWidth="1"/>
    <col min="6914" max="6914" width="10.8984375" style="69" customWidth="1"/>
    <col min="6915" max="6915" width="11.3984375" style="69" customWidth="1"/>
    <col min="6916" max="6916" width="10" style="69"/>
    <col min="6917" max="6917" width="11.3984375" style="69" customWidth="1"/>
    <col min="6918" max="6918" width="11.8984375" style="69" customWidth="1"/>
    <col min="6919" max="6919" width="10" style="69"/>
    <col min="6920" max="6920" width="10.8984375" style="69" bestFit="1" customWidth="1"/>
    <col min="6921" max="6922" width="10" style="69"/>
    <col min="6923" max="6924" width="10.09765625" style="69" bestFit="1" customWidth="1"/>
    <col min="6925" max="7168" width="11" style="69"/>
    <col min="7169" max="7169" width="28.3984375" style="69" customWidth="1"/>
    <col min="7170" max="7170" width="10.8984375" style="69" customWidth="1"/>
    <col min="7171" max="7171" width="11.3984375" style="69" customWidth="1"/>
    <col min="7172" max="7172" width="10" style="69"/>
    <col min="7173" max="7173" width="11.3984375" style="69" customWidth="1"/>
    <col min="7174" max="7174" width="11.8984375" style="69" customWidth="1"/>
    <col min="7175" max="7175" width="10" style="69"/>
    <col min="7176" max="7176" width="10.8984375" style="69" bestFit="1" customWidth="1"/>
    <col min="7177" max="7178" width="10" style="69"/>
    <col min="7179" max="7180" width="10.09765625" style="69" bestFit="1" customWidth="1"/>
    <col min="7181" max="7424" width="10" style="69"/>
    <col min="7425" max="7425" width="28.3984375" style="69" customWidth="1"/>
    <col min="7426" max="7426" width="10.8984375" style="69" customWidth="1"/>
    <col min="7427" max="7427" width="11.3984375" style="69" customWidth="1"/>
    <col min="7428" max="7428" width="10" style="69"/>
    <col min="7429" max="7429" width="11.3984375" style="69" customWidth="1"/>
    <col min="7430" max="7430" width="11.8984375" style="69" customWidth="1"/>
    <col min="7431" max="7431" width="10" style="69"/>
    <col min="7432" max="7432" width="10.8984375" style="69" bestFit="1" customWidth="1"/>
    <col min="7433" max="7434" width="10" style="69"/>
    <col min="7435" max="7436" width="10.09765625" style="69" bestFit="1" customWidth="1"/>
    <col min="7437" max="7680" width="10" style="69"/>
    <col min="7681" max="7681" width="28.3984375" style="69" customWidth="1"/>
    <col min="7682" max="7682" width="10.8984375" style="69" customWidth="1"/>
    <col min="7683" max="7683" width="11.3984375" style="69" customWidth="1"/>
    <col min="7684" max="7684" width="10" style="69"/>
    <col min="7685" max="7685" width="11.3984375" style="69" customWidth="1"/>
    <col min="7686" max="7686" width="11.8984375" style="69" customWidth="1"/>
    <col min="7687" max="7687" width="10" style="69"/>
    <col min="7688" max="7688" width="10.8984375" style="69" bestFit="1" customWidth="1"/>
    <col min="7689" max="7690" width="10" style="69"/>
    <col min="7691" max="7692" width="10.09765625" style="69" bestFit="1" customWidth="1"/>
    <col min="7693" max="7936" width="10" style="69"/>
    <col min="7937" max="7937" width="28.3984375" style="69" customWidth="1"/>
    <col min="7938" max="7938" width="10.8984375" style="69" customWidth="1"/>
    <col min="7939" max="7939" width="11.3984375" style="69" customWidth="1"/>
    <col min="7940" max="7940" width="10" style="69"/>
    <col min="7941" max="7941" width="11.3984375" style="69" customWidth="1"/>
    <col min="7942" max="7942" width="11.8984375" style="69" customWidth="1"/>
    <col min="7943" max="7943" width="10" style="69"/>
    <col min="7944" max="7944" width="10.8984375" style="69" bestFit="1" customWidth="1"/>
    <col min="7945" max="7946" width="10" style="69"/>
    <col min="7947" max="7948" width="10.09765625" style="69" bestFit="1" customWidth="1"/>
    <col min="7949" max="8192" width="11" style="69"/>
    <col min="8193" max="8193" width="28.3984375" style="69" customWidth="1"/>
    <col min="8194" max="8194" width="10.8984375" style="69" customWidth="1"/>
    <col min="8195" max="8195" width="11.3984375" style="69" customWidth="1"/>
    <col min="8196" max="8196" width="10" style="69"/>
    <col min="8197" max="8197" width="11.3984375" style="69" customWidth="1"/>
    <col min="8198" max="8198" width="11.8984375" style="69" customWidth="1"/>
    <col min="8199" max="8199" width="10" style="69"/>
    <col min="8200" max="8200" width="10.8984375" style="69" bestFit="1" customWidth="1"/>
    <col min="8201" max="8202" width="10" style="69"/>
    <col min="8203" max="8204" width="10.09765625" style="69" bestFit="1" customWidth="1"/>
    <col min="8205" max="8448" width="10" style="69"/>
    <col min="8449" max="8449" width="28.3984375" style="69" customWidth="1"/>
    <col min="8450" max="8450" width="10.8984375" style="69" customWidth="1"/>
    <col min="8451" max="8451" width="11.3984375" style="69" customWidth="1"/>
    <col min="8452" max="8452" width="10" style="69"/>
    <col min="8453" max="8453" width="11.3984375" style="69" customWidth="1"/>
    <col min="8454" max="8454" width="11.8984375" style="69" customWidth="1"/>
    <col min="8455" max="8455" width="10" style="69"/>
    <col min="8456" max="8456" width="10.8984375" style="69" bestFit="1" customWidth="1"/>
    <col min="8457" max="8458" width="10" style="69"/>
    <col min="8459" max="8460" width="10.09765625" style="69" bestFit="1" customWidth="1"/>
    <col min="8461" max="8704" width="10" style="69"/>
    <col min="8705" max="8705" width="28.3984375" style="69" customWidth="1"/>
    <col min="8706" max="8706" width="10.8984375" style="69" customWidth="1"/>
    <col min="8707" max="8707" width="11.3984375" style="69" customWidth="1"/>
    <col min="8708" max="8708" width="10" style="69"/>
    <col min="8709" max="8709" width="11.3984375" style="69" customWidth="1"/>
    <col min="8710" max="8710" width="11.8984375" style="69" customWidth="1"/>
    <col min="8711" max="8711" width="10" style="69"/>
    <col min="8712" max="8712" width="10.8984375" style="69" bestFit="1" customWidth="1"/>
    <col min="8713" max="8714" width="10" style="69"/>
    <col min="8715" max="8716" width="10.09765625" style="69" bestFit="1" customWidth="1"/>
    <col min="8717" max="8960" width="10" style="69"/>
    <col min="8961" max="8961" width="28.3984375" style="69" customWidth="1"/>
    <col min="8962" max="8962" width="10.8984375" style="69" customWidth="1"/>
    <col min="8963" max="8963" width="11.3984375" style="69" customWidth="1"/>
    <col min="8964" max="8964" width="10" style="69"/>
    <col min="8965" max="8965" width="11.3984375" style="69" customWidth="1"/>
    <col min="8966" max="8966" width="11.8984375" style="69" customWidth="1"/>
    <col min="8967" max="8967" width="10" style="69"/>
    <col min="8968" max="8968" width="10.8984375" style="69" bestFit="1" customWidth="1"/>
    <col min="8969" max="8970" width="10" style="69"/>
    <col min="8971" max="8972" width="10.09765625" style="69" bestFit="1" customWidth="1"/>
    <col min="8973" max="9216" width="11" style="69"/>
    <col min="9217" max="9217" width="28.3984375" style="69" customWidth="1"/>
    <col min="9218" max="9218" width="10.8984375" style="69" customWidth="1"/>
    <col min="9219" max="9219" width="11.3984375" style="69" customWidth="1"/>
    <col min="9220" max="9220" width="10" style="69"/>
    <col min="9221" max="9221" width="11.3984375" style="69" customWidth="1"/>
    <col min="9222" max="9222" width="11.8984375" style="69" customWidth="1"/>
    <col min="9223" max="9223" width="10" style="69"/>
    <col min="9224" max="9224" width="10.8984375" style="69" bestFit="1" customWidth="1"/>
    <col min="9225" max="9226" width="10" style="69"/>
    <col min="9227" max="9228" width="10.09765625" style="69" bestFit="1" customWidth="1"/>
    <col min="9229" max="9472" width="10" style="69"/>
    <col min="9473" max="9473" width="28.3984375" style="69" customWidth="1"/>
    <col min="9474" max="9474" width="10.8984375" style="69" customWidth="1"/>
    <col min="9475" max="9475" width="11.3984375" style="69" customWidth="1"/>
    <col min="9476" max="9476" width="10" style="69"/>
    <col min="9477" max="9477" width="11.3984375" style="69" customWidth="1"/>
    <col min="9478" max="9478" width="11.8984375" style="69" customWidth="1"/>
    <col min="9479" max="9479" width="10" style="69"/>
    <col min="9480" max="9480" width="10.8984375" style="69" bestFit="1" customWidth="1"/>
    <col min="9481" max="9482" width="10" style="69"/>
    <col min="9483" max="9484" width="10.09765625" style="69" bestFit="1" customWidth="1"/>
    <col min="9485" max="9728" width="10" style="69"/>
    <col min="9729" max="9729" width="28.3984375" style="69" customWidth="1"/>
    <col min="9730" max="9730" width="10.8984375" style="69" customWidth="1"/>
    <col min="9731" max="9731" width="11.3984375" style="69" customWidth="1"/>
    <col min="9732" max="9732" width="10" style="69"/>
    <col min="9733" max="9733" width="11.3984375" style="69" customWidth="1"/>
    <col min="9734" max="9734" width="11.8984375" style="69" customWidth="1"/>
    <col min="9735" max="9735" width="10" style="69"/>
    <col min="9736" max="9736" width="10.8984375" style="69" bestFit="1" customWidth="1"/>
    <col min="9737" max="9738" width="10" style="69"/>
    <col min="9739" max="9740" width="10.09765625" style="69" bestFit="1" customWidth="1"/>
    <col min="9741" max="9984" width="10" style="69"/>
    <col min="9985" max="9985" width="28.3984375" style="69" customWidth="1"/>
    <col min="9986" max="9986" width="10.8984375" style="69" customWidth="1"/>
    <col min="9987" max="9987" width="11.3984375" style="69" customWidth="1"/>
    <col min="9988" max="9988" width="10" style="69"/>
    <col min="9989" max="9989" width="11.3984375" style="69" customWidth="1"/>
    <col min="9990" max="9990" width="11.8984375" style="69" customWidth="1"/>
    <col min="9991" max="9991" width="10" style="69"/>
    <col min="9992" max="9992" width="10.8984375" style="69" bestFit="1" customWidth="1"/>
    <col min="9993" max="9994" width="10" style="69"/>
    <col min="9995" max="9996" width="10.09765625" style="69" bestFit="1" customWidth="1"/>
    <col min="9997" max="10240" width="11" style="69"/>
    <col min="10241" max="10241" width="28.3984375" style="69" customWidth="1"/>
    <col min="10242" max="10242" width="10.8984375" style="69" customWidth="1"/>
    <col min="10243" max="10243" width="11.3984375" style="69" customWidth="1"/>
    <col min="10244" max="10244" width="10" style="69"/>
    <col min="10245" max="10245" width="11.3984375" style="69" customWidth="1"/>
    <col min="10246" max="10246" width="11.8984375" style="69" customWidth="1"/>
    <col min="10247" max="10247" width="10" style="69"/>
    <col min="10248" max="10248" width="10.8984375" style="69" bestFit="1" customWidth="1"/>
    <col min="10249" max="10250" width="10" style="69"/>
    <col min="10251" max="10252" width="10.09765625" style="69" bestFit="1" customWidth="1"/>
    <col min="10253" max="10496" width="10" style="69"/>
    <col min="10497" max="10497" width="28.3984375" style="69" customWidth="1"/>
    <col min="10498" max="10498" width="10.8984375" style="69" customWidth="1"/>
    <col min="10499" max="10499" width="11.3984375" style="69" customWidth="1"/>
    <col min="10500" max="10500" width="10" style="69"/>
    <col min="10501" max="10501" width="11.3984375" style="69" customWidth="1"/>
    <col min="10502" max="10502" width="11.8984375" style="69" customWidth="1"/>
    <col min="10503" max="10503" width="10" style="69"/>
    <col min="10504" max="10504" width="10.8984375" style="69" bestFit="1" customWidth="1"/>
    <col min="10505" max="10506" width="10" style="69"/>
    <col min="10507" max="10508" width="10.09765625" style="69" bestFit="1" customWidth="1"/>
    <col min="10509" max="10752" width="10" style="69"/>
    <col min="10753" max="10753" width="28.3984375" style="69" customWidth="1"/>
    <col min="10754" max="10754" width="10.8984375" style="69" customWidth="1"/>
    <col min="10755" max="10755" width="11.3984375" style="69" customWidth="1"/>
    <col min="10756" max="10756" width="10" style="69"/>
    <col min="10757" max="10757" width="11.3984375" style="69" customWidth="1"/>
    <col min="10758" max="10758" width="11.8984375" style="69" customWidth="1"/>
    <col min="10759" max="10759" width="10" style="69"/>
    <col min="10760" max="10760" width="10.8984375" style="69" bestFit="1" customWidth="1"/>
    <col min="10761" max="10762" width="10" style="69"/>
    <col min="10763" max="10764" width="10.09765625" style="69" bestFit="1" customWidth="1"/>
    <col min="10765" max="11008" width="10" style="69"/>
    <col min="11009" max="11009" width="28.3984375" style="69" customWidth="1"/>
    <col min="11010" max="11010" width="10.8984375" style="69" customWidth="1"/>
    <col min="11011" max="11011" width="11.3984375" style="69" customWidth="1"/>
    <col min="11012" max="11012" width="10" style="69"/>
    <col min="11013" max="11013" width="11.3984375" style="69" customWidth="1"/>
    <col min="11014" max="11014" width="11.8984375" style="69" customWidth="1"/>
    <col min="11015" max="11015" width="10" style="69"/>
    <col min="11016" max="11016" width="10.8984375" style="69" bestFit="1" customWidth="1"/>
    <col min="11017" max="11018" width="10" style="69"/>
    <col min="11019" max="11020" width="10.09765625" style="69" bestFit="1" customWidth="1"/>
    <col min="11021" max="11264" width="11" style="69"/>
    <col min="11265" max="11265" width="28.3984375" style="69" customWidth="1"/>
    <col min="11266" max="11266" width="10.8984375" style="69" customWidth="1"/>
    <col min="11267" max="11267" width="11.3984375" style="69" customWidth="1"/>
    <col min="11268" max="11268" width="10" style="69"/>
    <col min="11269" max="11269" width="11.3984375" style="69" customWidth="1"/>
    <col min="11270" max="11270" width="11.8984375" style="69" customWidth="1"/>
    <col min="11271" max="11271" width="10" style="69"/>
    <col min="11272" max="11272" width="10.8984375" style="69" bestFit="1" customWidth="1"/>
    <col min="11273" max="11274" width="10" style="69"/>
    <col min="11275" max="11276" width="10.09765625" style="69" bestFit="1" customWidth="1"/>
    <col min="11277" max="11520" width="10" style="69"/>
    <col min="11521" max="11521" width="28.3984375" style="69" customWidth="1"/>
    <col min="11522" max="11522" width="10.8984375" style="69" customWidth="1"/>
    <col min="11523" max="11523" width="11.3984375" style="69" customWidth="1"/>
    <col min="11524" max="11524" width="10" style="69"/>
    <col min="11525" max="11525" width="11.3984375" style="69" customWidth="1"/>
    <col min="11526" max="11526" width="11.8984375" style="69" customWidth="1"/>
    <col min="11527" max="11527" width="10" style="69"/>
    <col min="11528" max="11528" width="10.8984375" style="69" bestFit="1" customWidth="1"/>
    <col min="11529" max="11530" width="10" style="69"/>
    <col min="11531" max="11532" width="10.09765625" style="69" bestFit="1" customWidth="1"/>
    <col min="11533" max="11776" width="10" style="69"/>
    <col min="11777" max="11777" width="28.3984375" style="69" customWidth="1"/>
    <col min="11778" max="11778" width="10.8984375" style="69" customWidth="1"/>
    <col min="11779" max="11779" width="11.3984375" style="69" customWidth="1"/>
    <col min="11780" max="11780" width="10" style="69"/>
    <col min="11781" max="11781" width="11.3984375" style="69" customWidth="1"/>
    <col min="11782" max="11782" width="11.8984375" style="69" customWidth="1"/>
    <col min="11783" max="11783" width="10" style="69"/>
    <col min="11784" max="11784" width="10.8984375" style="69" bestFit="1" customWidth="1"/>
    <col min="11785" max="11786" width="10" style="69"/>
    <col min="11787" max="11788" width="10.09765625" style="69" bestFit="1" customWidth="1"/>
    <col min="11789" max="12032" width="10" style="69"/>
    <col min="12033" max="12033" width="28.3984375" style="69" customWidth="1"/>
    <col min="12034" max="12034" width="10.8984375" style="69" customWidth="1"/>
    <col min="12035" max="12035" width="11.3984375" style="69" customWidth="1"/>
    <col min="12036" max="12036" width="10" style="69"/>
    <col min="12037" max="12037" width="11.3984375" style="69" customWidth="1"/>
    <col min="12038" max="12038" width="11.8984375" style="69" customWidth="1"/>
    <col min="12039" max="12039" width="10" style="69"/>
    <col min="12040" max="12040" width="10.8984375" style="69" bestFit="1" customWidth="1"/>
    <col min="12041" max="12042" width="10" style="69"/>
    <col min="12043" max="12044" width="10.09765625" style="69" bestFit="1" customWidth="1"/>
    <col min="12045" max="12288" width="11" style="69"/>
    <col min="12289" max="12289" width="28.3984375" style="69" customWidth="1"/>
    <col min="12290" max="12290" width="10.8984375" style="69" customWidth="1"/>
    <col min="12291" max="12291" width="11.3984375" style="69" customWidth="1"/>
    <col min="12292" max="12292" width="10" style="69"/>
    <col min="12293" max="12293" width="11.3984375" style="69" customWidth="1"/>
    <col min="12294" max="12294" width="11.8984375" style="69" customWidth="1"/>
    <col min="12295" max="12295" width="10" style="69"/>
    <col min="12296" max="12296" width="10.8984375" style="69" bestFit="1" customWidth="1"/>
    <col min="12297" max="12298" width="10" style="69"/>
    <col min="12299" max="12300" width="10.09765625" style="69" bestFit="1" customWidth="1"/>
    <col min="12301" max="12544" width="10" style="69"/>
    <col min="12545" max="12545" width="28.3984375" style="69" customWidth="1"/>
    <col min="12546" max="12546" width="10.8984375" style="69" customWidth="1"/>
    <col min="12547" max="12547" width="11.3984375" style="69" customWidth="1"/>
    <col min="12548" max="12548" width="10" style="69"/>
    <col min="12549" max="12549" width="11.3984375" style="69" customWidth="1"/>
    <col min="12550" max="12550" width="11.8984375" style="69" customWidth="1"/>
    <col min="12551" max="12551" width="10" style="69"/>
    <col min="12552" max="12552" width="10.8984375" style="69" bestFit="1" customWidth="1"/>
    <col min="12553" max="12554" width="10" style="69"/>
    <col min="12555" max="12556" width="10.09765625" style="69" bestFit="1" customWidth="1"/>
    <col min="12557" max="12800" width="10" style="69"/>
    <col min="12801" max="12801" width="28.3984375" style="69" customWidth="1"/>
    <col min="12802" max="12802" width="10.8984375" style="69" customWidth="1"/>
    <col min="12803" max="12803" width="11.3984375" style="69" customWidth="1"/>
    <col min="12804" max="12804" width="10" style="69"/>
    <col min="12805" max="12805" width="11.3984375" style="69" customWidth="1"/>
    <col min="12806" max="12806" width="11.8984375" style="69" customWidth="1"/>
    <col min="12807" max="12807" width="10" style="69"/>
    <col min="12808" max="12808" width="10.8984375" style="69" bestFit="1" customWidth="1"/>
    <col min="12809" max="12810" width="10" style="69"/>
    <col min="12811" max="12812" width="10.09765625" style="69" bestFit="1" customWidth="1"/>
    <col min="12813" max="13056" width="10" style="69"/>
    <col min="13057" max="13057" width="28.3984375" style="69" customWidth="1"/>
    <col min="13058" max="13058" width="10.8984375" style="69" customWidth="1"/>
    <col min="13059" max="13059" width="11.3984375" style="69" customWidth="1"/>
    <col min="13060" max="13060" width="10" style="69"/>
    <col min="13061" max="13061" width="11.3984375" style="69" customWidth="1"/>
    <col min="13062" max="13062" width="11.8984375" style="69" customWidth="1"/>
    <col min="13063" max="13063" width="10" style="69"/>
    <col min="13064" max="13064" width="10.8984375" style="69" bestFit="1" customWidth="1"/>
    <col min="13065" max="13066" width="10" style="69"/>
    <col min="13067" max="13068" width="10.09765625" style="69" bestFit="1" customWidth="1"/>
    <col min="13069" max="13312" width="11" style="69"/>
    <col min="13313" max="13313" width="28.3984375" style="69" customWidth="1"/>
    <col min="13314" max="13314" width="10.8984375" style="69" customWidth="1"/>
    <col min="13315" max="13315" width="11.3984375" style="69" customWidth="1"/>
    <col min="13316" max="13316" width="10" style="69"/>
    <col min="13317" max="13317" width="11.3984375" style="69" customWidth="1"/>
    <col min="13318" max="13318" width="11.8984375" style="69" customWidth="1"/>
    <col min="13319" max="13319" width="10" style="69"/>
    <col min="13320" max="13320" width="10.8984375" style="69" bestFit="1" customWidth="1"/>
    <col min="13321" max="13322" width="10" style="69"/>
    <col min="13323" max="13324" width="10.09765625" style="69" bestFit="1" customWidth="1"/>
    <col min="13325" max="13568" width="10" style="69"/>
    <col min="13569" max="13569" width="28.3984375" style="69" customWidth="1"/>
    <col min="13570" max="13570" width="10.8984375" style="69" customWidth="1"/>
    <col min="13571" max="13571" width="11.3984375" style="69" customWidth="1"/>
    <col min="13572" max="13572" width="10" style="69"/>
    <col min="13573" max="13573" width="11.3984375" style="69" customWidth="1"/>
    <col min="13574" max="13574" width="11.8984375" style="69" customWidth="1"/>
    <col min="13575" max="13575" width="10" style="69"/>
    <col min="13576" max="13576" width="10.8984375" style="69" bestFit="1" customWidth="1"/>
    <col min="13577" max="13578" width="10" style="69"/>
    <col min="13579" max="13580" width="10.09765625" style="69" bestFit="1" customWidth="1"/>
    <col min="13581" max="13824" width="10" style="69"/>
    <col min="13825" max="13825" width="28.3984375" style="69" customWidth="1"/>
    <col min="13826" max="13826" width="10.8984375" style="69" customWidth="1"/>
    <col min="13827" max="13827" width="11.3984375" style="69" customWidth="1"/>
    <col min="13828" max="13828" width="10" style="69"/>
    <col min="13829" max="13829" width="11.3984375" style="69" customWidth="1"/>
    <col min="13830" max="13830" width="11.8984375" style="69" customWidth="1"/>
    <col min="13831" max="13831" width="10" style="69"/>
    <col min="13832" max="13832" width="10.8984375" style="69" bestFit="1" customWidth="1"/>
    <col min="13833" max="13834" width="10" style="69"/>
    <col min="13835" max="13836" width="10.09765625" style="69" bestFit="1" customWidth="1"/>
    <col min="13837" max="14080" width="10" style="69"/>
    <col min="14081" max="14081" width="28.3984375" style="69" customWidth="1"/>
    <col min="14082" max="14082" width="10.8984375" style="69" customWidth="1"/>
    <col min="14083" max="14083" width="11.3984375" style="69" customWidth="1"/>
    <col min="14084" max="14084" width="10" style="69"/>
    <col min="14085" max="14085" width="11.3984375" style="69" customWidth="1"/>
    <col min="14086" max="14086" width="11.8984375" style="69" customWidth="1"/>
    <col min="14087" max="14087" width="10" style="69"/>
    <col min="14088" max="14088" width="10.8984375" style="69" bestFit="1" customWidth="1"/>
    <col min="14089" max="14090" width="10" style="69"/>
    <col min="14091" max="14092" width="10.09765625" style="69" bestFit="1" customWidth="1"/>
    <col min="14093" max="14336" width="11" style="69"/>
    <col min="14337" max="14337" width="28.3984375" style="69" customWidth="1"/>
    <col min="14338" max="14338" width="10.8984375" style="69" customWidth="1"/>
    <col min="14339" max="14339" width="11.3984375" style="69" customWidth="1"/>
    <col min="14340" max="14340" width="10" style="69"/>
    <col min="14341" max="14341" width="11.3984375" style="69" customWidth="1"/>
    <col min="14342" max="14342" width="11.8984375" style="69" customWidth="1"/>
    <col min="14343" max="14343" width="10" style="69"/>
    <col min="14344" max="14344" width="10.8984375" style="69" bestFit="1" customWidth="1"/>
    <col min="14345" max="14346" width="10" style="69"/>
    <col min="14347" max="14348" width="10.09765625" style="69" bestFit="1" customWidth="1"/>
    <col min="14349" max="14592" width="10" style="69"/>
    <col min="14593" max="14593" width="28.3984375" style="69" customWidth="1"/>
    <col min="14594" max="14594" width="10.8984375" style="69" customWidth="1"/>
    <col min="14595" max="14595" width="11.3984375" style="69" customWidth="1"/>
    <col min="14596" max="14596" width="10" style="69"/>
    <col min="14597" max="14597" width="11.3984375" style="69" customWidth="1"/>
    <col min="14598" max="14598" width="11.8984375" style="69" customWidth="1"/>
    <col min="14599" max="14599" width="10" style="69"/>
    <col min="14600" max="14600" width="10.8984375" style="69" bestFit="1" customWidth="1"/>
    <col min="14601" max="14602" width="10" style="69"/>
    <col min="14603" max="14604" width="10.09765625" style="69" bestFit="1" customWidth="1"/>
    <col min="14605" max="14848" width="10" style="69"/>
    <col min="14849" max="14849" width="28.3984375" style="69" customWidth="1"/>
    <col min="14850" max="14850" width="10.8984375" style="69" customWidth="1"/>
    <col min="14851" max="14851" width="11.3984375" style="69" customWidth="1"/>
    <col min="14852" max="14852" width="10" style="69"/>
    <col min="14853" max="14853" width="11.3984375" style="69" customWidth="1"/>
    <col min="14854" max="14854" width="11.8984375" style="69" customWidth="1"/>
    <col min="14855" max="14855" width="10" style="69"/>
    <col min="14856" max="14856" width="10.8984375" style="69" bestFit="1" customWidth="1"/>
    <col min="14857" max="14858" width="10" style="69"/>
    <col min="14859" max="14860" width="10.09765625" style="69" bestFit="1" customWidth="1"/>
    <col min="14861" max="15104" width="10" style="69"/>
    <col min="15105" max="15105" width="28.3984375" style="69" customWidth="1"/>
    <col min="15106" max="15106" width="10.8984375" style="69" customWidth="1"/>
    <col min="15107" max="15107" width="11.3984375" style="69" customWidth="1"/>
    <col min="15108" max="15108" width="10" style="69"/>
    <col min="15109" max="15109" width="11.3984375" style="69" customWidth="1"/>
    <col min="15110" max="15110" width="11.8984375" style="69" customWidth="1"/>
    <col min="15111" max="15111" width="10" style="69"/>
    <col min="15112" max="15112" width="10.8984375" style="69" bestFit="1" customWidth="1"/>
    <col min="15113" max="15114" width="10" style="69"/>
    <col min="15115" max="15116" width="10.09765625" style="69" bestFit="1" customWidth="1"/>
    <col min="15117" max="15360" width="11" style="69"/>
    <col min="15361" max="15361" width="28.3984375" style="69" customWidth="1"/>
    <col min="15362" max="15362" width="10.8984375" style="69" customWidth="1"/>
    <col min="15363" max="15363" width="11.3984375" style="69" customWidth="1"/>
    <col min="15364" max="15364" width="10" style="69"/>
    <col min="15365" max="15365" width="11.3984375" style="69" customWidth="1"/>
    <col min="15366" max="15366" width="11.8984375" style="69" customWidth="1"/>
    <col min="15367" max="15367" width="10" style="69"/>
    <col min="15368" max="15368" width="10.8984375" style="69" bestFit="1" customWidth="1"/>
    <col min="15369" max="15370" width="10" style="69"/>
    <col min="15371" max="15372" width="10.09765625" style="69" bestFit="1" customWidth="1"/>
    <col min="15373" max="15616" width="10" style="69"/>
    <col min="15617" max="15617" width="28.3984375" style="69" customWidth="1"/>
    <col min="15618" max="15618" width="10.8984375" style="69" customWidth="1"/>
    <col min="15619" max="15619" width="11.3984375" style="69" customWidth="1"/>
    <col min="15620" max="15620" width="10" style="69"/>
    <col min="15621" max="15621" width="11.3984375" style="69" customWidth="1"/>
    <col min="15622" max="15622" width="11.8984375" style="69" customWidth="1"/>
    <col min="15623" max="15623" width="10" style="69"/>
    <col min="15624" max="15624" width="10.8984375" style="69" bestFit="1" customWidth="1"/>
    <col min="15625" max="15626" width="10" style="69"/>
    <col min="15627" max="15628" width="10.09765625" style="69" bestFit="1" customWidth="1"/>
    <col min="15629" max="15872" width="10" style="69"/>
    <col min="15873" max="15873" width="28.3984375" style="69" customWidth="1"/>
    <col min="15874" max="15874" width="10.8984375" style="69" customWidth="1"/>
    <col min="15875" max="15875" width="11.3984375" style="69" customWidth="1"/>
    <col min="15876" max="15876" width="10" style="69"/>
    <col min="15877" max="15877" width="11.3984375" style="69" customWidth="1"/>
    <col min="15878" max="15878" width="11.8984375" style="69" customWidth="1"/>
    <col min="15879" max="15879" width="10" style="69"/>
    <col min="15880" max="15880" width="10.8984375" style="69" bestFit="1" customWidth="1"/>
    <col min="15881" max="15882" width="10" style="69"/>
    <col min="15883" max="15884" width="10.09765625" style="69" bestFit="1" customWidth="1"/>
    <col min="15885" max="16128" width="10" style="69"/>
    <col min="16129" max="16129" width="28.3984375" style="69" customWidth="1"/>
    <col min="16130" max="16130" width="10.8984375" style="69" customWidth="1"/>
    <col min="16131" max="16131" width="11.3984375" style="69" customWidth="1"/>
    <col min="16132" max="16132" width="10" style="69"/>
    <col min="16133" max="16133" width="11.3984375" style="69" customWidth="1"/>
    <col min="16134" max="16134" width="11.8984375" style="69" customWidth="1"/>
    <col min="16135" max="16135" width="10" style="69"/>
    <col min="16136" max="16136" width="10.8984375" style="69" bestFit="1" customWidth="1"/>
    <col min="16137" max="16138" width="10" style="69"/>
    <col min="16139" max="16140" width="10.09765625" style="69" bestFit="1" customWidth="1"/>
    <col min="16141" max="16384" width="11" style="69"/>
  </cols>
  <sheetData>
    <row r="1" spans="1:9" ht="13.8" x14ac:dyDescent="0.25">
      <c r="A1" s="6" t="s">
        <v>5</v>
      </c>
      <c r="B1" s="3"/>
      <c r="C1" s="3"/>
      <c r="D1" s="3"/>
      <c r="E1" s="3"/>
      <c r="F1" s="3"/>
      <c r="G1" s="3"/>
      <c r="H1" s="3"/>
      <c r="I1"/>
    </row>
    <row r="2" spans="1:9" ht="15.6" x14ac:dyDescent="0.3">
      <c r="A2" s="2"/>
      <c r="B2" s="89"/>
      <c r="C2" s="3"/>
      <c r="D2" s="3"/>
      <c r="E2" s="3"/>
      <c r="F2" s="3"/>
      <c r="G2" s="3"/>
      <c r="H2" s="55" t="s">
        <v>152</v>
      </c>
      <c r="I2"/>
    </row>
    <row r="3" spans="1:9" ht="13.8" x14ac:dyDescent="0.25">
      <c r="A3" s="56"/>
      <c r="B3" s="780">
        <f>INDICE!A3</f>
        <v>44105</v>
      </c>
      <c r="C3" s="781"/>
      <c r="D3" s="781" t="s">
        <v>116</v>
      </c>
      <c r="E3" s="781"/>
      <c r="F3" s="781" t="s">
        <v>117</v>
      </c>
      <c r="G3" s="781"/>
      <c r="H3" s="781"/>
      <c r="I3"/>
    </row>
    <row r="4" spans="1:9" ht="13.8" x14ac:dyDescent="0.25">
      <c r="A4" s="66"/>
      <c r="B4" s="63" t="s">
        <v>47</v>
      </c>
      <c r="C4" s="63" t="s">
        <v>433</v>
      </c>
      <c r="D4" s="63" t="s">
        <v>47</v>
      </c>
      <c r="E4" s="63" t="s">
        <v>433</v>
      </c>
      <c r="F4" s="63" t="s">
        <v>47</v>
      </c>
      <c r="G4" s="64" t="s">
        <v>433</v>
      </c>
      <c r="H4" s="64" t="s">
        <v>122</v>
      </c>
      <c r="I4"/>
    </row>
    <row r="5" spans="1:9" ht="13.8" x14ac:dyDescent="0.25">
      <c r="A5" s="3" t="s">
        <v>527</v>
      </c>
      <c r="B5" s="313">
        <v>204.71218999999999</v>
      </c>
      <c r="C5" s="72">
        <v>7.4886907312880737</v>
      </c>
      <c r="D5" s="71">
        <v>1733.1751499999998</v>
      </c>
      <c r="E5" s="72">
        <v>-13.557749650127562</v>
      </c>
      <c r="F5" s="71">
        <v>2157.6425300000001</v>
      </c>
      <c r="G5" s="72">
        <v>-14.433900674247246</v>
      </c>
      <c r="H5" s="316">
        <v>4.3135179716412688</v>
      </c>
      <c r="I5"/>
    </row>
    <row r="6" spans="1:9" ht="13.8" x14ac:dyDescent="0.25">
      <c r="A6" s="3" t="s">
        <v>48</v>
      </c>
      <c r="B6" s="314">
        <v>406.91031999999996</v>
      </c>
      <c r="C6" s="59">
        <v>-13.74478549684069</v>
      </c>
      <c r="D6" s="58">
        <v>3546.7494400000005</v>
      </c>
      <c r="E6" s="59">
        <v>-21.402846319445914</v>
      </c>
      <c r="F6" s="58">
        <v>4418.3207600000014</v>
      </c>
      <c r="G6" s="59">
        <v>-17.337278834059646</v>
      </c>
      <c r="H6" s="317">
        <v>8.8330229580410222</v>
      </c>
      <c r="I6"/>
    </row>
    <row r="7" spans="1:9" ht="13.8" x14ac:dyDescent="0.25">
      <c r="A7" s="3" t="s">
        <v>49</v>
      </c>
      <c r="B7" s="314">
        <v>159.35919999999999</v>
      </c>
      <c r="C7" s="59">
        <v>-74.17742968985668</v>
      </c>
      <c r="D7" s="58">
        <v>2129.6023</v>
      </c>
      <c r="E7" s="59">
        <v>-63.931017142117888</v>
      </c>
      <c r="F7" s="58">
        <v>3146.0569399999999</v>
      </c>
      <c r="G7" s="59">
        <v>-54.180786574133379</v>
      </c>
      <c r="H7" s="317">
        <v>6.2895372898015385</v>
      </c>
      <c r="I7"/>
    </row>
    <row r="8" spans="1:9" ht="13.8" x14ac:dyDescent="0.25">
      <c r="A8" s="3" t="s">
        <v>123</v>
      </c>
      <c r="B8" s="314">
        <v>2571.9842899999994</v>
      </c>
      <c r="C8" s="59">
        <v>-7.9812963758583946</v>
      </c>
      <c r="D8" s="58">
        <v>23511.546059999997</v>
      </c>
      <c r="E8" s="59">
        <v>-9.938988328057901</v>
      </c>
      <c r="F8" s="58">
        <v>28962.637229999993</v>
      </c>
      <c r="G8" s="59">
        <v>-8.0346938263540064</v>
      </c>
      <c r="H8" s="317">
        <v>57.901554340297267</v>
      </c>
      <c r="I8"/>
    </row>
    <row r="9" spans="1:9" ht="13.8" x14ac:dyDescent="0.25">
      <c r="A9" s="3" t="s">
        <v>124</v>
      </c>
      <c r="B9" s="314">
        <v>506.08984999999996</v>
      </c>
      <c r="C9" s="59">
        <v>-16.356646216687803</v>
      </c>
      <c r="D9" s="58">
        <v>4804.064260000001</v>
      </c>
      <c r="E9" s="59">
        <v>-33.026918202914246</v>
      </c>
      <c r="F9" s="58">
        <v>5873.8206599999994</v>
      </c>
      <c r="G9" s="73">
        <v>-31.787839592049753</v>
      </c>
      <c r="H9" s="317">
        <v>11.74283071770363</v>
      </c>
      <c r="I9"/>
    </row>
    <row r="10" spans="1:9" ht="13.8" x14ac:dyDescent="0.25">
      <c r="A10" s="3" t="s">
        <v>639</v>
      </c>
      <c r="B10" s="314">
        <v>436</v>
      </c>
      <c r="C10" s="342">
        <v>5.3091761393574606</v>
      </c>
      <c r="D10" s="58">
        <v>4576.3450693633613</v>
      </c>
      <c r="E10" s="342">
        <v>4.636361989800136</v>
      </c>
      <c r="F10" s="58">
        <v>5462.0050258956417</v>
      </c>
      <c r="G10" s="59">
        <v>3.6467895710822513</v>
      </c>
      <c r="H10" s="317">
        <v>10.919536722515282</v>
      </c>
      <c r="I10"/>
    </row>
    <row r="11" spans="1:9" ht="13.8" x14ac:dyDescent="0.25">
      <c r="A11" s="60" t="s">
        <v>640</v>
      </c>
      <c r="B11" s="61">
        <v>4285.0558499999997</v>
      </c>
      <c r="C11" s="62">
        <v>-15.871673867598284</v>
      </c>
      <c r="D11" s="61">
        <v>40301.482279363358</v>
      </c>
      <c r="E11" s="62">
        <v>-19.517380906354543</v>
      </c>
      <c r="F11" s="61">
        <v>50020.483145895632</v>
      </c>
      <c r="G11" s="62">
        <v>-16.780631722416746</v>
      </c>
      <c r="H11" s="62">
        <v>100</v>
      </c>
      <c r="I11"/>
    </row>
    <row r="12" spans="1:9" ht="13.8" x14ac:dyDescent="0.25">
      <c r="A12" s="3"/>
      <c r="B12" s="3"/>
      <c r="C12" s="3"/>
      <c r="D12" s="3"/>
      <c r="E12" s="3"/>
      <c r="F12" s="3"/>
      <c r="G12" s="3"/>
      <c r="H12" s="79" t="s">
        <v>223</v>
      </c>
      <c r="I12"/>
    </row>
    <row r="13" spans="1:9" ht="13.8" x14ac:dyDescent="0.25">
      <c r="A13" s="80" t="s">
        <v>490</v>
      </c>
      <c r="B13" s="3"/>
      <c r="C13" s="3"/>
      <c r="D13" s="3"/>
      <c r="E13" s="3"/>
      <c r="F13" s="3"/>
      <c r="G13" s="3"/>
      <c r="H13" s="3"/>
      <c r="I13"/>
    </row>
    <row r="14" spans="1:9" ht="13.8" x14ac:dyDescent="0.25">
      <c r="A14" s="80" t="s">
        <v>434</v>
      </c>
      <c r="B14" s="58"/>
      <c r="C14" s="3"/>
      <c r="D14" s="3"/>
      <c r="E14" s="3"/>
      <c r="F14" s="3"/>
      <c r="G14" s="3"/>
      <c r="H14" s="3"/>
      <c r="I14"/>
    </row>
    <row r="15" spans="1:9" ht="13.8" x14ac:dyDescent="0.25">
      <c r="A15" s="80" t="s">
        <v>435</v>
      </c>
      <c r="B15" s="3"/>
      <c r="C15" s="3"/>
      <c r="D15" s="3"/>
      <c r="E15" s="3"/>
      <c r="F15" s="3"/>
      <c r="G15" s="3"/>
      <c r="H15" s="3"/>
      <c r="I15"/>
    </row>
    <row r="16" spans="1:9" ht="13.8" x14ac:dyDescent="0.25">
      <c r="A16" s="133" t="s">
        <v>548</v>
      </c>
      <c r="B16" s="3"/>
      <c r="C16" s="3"/>
      <c r="D16" s="3"/>
      <c r="E16" s="3"/>
      <c r="F16" s="3"/>
      <c r="G16" s="3"/>
      <c r="H16" s="3"/>
      <c r="I16"/>
    </row>
    <row r="17" spans="2:9" ht="13.8" x14ac:dyDescent="0.25">
      <c r="B17" s="3"/>
      <c r="C17" s="3"/>
      <c r="D17" s="3"/>
      <c r="E17" s="3"/>
      <c r="F17" s="3"/>
      <c r="G17" s="3"/>
      <c r="H17" s="3"/>
      <c r="I17"/>
    </row>
  </sheetData>
  <mergeCells count="3">
    <mergeCell ref="B3:C3"/>
    <mergeCell ref="D3:E3"/>
    <mergeCell ref="F3:H3"/>
  </mergeCells>
  <conditionalFormatting sqref="E10">
    <cfRule type="cellIs" dxfId="181" priority="8" operator="equal">
      <formula>0</formula>
    </cfRule>
  </conditionalFormatting>
  <conditionalFormatting sqref="E10">
    <cfRule type="cellIs" dxfId="180" priority="9" operator="between">
      <formula>0</formula>
      <formula>0.5</formula>
    </cfRule>
  </conditionalFormatting>
  <conditionalFormatting sqref="C10">
    <cfRule type="cellIs" dxfId="179" priority="7" operator="between">
      <formula>0</formula>
      <formula>0.5</formula>
    </cfRule>
  </conditionalFormatting>
  <conditionalFormatting sqref="C10">
    <cfRule type="cellIs" dxfId="178" priority="6"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3.8" x14ac:dyDescent="0.25"/>
  <cols>
    <col min="1" max="1" width="26.8984375" style="1" customWidth="1"/>
    <col min="2" max="13" width="8.59765625" style="1" customWidth="1"/>
    <col min="14" max="16384" width="11" style="1"/>
  </cols>
  <sheetData>
    <row r="1" spans="1:13" x14ac:dyDescent="0.25">
      <c r="A1" s="162" t="s">
        <v>375</v>
      </c>
    </row>
    <row r="2" spans="1:13" x14ac:dyDescent="0.25">
      <c r="A2" s="162"/>
      <c r="M2" s="165"/>
    </row>
    <row r="3" spans="1:13" x14ac:dyDescent="0.25">
      <c r="A3" s="195"/>
      <c r="B3" s="145">
        <v>2019</v>
      </c>
      <c r="C3" s="145" t="s">
        <v>525</v>
      </c>
      <c r="D3" s="145">
        <v>2020</v>
      </c>
      <c r="E3" s="145" t="s">
        <v>525</v>
      </c>
      <c r="F3" s="145" t="s">
        <v>525</v>
      </c>
      <c r="G3" s="145" t="s">
        <v>525</v>
      </c>
      <c r="H3" s="145" t="s">
        <v>525</v>
      </c>
      <c r="I3" s="145" t="s">
        <v>525</v>
      </c>
      <c r="J3" s="145" t="s">
        <v>525</v>
      </c>
      <c r="K3" s="145" t="s">
        <v>525</v>
      </c>
      <c r="L3" s="145" t="s">
        <v>525</v>
      </c>
      <c r="M3" s="145" t="s">
        <v>525</v>
      </c>
    </row>
    <row r="4" spans="1:13" x14ac:dyDescent="0.25">
      <c r="B4" s="563">
        <v>43770</v>
      </c>
      <c r="C4" s="563">
        <v>43800</v>
      </c>
      <c r="D4" s="563">
        <v>43831</v>
      </c>
      <c r="E4" s="563">
        <v>43862</v>
      </c>
      <c r="F4" s="563">
        <v>43891</v>
      </c>
      <c r="G4" s="563">
        <v>43922</v>
      </c>
      <c r="H4" s="563">
        <v>43952</v>
      </c>
      <c r="I4" s="563">
        <v>43983</v>
      </c>
      <c r="J4" s="563">
        <v>44013</v>
      </c>
      <c r="K4" s="563">
        <v>44044</v>
      </c>
      <c r="L4" s="563">
        <v>44075</v>
      </c>
      <c r="M4" s="563">
        <v>44105</v>
      </c>
    </row>
    <row r="5" spans="1:13" x14ac:dyDescent="0.25">
      <c r="A5" s="578" t="s">
        <v>556</v>
      </c>
      <c r="B5" s="565">
        <v>2.6347368421052635</v>
      </c>
      <c r="C5" s="565">
        <v>2.2238571428571432</v>
      </c>
      <c r="D5" s="565">
        <v>2.0177619047619051</v>
      </c>
      <c r="E5" s="565">
        <v>1.9129473684210525</v>
      </c>
      <c r="F5" s="565">
        <v>1.7889090909090912</v>
      </c>
      <c r="G5" s="565">
        <v>1.7383636363636361</v>
      </c>
      <c r="H5" s="565">
        <v>1.7476000000000003</v>
      </c>
      <c r="I5" s="565">
        <v>1.6313636363636363</v>
      </c>
      <c r="J5" s="565">
        <v>1.7580454545454545</v>
      </c>
      <c r="K5" s="565">
        <v>2.3018571428571426</v>
      </c>
      <c r="L5" s="565">
        <v>1.9220476190476188</v>
      </c>
      <c r="M5" s="565">
        <v>2.3887727272727273</v>
      </c>
    </row>
    <row r="6" spans="1:13" x14ac:dyDescent="0.25">
      <c r="A6" s="18" t="s">
        <v>557</v>
      </c>
      <c r="B6" s="565">
        <v>38.177619047619046</v>
      </c>
      <c r="C6" s="565">
        <v>32.064761904761909</v>
      </c>
      <c r="D6" s="565">
        <v>27.907826086956526</v>
      </c>
      <c r="E6" s="565">
        <v>23.501499999999997</v>
      </c>
      <c r="F6" s="565">
        <v>22.953181818181818</v>
      </c>
      <c r="G6" s="565">
        <v>13.943333333333337</v>
      </c>
      <c r="H6" s="565">
        <v>11.645789473684212</v>
      </c>
      <c r="I6" s="565">
        <v>13.169999999999998</v>
      </c>
      <c r="J6" s="565">
        <v>13.283913043478259</v>
      </c>
      <c r="K6" s="565">
        <v>20.294</v>
      </c>
      <c r="L6" s="565">
        <v>30.180909090909086</v>
      </c>
      <c r="M6" s="565">
        <v>38.331818181818178</v>
      </c>
    </row>
    <row r="7" spans="1:13" x14ac:dyDescent="0.25">
      <c r="A7" s="537" t="s">
        <v>558</v>
      </c>
      <c r="B7" s="565">
        <v>14.763809523809522</v>
      </c>
      <c r="C7" s="565">
        <v>13.128095238095238</v>
      </c>
      <c r="D7" s="565">
        <v>11.144782608695651</v>
      </c>
      <c r="E7" s="565">
        <v>9.3724999999999987</v>
      </c>
      <c r="F7" s="565">
        <v>8.6236363636363631</v>
      </c>
      <c r="G7" s="565">
        <v>6.5219047619047608</v>
      </c>
      <c r="H7" s="565">
        <v>4.5910000000000002</v>
      </c>
      <c r="I7" s="565">
        <v>4.996818181818182</v>
      </c>
      <c r="J7" s="565">
        <v>4.8773913043478272</v>
      </c>
      <c r="K7" s="565">
        <v>7.5423809523809515</v>
      </c>
      <c r="L7" s="565">
        <v>11.186818181818181</v>
      </c>
      <c r="M7" s="605">
        <v>13.95318181818182</v>
      </c>
    </row>
    <row r="8" spans="1:13" x14ac:dyDescent="0.25">
      <c r="A8" s="457" t="s">
        <v>559</v>
      </c>
      <c r="B8" s="606">
        <v>14.22</v>
      </c>
      <c r="C8" s="606">
        <v>11.93</v>
      </c>
      <c r="D8" s="606">
        <v>11.69</v>
      </c>
      <c r="E8" s="606">
        <v>9.8623999999999992</v>
      </c>
      <c r="F8" s="606">
        <v>8.5980645161290354</v>
      </c>
      <c r="G8" s="606">
        <v>7.3833333333333346</v>
      </c>
      <c r="H8" s="606">
        <v>5.3861290322580651</v>
      </c>
      <c r="I8" s="606">
        <v>6.492333333333332</v>
      </c>
      <c r="J8" s="606">
        <v>6.4412903225806453</v>
      </c>
      <c r="K8" s="606">
        <v>9.3896774193548378</v>
      </c>
      <c r="L8" s="606">
        <v>11.421000000000001</v>
      </c>
      <c r="M8" s="606">
        <v>13.416451612903225</v>
      </c>
    </row>
    <row r="9" spans="1:13" x14ac:dyDescent="0.25">
      <c r="M9" s="165" t="s">
        <v>560</v>
      </c>
    </row>
    <row r="10" spans="1:13" x14ac:dyDescent="0.25">
      <c r="A10" s="460"/>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3.8" x14ac:dyDescent="0.25"/>
  <cols>
    <col min="1" max="1" width="19.8984375" style="1" customWidth="1"/>
    <col min="2" max="2" width="11" style="1"/>
    <col min="3" max="3" width="12.09765625" style="1" customWidth="1"/>
    <col min="4" max="4" width="11" style="1"/>
    <col min="5" max="5" width="12.09765625" style="1" customWidth="1"/>
    <col min="6" max="6" width="11" style="1"/>
    <col min="7" max="7" width="12.09765625" style="1" customWidth="1"/>
    <col min="8" max="9" width="10.59765625" style="1" customWidth="1"/>
    <col min="10" max="16384" width="11" style="1"/>
  </cols>
  <sheetData>
    <row r="1" spans="1:71" s="16" customFormat="1" ht="13.2" x14ac:dyDescent="0.25">
      <c r="A1" s="15" t="s">
        <v>39</v>
      </c>
    </row>
    <row r="2" spans="1:71" s="13" customFormat="1" ht="15.6" x14ac:dyDescent="0.3">
      <c r="A2" s="12"/>
      <c r="B2" s="255"/>
      <c r="H2" s="257"/>
      <c r="I2" s="256" t="s">
        <v>152</v>
      </c>
    </row>
    <row r="3" spans="1:71" s="69" customFormat="1" ht="13.2" x14ac:dyDescent="0.25">
      <c r="A3" s="70"/>
      <c r="B3" s="827">
        <f>INDICE!A3</f>
        <v>44105</v>
      </c>
      <c r="C3" s="828">
        <v>41671</v>
      </c>
      <c r="D3" s="827">
        <f>DATE(YEAR(B3),MONTH(B3)-1,1)</f>
        <v>44075</v>
      </c>
      <c r="E3" s="828"/>
      <c r="F3" s="827">
        <f>DATE(YEAR(B3)-1,MONTH(B3),1)</f>
        <v>43739</v>
      </c>
      <c r="G3" s="828"/>
      <c r="H3" s="771" t="s">
        <v>433</v>
      </c>
      <c r="I3" s="771"/>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3.2" x14ac:dyDescent="0.25">
      <c r="A4" s="66"/>
      <c r="B4" s="188" t="s">
        <v>47</v>
      </c>
      <c r="C4" s="188" t="s">
        <v>107</v>
      </c>
      <c r="D4" s="188" t="s">
        <v>47</v>
      </c>
      <c r="E4" s="188" t="s">
        <v>107</v>
      </c>
      <c r="F4" s="188" t="s">
        <v>47</v>
      </c>
      <c r="G4" s="188" t="s">
        <v>107</v>
      </c>
      <c r="H4" s="657">
        <f>D3</f>
        <v>44075</v>
      </c>
      <c r="I4" s="293">
        <f>F3</f>
        <v>43739</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5">
      <c r="A5" s="254" t="s">
        <v>377</v>
      </c>
      <c r="B5" s="247">
        <v>6119</v>
      </c>
      <c r="C5" s="462">
        <v>34.562810664256666</v>
      </c>
      <c r="D5" s="247">
        <v>5922</v>
      </c>
      <c r="E5" s="462">
        <v>34.524572960998071</v>
      </c>
      <c r="F5" s="247">
        <v>6098</v>
      </c>
      <c r="G5" s="462">
        <v>37.324029869017018</v>
      </c>
      <c r="H5" s="661">
        <v>3.3265788584937521</v>
      </c>
      <c r="I5" s="253">
        <v>0.3443752049852411</v>
      </c>
      <c r="K5" s="252"/>
    </row>
    <row r="6" spans="1:71" s="13" customFormat="1" ht="15" x14ac:dyDescent="0.25">
      <c r="A6" s="16" t="s">
        <v>118</v>
      </c>
      <c r="B6" s="247">
        <v>11585</v>
      </c>
      <c r="C6" s="462">
        <v>65.437189335743341</v>
      </c>
      <c r="D6" s="247">
        <v>11231</v>
      </c>
      <c r="E6" s="462">
        <v>65.475427039001914</v>
      </c>
      <c r="F6" s="247">
        <v>10240</v>
      </c>
      <c r="G6" s="462">
        <v>62.675970130982982</v>
      </c>
      <c r="H6" s="253">
        <v>3.1519900276021722</v>
      </c>
      <c r="I6" s="253">
        <v>13.134765625</v>
      </c>
      <c r="K6" s="252"/>
    </row>
    <row r="7" spans="1:71" s="69" customFormat="1" ht="13.2" x14ac:dyDescent="0.25">
      <c r="A7" s="76" t="s">
        <v>115</v>
      </c>
      <c r="B7" s="77">
        <v>17704</v>
      </c>
      <c r="C7" s="78">
        <v>100</v>
      </c>
      <c r="D7" s="77">
        <v>17153</v>
      </c>
      <c r="E7" s="78">
        <v>100</v>
      </c>
      <c r="F7" s="77">
        <v>16338</v>
      </c>
      <c r="G7" s="78">
        <v>100</v>
      </c>
      <c r="H7" s="78">
        <v>3.2122660759050894</v>
      </c>
      <c r="I7" s="664">
        <v>8.3608764842698005</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5">
      <c r="A8" s="250"/>
      <c r="I8" s="165" t="s">
        <v>223</v>
      </c>
      <c r="J8" s="13"/>
      <c r="K8" s="252"/>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9" customFormat="1" ht="13.2" x14ac:dyDescent="0.25">
      <c r="A9" s="460" t="s">
        <v>509</v>
      </c>
      <c r="B9" s="250"/>
      <c r="C9" s="251"/>
      <c r="D9" s="250"/>
      <c r="E9" s="250"/>
      <c r="F9" s="250"/>
      <c r="G9" s="250"/>
      <c r="H9" s="250"/>
      <c r="I9" s="250"/>
      <c r="J9" s="250"/>
      <c r="K9" s="250"/>
      <c r="L9" s="250"/>
    </row>
    <row r="10" spans="1:71" x14ac:dyDescent="0.25">
      <c r="A10" s="461" t="s">
        <v>475</v>
      </c>
    </row>
    <row r="11" spans="1:71" x14ac:dyDescent="0.25">
      <c r="A11" s="460" t="s">
        <v>548</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1"/>
  <sheetViews>
    <sheetView workbookViewId="0"/>
  </sheetViews>
  <sheetFormatPr baseColWidth="10" defaultColWidth="11" defaultRowHeight="13.8" x14ac:dyDescent="0.25"/>
  <cols>
    <col min="1" max="1" width="26.5" style="1" customWidth="1"/>
    <col min="2" max="2" width="9.59765625" style="1" customWidth="1"/>
    <col min="3" max="3" width="12.09765625" style="1" customWidth="1"/>
    <col min="4" max="4" width="9.59765625" style="1" customWidth="1"/>
    <col min="5" max="5" width="12.09765625" style="1" customWidth="1"/>
    <col min="6" max="6" width="9.59765625" style="1" customWidth="1"/>
    <col min="7" max="7" width="12.09765625" style="1" customWidth="1"/>
    <col min="8" max="9" width="11" style="1" customWidth="1"/>
    <col min="10" max="16384" width="11" style="1"/>
  </cols>
  <sheetData>
    <row r="1" spans="1:71" s="16" customFormat="1" ht="13.2" x14ac:dyDescent="0.25">
      <c r="A1" s="15" t="s">
        <v>41</v>
      </c>
    </row>
    <row r="2" spans="1:71" s="13" customFormat="1" ht="15.6" x14ac:dyDescent="0.3">
      <c r="A2" s="12"/>
      <c r="B2" s="255"/>
      <c r="H2" s="257"/>
      <c r="I2" s="256" t="s">
        <v>152</v>
      </c>
    </row>
    <row r="3" spans="1:71" s="69" customFormat="1" ht="13.2" x14ac:dyDescent="0.25">
      <c r="A3" s="70"/>
      <c r="B3" s="827">
        <f>INDICE!A3</f>
        <v>44105</v>
      </c>
      <c r="C3" s="828">
        <v>41671</v>
      </c>
      <c r="D3" s="827">
        <f>DATE(YEAR(B3),MONTH(B3)-1,1)</f>
        <v>44075</v>
      </c>
      <c r="E3" s="828"/>
      <c r="F3" s="827">
        <f>DATE(YEAR(B3)-1,MONTH(B3),1)</f>
        <v>43739</v>
      </c>
      <c r="G3" s="828"/>
      <c r="H3" s="771" t="s">
        <v>433</v>
      </c>
      <c r="I3" s="771"/>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3.2" x14ac:dyDescent="0.25">
      <c r="A4" s="66"/>
      <c r="B4" s="188" t="s">
        <v>47</v>
      </c>
      <c r="C4" s="188" t="s">
        <v>107</v>
      </c>
      <c r="D4" s="188" t="s">
        <v>47</v>
      </c>
      <c r="E4" s="188" t="s">
        <v>107</v>
      </c>
      <c r="F4" s="188" t="s">
        <v>47</v>
      </c>
      <c r="G4" s="188" t="s">
        <v>107</v>
      </c>
      <c r="H4" s="293">
        <f>D3</f>
        <v>44075</v>
      </c>
      <c r="I4" s="293">
        <f>F3</f>
        <v>43739</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5">
      <c r="A5" s="254" t="s">
        <v>477</v>
      </c>
      <c r="B5" s="247">
        <v>6206</v>
      </c>
      <c r="C5" s="462">
        <v>36.491680070111897</v>
      </c>
      <c r="D5" s="247">
        <v>6206</v>
      </c>
      <c r="E5" s="462">
        <v>37.521599126249555</v>
      </c>
      <c r="F5" s="247">
        <v>6228</v>
      </c>
      <c r="G5" s="462">
        <v>39.604691759507489</v>
      </c>
      <c r="H5" s="488">
        <v>0</v>
      </c>
      <c r="I5" s="408">
        <v>-0.35324341682723187</v>
      </c>
      <c r="K5" s="252"/>
    </row>
    <row r="6" spans="1:71" s="13" customFormat="1" ht="15" x14ac:dyDescent="0.25">
      <c r="A6" s="16" t="s">
        <v>531</v>
      </c>
      <c r="B6" s="247">
        <v>10800.616270000006</v>
      </c>
      <c r="C6" s="462">
        <v>63.508319929888103</v>
      </c>
      <c r="D6" s="247">
        <v>10333.806789999988</v>
      </c>
      <c r="E6" s="462">
        <v>62.478400873750452</v>
      </c>
      <c r="F6" s="247">
        <v>9497.4096000000009</v>
      </c>
      <c r="G6" s="462">
        <v>60.395308240492504</v>
      </c>
      <c r="H6" s="408">
        <v>4.5173041211855152</v>
      </c>
      <c r="I6" s="408">
        <v>13.721706495632294</v>
      </c>
      <c r="K6" s="252"/>
    </row>
    <row r="7" spans="1:71" s="69" customFormat="1" ht="13.2" x14ac:dyDescent="0.25">
      <c r="A7" s="76" t="s">
        <v>115</v>
      </c>
      <c r="B7" s="77">
        <v>17006.616270000006</v>
      </c>
      <c r="C7" s="78">
        <v>100</v>
      </c>
      <c r="D7" s="77">
        <v>16539.806789999988</v>
      </c>
      <c r="E7" s="78">
        <v>100</v>
      </c>
      <c r="F7" s="77">
        <v>15725.409600000001</v>
      </c>
      <c r="G7" s="78">
        <v>100</v>
      </c>
      <c r="H7" s="78">
        <v>2.8223393775207359</v>
      </c>
      <c r="I7" s="78">
        <v>8.1473659674976293</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5">
      <c r="A8" s="250"/>
      <c r="I8" s="165" t="s">
        <v>125</v>
      </c>
      <c r="J8" s="13"/>
      <c r="K8" s="252"/>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5">
      <c r="A9" s="460" t="s">
        <v>509</v>
      </c>
    </row>
    <row r="10" spans="1:71" x14ac:dyDescent="0.25">
      <c r="A10" s="460" t="s">
        <v>475</v>
      </c>
    </row>
    <row r="11" spans="1:71" x14ac:dyDescent="0.25">
      <c r="A11" s="446" t="s">
        <v>548</v>
      </c>
    </row>
  </sheetData>
  <mergeCells count="4">
    <mergeCell ref="B3:C3"/>
    <mergeCell ref="D3:E3"/>
    <mergeCell ref="F3:G3"/>
    <mergeCell ref="H3:I3"/>
  </mergeCells>
  <conditionalFormatting sqref="H5">
    <cfRule type="cellIs" dxfId="1" priority="4" operator="equal">
      <formula>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3.8" x14ac:dyDescent="0.25"/>
  <cols>
    <col min="1" max="1" width="11" style="1" customWidth="1"/>
    <col min="2" max="2" width="11" style="1"/>
    <col min="3" max="3" width="10.59765625" style="1" customWidth="1"/>
    <col min="4" max="4" width="11" style="1"/>
    <col min="5" max="5" width="13.3984375" style="1" customWidth="1"/>
    <col min="6" max="6" width="11" style="1"/>
    <col min="7" max="7" width="11.8984375" style="1" customWidth="1"/>
    <col min="8" max="8" width="11" style="1"/>
    <col min="9" max="9" width="11.8984375" style="1" customWidth="1"/>
    <col min="10" max="16384" width="11" style="1"/>
  </cols>
  <sheetData>
    <row r="1" spans="1:9" x14ac:dyDescent="0.25">
      <c r="A1" s="817" t="s">
        <v>518</v>
      </c>
      <c r="B1" s="817"/>
      <c r="C1" s="817"/>
      <c r="D1" s="817"/>
      <c r="E1" s="817"/>
      <c r="F1" s="817"/>
    </row>
    <row r="2" spans="1:9" x14ac:dyDescent="0.25">
      <c r="A2" s="818"/>
      <c r="B2" s="818"/>
      <c r="C2" s="818"/>
      <c r="D2" s="818"/>
      <c r="E2" s="818"/>
      <c r="F2" s="818"/>
      <c r="I2" s="165" t="s">
        <v>476</v>
      </c>
    </row>
    <row r="3" spans="1:9" x14ac:dyDescent="0.25">
      <c r="A3" s="261"/>
      <c r="B3" s="263"/>
      <c r="C3" s="263"/>
      <c r="D3" s="780">
        <f>INDICE!A3</f>
        <v>44105</v>
      </c>
      <c r="E3" s="780">
        <v>41671</v>
      </c>
      <c r="F3" s="780">
        <f>DATE(YEAR(D3),MONTH(D3)-1,1)</f>
        <v>44075</v>
      </c>
      <c r="G3" s="780"/>
      <c r="H3" s="783">
        <f>DATE(YEAR(D3)-1,MONTH(D3),1)</f>
        <v>43739</v>
      </c>
      <c r="I3" s="783"/>
    </row>
    <row r="4" spans="1:9" x14ac:dyDescent="0.25">
      <c r="A4" s="225"/>
      <c r="B4" s="226"/>
      <c r="C4" s="226"/>
      <c r="D4" s="82" t="s">
        <v>380</v>
      </c>
      <c r="E4" s="188" t="s">
        <v>107</v>
      </c>
      <c r="F4" s="82" t="s">
        <v>380</v>
      </c>
      <c r="G4" s="188" t="s">
        <v>107</v>
      </c>
      <c r="H4" s="82" t="s">
        <v>380</v>
      </c>
      <c r="I4" s="188" t="s">
        <v>107</v>
      </c>
    </row>
    <row r="5" spans="1:9" x14ac:dyDescent="0.25">
      <c r="A5" s="566" t="s">
        <v>379</v>
      </c>
      <c r="B5" s="170"/>
      <c r="C5" s="170"/>
      <c r="D5" s="408">
        <v>108.71404881101378</v>
      </c>
      <c r="E5" s="465">
        <v>100</v>
      </c>
      <c r="F5" s="408">
        <v>104.78851689612016</v>
      </c>
      <c r="G5" s="465">
        <v>100</v>
      </c>
      <c r="H5" s="408">
        <v>101.39765037593986</v>
      </c>
      <c r="I5" s="465">
        <v>100</v>
      </c>
    </row>
    <row r="6" spans="1:9" x14ac:dyDescent="0.25">
      <c r="A6" s="607" t="s">
        <v>473</v>
      </c>
      <c r="B6" s="170"/>
      <c r="C6" s="170"/>
      <c r="D6" s="408">
        <v>68.61720901126408</v>
      </c>
      <c r="E6" s="465">
        <v>63.117149772010414</v>
      </c>
      <c r="F6" s="408">
        <v>64.691677096370469</v>
      </c>
      <c r="G6" s="465">
        <v>61.735463973119472</v>
      </c>
      <c r="H6" s="408">
        <v>61.148496240601503</v>
      </c>
      <c r="I6" s="465">
        <v>60.305634315872794</v>
      </c>
    </row>
    <row r="7" spans="1:9" x14ac:dyDescent="0.25">
      <c r="A7" s="607" t="s">
        <v>474</v>
      </c>
      <c r="B7" s="170"/>
      <c r="C7" s="170"/>
      <c r="D7" s="408">
        <v>40.096839799749688</v>
      </c>
      <c r="E7" s="465">
        <v>36.882850227989564</v>
      </c>
      <c r="F7" s="408">
        <v>40.096839799749688</v>
      </c>
      <c r="G7" s="465">
        <v>38.264536026880528</v>
      </c>
      <c r="H7" s="408">
        <v>40.249154135338351</v>
      </c>
      <c r="I7" s="465">
        <v>39.694365684127206</v>
      </c>
    </row>
    <row r="8" spans="1:9" x14ac:dyDescent="0.25">
      <c r="A8" s="567" t="s">
        <v>646</v>
      </c>
      <c r="B8" s="260"/>
      <c r="C8" s="260"/>
      <c r="D8" s="458">
        <v>90</v>
      </c>
      <c r="E8" s="466"/>
      <c r="F8" s="458">
        <v>90</v>
      </c>
      <c r="G8" s="466"/>
      <c r="H8" s="458">
        <v>90</v>
      </c>
      <c r="I8" s="466"/>
    </row>
    <row r="9" spans="1:9" x14ac:dyDescent="0.25">
      <c r="B9" s="133"/>
      <c r="C9" s="133"/>
      <c r="D9" s="133"/>
      <c r="E9" s="232"/>
      <c r="I9" s="165" t="s">
        <v>223</v>
      </c>
    </row>
    <row r="10" spans="1:9" x14ac:dyDescent="0.25">
      <c r="A10" s="415" t="s">
        <v>594</v>
      </c>
      <c r="B10" s="258"/>
      <c r="C10" s="258"/>
      <c r="D10" s="258"/>
      <c r="E10" s="258"/>
      <c r="F10" s="258"/>
      <c r="G10" s="258"/>
      <c r="H10" s="258"/>
      <c r="I10" s="258"/>
    </row>
    <row r="11" spans="1:9" x14ac:dyDescent="0.25">
      <c r="A11" s="415" t="s">
        <v>569</v>
      </c>
      <c r="B11" s="258"/>
      <c r="C11" s="258"/>
      <c r="D11" s="258"/>
      <c r="E11" s="258"/>
      <c r="F11" s="258"/>
      <c r="G11" s="258"/>
      <c r="H11" s="258"/>
      <c r="I11" s="258"/>
    </row>
    <row r="12" spans="1:9" x14ac:dyDescent="0.25">
      <c r="A12" s="258"/>
      <c r="B12" s="258"/>
      <c r="C12" s="258"/>
      <c r="D12" s="258"/>
      <c r="E12" s="258"/>
      <c r="F12" s="258"/>
      <c r="G12" s="258"/>
      <c r="H12" s="258"/>
      <c r="I12" s="258"/>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3.8" x14ac:dyDescent="0.25"/>
  <cols>
    <col min="1" max="1" width="14.3984375" customWidth="1"/>
    <col min="2" max="3" width="11.8984375" customWidth="1"/>
    <col min="4" max="5" width="12.5" customWidth="1"/>
    <col min="6" max="7" width="15.09765625" customWidth="1"/>
    <col min="8" max="9" width="10.3984375" customWidth="1"/>
    <col min="10" max="38" width="11" style="1"/>
  </cols>
  <sheetData>
    <row r="1" spans="1:40" x14ac:dyDescent="0.25">
      <c r="A1" s="817" t="s">
        <v>477</v>
      </c>
      <c r="B1" s="817"/>
      <c r="C1" s="817"/>
      <c r="D1" s="817"/>
      <c r="E1" s="262"/>
      <c r="F1" s="1"/>
      <c r="G1" s="1"/>
      <c r="H1" s="1"/>
      <c r="I1" s="1"/>
    </row>
    <row r="2" spans="1:40" ht="15" x14ac:dyDescent="0.25">
      <c r="A2" s="817"/>
      <c r="B2" s="817"/>
      <c r="C2" s="817"/>
      <c r="D2" s="817"/>
      <c r="E2" s="262"/>
      <c r="F2" s="1"/>
      <c r="G2" s="216"/>
      <c r="H2" s="257"/>
      <c r="I2" s="256" t="s">
        <v>152</v>
      </c>
    </row>
    <row r="3" spans="1:40" x14ac:dyDescent="0.25">
      <c r="A3" s="261"/>
      <c r="B3" s="827">
        <f>INDICE!A3</f>
        <v>44105</v>
      </c>
      <c r="C3" s="828">
        <v>41671</v>
      </c>
      <c r="D3" s="827">
        <f>DATE(YEAR(B3),MONTH(B3)-1,1)</f>
        <v>44075</v>
      </c>
      <c r="E3" s="828"/>
      <c r="F3" s="827">
        <f>DATE(YEAR(B3)-1,MONTH(B3),1)</f>
        <v>43739</v>
      </c>
      <c r="G3" s="828"/>
      <c r="H3" s="771" t="s">
        <v>433</v>
      </c>
      <c r="I3" s="771"/>
    </row>
    <row r="4" spans="1:40" x14ac:dyDescent="0.25">
      <c r="A4" s="225"/>
      <c r="B4" s="188" t="s">
        <v>47</v>
      </c>
      <c r="C4" s="188" t="s">
        <v>107</v>
      </c>
      <c r="D4" s="188" t="s">
        <v>47</v>
      </c>
      <c r="E4" s="188" t="s">
        <v>107</v>
      </c>
      <c r="F4" s="188" t="s">
        <v>47</v>
      </c>
      <c r="G4" s="188" t="s">
        <v>107</v>
      </c>
      <c r="H4" s="293">
        <f>D3</f>
        <v>44075</v>
      </c>
      <c r="I4" s="293">
        <f>F3</f>
        <v>43739</v>
      </c>
    </row>
    <row r="5" spans="1:40" x14ac:dyDescent="0.25">
      <c r="A5" s="566" t="s">
        <v>48</v>
      </c>
      <c r="B5" s="246">
        <v>436</v>
      </c>
      <c r="C5" s="253">
        <v>7.0254592330003227</v>
      </c>
      <c r="D5" s="246">
        <v>436</v>
      </c>
      <c r="E5" s="253">
        <v>7.0254592330003227</v>
      </c>
      <c r="F5" s="246">
        <v>416</v>
      </c>
      <c r="G5" s="253">
        <v>6.6795118818240216</v>
      </c>
      <c r="H5" s="408">
        <v>0</v>
      </c>
      <c r="I5" s="408">
        <v>4.8076923076923075</v>
      </c>
    </row>
    <row r="6" spans="1:40" x14ac:dyDescent="0.25">
      <c r="A6" s="607" t="s">
        <v>49</v>
      </c>
      <c r="B6" s="246">
        <v>337</v>
      </c>
      <c r="C6" s="253">
        <v>5.4302288108282308</v>
      </c>
      <c r="D6" s="246">
        <v>337</v>
      </c>
      <c r="E6" s="253">
        <v>5.4302288108282308</v>
      </c>
      <c r="F6" s="246">
        <v>337</v>
      </c>
      <c r="G6" s="253">
        <v>5.4110468850353239</v>
      </c>
      <c r="H6" s="408">
        <v>0</v>
      </c>
      <c r="I6" s="408">
        <v>0</v>
      </c>
    </row>
    <row r="7" spans="1:40" x14ac:dyDescent="0.25">
      <c r="A7" s="607" t="s">
        <v>123</v>
      </c>
      <c r="B7" s="246">
        <v>3417</v>
      </c>
      <c r="C7" s="253">
        <v>55.059619722848851</v>
      </c>
      <c r="D7" s="246">
        <v>3417</v>
      </c>
      <c r="E7" s="253">
        <v>55.059619722848851</v>
      </c>
      <c r="F7" s="246">
        <v>3391</v>
      </c>
      <c r="G7" s="253">
        <v>54.447655748233778</v>
      </c>
      <c r="H7" s="408">
        <v>0</v>
      </c>
      <c r="I7" s="191">
        <v>0.76673547626069005</v>
      </c>
    </row>
    <row r="8" spans="1:40" x14ac:dyDescent="0.25">
      <c r="A8" s="607" t="s">
        <v>124</v>
      </c>
      <c r="B8" s="246">
        <v>93</v>
      </c>
      <c r="C8" s="253">
        <v>1.498549790525298</v>
      </c>
      <c r="D8" s="246">
        <v>93</v>
      </c>
      <c r="E8" s="253">
        <v>1.498549790525298</v>
      </c>
      <c r="F8" s="246">
        <v>93</v>
      </c>
      <c r="G8" s="253">
        <v>1.4932562620423893</v>
      </c>
      <c r="H8" s="408">
        <v>0</v>
      </c>
      <c r="I8" s="408">
        <v>0</v>
      </c>
    </row>
    <row r="9" spans="1:40" x14ac:dyDescent="0.25">
      <c r="A9" s="567" t="s">
        <v>378</v>
      </c>
      <c r="B9" s="458">
        <v>1923</v>
      </c>
      <c r="C9" s="463">
        <v>30.986142442797295</v>
      </c>
      <c r="D9" s="458">
        <v>1923</v>
      </c>
      <c r="E9" s="463">
        <v>30.986142442797295</v>
      </c>
      <c r="F9" s="458">
        <v>1991</v>
      </c>
      <c r="G9" s="463">
        <v>31.968529222864483</v>
      </c>
      <c r="H9" s="464">
        <v>0</v>
      </c>
      <c r="I9" s="464">
        <v>-3.4153691612255148</v>
      </c>
    </row>
    <row r="10" spans="1:40" s="69" customFormat="1" x14ac:dyDescent="0.25">
      <c r="A10" s="76" t="s">
        <v>115</v>
      </c>
      <c r="B10" s="77">
        <v>6206</v>
      </c>
      <c r="C10" s="259">
        <v>100</v>
      </c>
      <c r="D10" s="77">
        <v>6206</v>
      </c>
      <c r="E10" s="259">
        <v>100</v>
      </c>
      <c r="F10" s="77">
        <v>6228</v>
      </c>
      <c r="G10" s="259">
        <v>100</v>
      </c>
      <c r="H10" s="664">
        <v>0</v>
      </c>
      <c r="I10" s="78">
        <v>-0.35324341682723187</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5">
      <c r="A11" s="1"/>
      <c r="B11" s="133"/>
      <c r="C11" s="133"/>
      <c r="D11" s="133"/>
      <c r="E11" s="133"/>
      <c r="F11" s="1"/>
      <c r="G11" s="1"/>
      <c r="H11" s="1"/>
      <c r="I11" s="165" t="s">
        <v>223</v>
      </c>
    </row>
    <row r="12" spans="1:40" s="249" customFormat="1" ht="13.2" x14ac:dyDescent="0.25">
      <c r="A12" s="461" t="s">
        <v>509</v>
      </c>
      <c r="B12" s="250"/>
      <c r="C12" s="250"/>
      <c r="D12" s="251"/>
      <c r="E12" s="251"/>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row>
    <row r="13" spans="1:40" x14ac:dyDescent="0.25">
      <c r="A13" s="133" t="s">
        <v>475</v>
      </c>
      <c r="B13" s="258"/>
      <c r="C13" s="258"/>
      <c r="D13" s="258"/>
      <c r="E13" s="258"/>
      <c r="F13" s="258"/>
      <c r="G13" s="258"/>
      <c r="H13" s="258"/>
      <c r="I13" s="258"/>
    </row>
    <row r="14" spans="1:40" x14ac:dyDescent="0.25">
      <c r="A14" s="446" t="s">
        <v>547</v>
      </c>
      <c r="B14" s="258"/>
      <c r="C14" s="258"/>
      <c r="D14" s="258"/>
      <c r="E14" s="258"/>
      <c r="F14" s="258"/>
      <c r="G14" s="258"/>
      <c r="H14" s="258"/>
      <c r="I14" s="258"/>
    </row>
    <row r="15" spans="1:40" s="1" customFormat="1" x14ac:dyDescent="0.25"/>
    <row r="16" spans="1:40"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sheetData>
  <mergeCells count="5">
    <mergeCell ref="A1:D2"/>
    <mergeCell ref="H3:I3"/>
    <mergeCell ref="B3:C3"/>
    <mergeCell ref="D3:E3"/>
    <mergeCell ref="F3:G3"/>
  </mergeCells>
  <conditionalFormatting sqref="H5:I6 H8:I9 H7">
    <cfRule type="cellIs" dxfId="0" priority="13"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3.2" x14ac:dyDescent="0.25"/>
  <cols>
    <col min="1" max="1" width="30.09765625" style="233" customWidth="1"/>
    <col min="2" max="2" width="11" style="233"/>
    <col min="3" max="3" width="11.59765625" style="233" customWidth="1"/>
    <col min="4" max="4" width="11" style="233"/>
    <col min="5" max="5" width="11.59765625" style="233" customWidth="1"/>
    <col min="6" max="6" width="11" style="233"/>
    <col min="7" max="7" width="11.59765625" style="233" customWidth="1"/>
    <col min="8" max="9" width="10.5" style="233" customWidth="1"/>
    <col min="10" max="12" width="11" style="233"/>
    <col min="13" max="47" width="11" style="11"/>
    <col min="48" max="16384" width="11" style="233"/>
  </cols>
  <sheetData>
    <row r="1" spans="1:47" x14ac:dyDescent="0.25">
      <c r="A1" s="817" t="s">
        <v>40</v>
      </c>
      <c r="B1" s="817"/>
      <c r="C1" s="817"/>
      <c r="D1" s="11"/>
      <c r="E1" s="11"/>
      <c r="F1" s="11"/>
      <c r="G1" s="11"/>
      <c r="H1" s="11"/>
      <c r="I1" s="11"/>
      <c r="J1" s="11"/>
      <c r="K1" s="11"/>
      <c r="L1" s="11"/>
    </row>
    <row r="2" spans="1:47" x14ac:dyDescent="0.25">
      <c r="A2" s="817"/>
      <c r="B2" s="817"/>
      <c r="C2" s="817"/>
      <c r="D2" s="267"/>
      <c r="E2" s="11"/>
      <c r="F2" s="11"/>
      <c r="H2" s="11"/>
      <c r="I2" s="11"/>
      <c r="J2" s="11"/>
      <c r="K2" s="11"/>
    </row>
    <row r="3" spans="1:47" x14ac:dyDescent="0.25">
      <c r="A3" s="266"/>
      <c r="B3" s="11"/>
      <c r="C3" s="11"/>
      <c r="D3" s="11"/>
      <c r="E3" s="11"/>
      <c r="F3" s="11"/>
      <c r="G3" s="11"/>
      <c r="H3" s="234"/>
      <c r="I3" s="256" t="s">
        <v>511</v>
      </c>
      <c r="J3" s="11"/>
      <c r="K3" s="11"/>
      <c r="L3" s="11"/>
    </row>
    <row r="4" spans="1:47" x14ac:dyDescent="0.25">
      <c r="A4" s="11"/>
      <c r="B4" s="827">
        <f>INDICE!A3</f>
        <v>44105</v>
      </c>
      <c r="C4" s="828">
        <v>41671</v>
      </c>
      <c r="D4" s="827">
        <f>DATE(YEAR(B4),MONTH(B4)-1,1)</f>
        <v>44075</v>
      </c>
      <c r="E4" s="828"/>
      <c r="F4" s="827">
        <f>DATE(YEAR(B4)-1,MONTH(B4),1)</f>
        <v>43739</v>
      </c>
      <c r="G4" s="828"/>
      <c r="H4" s="771" t="s">
        <v>433</v>
      </c>
      <c r="I4" s="771"/>
      <c r="J4" s="11"/>
      <c r="K4" s="11"/>
      <c r="L4" s="11"/>
    </row>
    <row r="5" spans="1:47" x14ac:dyDescent="0.25">
      <c r="A5" s="266"/>
      <c r="B5" s="188" t="s">
        <v>54</v>
      </c>
      <c r="C5" s="188" t="s">
        <v>107</v>
      </c>
      <c r="D5" s="188" t="s">
        <v>54</v>
      </c>
      <c r="E5" s="188" t="s">
        <v>107</v>
      </c>
      <c r="F5" s="188" t="s">
        <v>54</v>
      </c>
      <c r="G5" s="188" t="s">
        <v>107</v>
      </c>
      <c r="H5" s="293">
        <f>D4</f>
        <v>44075</v>
      </c>
      <c r="I5" s="293">
        <f>F4</f>
        <v>43739</v>
      </c>
      <c r="J5" s="11"/>
      <c r="K5" s="11"/>
      <c r="L5" s="11"/>
    </row>
    <row r="6" spans="1:47" ht="15" customHeight="1" x14ac:dyDescent="0.25">
      <c r="A6" s="11" t="s">
        <v>383</v>
      </c>
      <c r="B6" s="236">
        <v>10748.936220000001</v>
      </c>
      <c r="C6" s="235">
        <v>24.769742835141844</v>
      </c>
      <c r="D6" s="236">
        <v>13489.801319999999</v>
      </c>
      <c r="E6" s="235">
        <v>29.269922997566017</v>
      </c>
      <c r="F6" s="236">
        <v>20748.670770000004</v>
      </c>
      <c r="G6" s="235">
        <v>39.898896952252926</v>
      </c>
      <c r="H6" s="235">
        <v>-20.318053876274568</v>
      </c>
      <c r="I6" s="235">
        <v>-48.194579117127709</v>
      </c>
      <c r="J6" s="11"/>
      <c r="K6" s="11"/>
      <c r="L6" s="11"/>
    </row>
    <row r="7" spans="1:47" x14ac:dyDescent="0.25">
      <c r="A7" s="265" t="s">
        <v>382</v>
      </c>
      <c r="B7" s="236">
        <v>32646.493000000002</v>
      </c>
      <c r="C7" s="235">
        <v>75.230257164858145</v>
      </c>
      <c r="D7" s="236">
        <v>32597.786</v>
      </c>
      <c r="E7" s="235">
        <v>70.730077002433987</v>
      </c>
      <c r="F7" s="236">
        <v>31254.448000000004</v>
      </c>
      <c r="G7" s="235">
        <v>60.101103047747074</v>
      </c>
      <c r="H7" s="715">
        <v>0.1494181230590389</v>
      </c>
      <c r="I7" s="715">
        <v>4.453910048259365</v>
      </c>
      <c r="J7" s="11"/>
      <c r="K7" s="11"/>
      <c r="L7" s="11"/>
    </row>
    <row r="8" spans="1:47" x14ac:dyDescent="0.25">
      <c r="A8" s="177" t="s">
        <v>115</v>
      </c>
      <c r="B8" s="178">
        <v>43395.429220000005</v>
      </c>
      <c r="C8" s="179">
        <v>100</v>
      </c>
      <c r="D8" s="178">
        <v>46087.587319999999</v>
      </c>
      <c r="E8" s="179">
        <v>100</v>
      </c>
      <c r="F8" s="178">
        <v>52003.118770000008</v>
      </c>
      <c r="G8" s="179">
        <v>100</v>
      </c>
      <c r="H8" s="78">
        <v>-5.8413951706942884</v>
      </c>
      <c r="I8" s="78">
        <v>-16.552256390756469</v>
      </c>
      <c r="J8" s="236"/>
      <c r="K8" s="11"/>
    </row>
    <row r="9" spans="1:47" s="249" customFormat="1" x14ac:dyDescent="0.25">
      <c r="A9" s="11"/>
      <c r="B9" s="11"/>
      <c r="C9" s="11"/>
      <c r="D9" s="11"/>
      <c r="E9" s="11"/>
      <c r="F9" s="11"/>
      <c r="H9" s="11"/>
      <c r="I9" s="165" t="s">
        <v>223</v>
      </c>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row>
    <row r="10" spans="1:47" x14ac:dyDescent="0.25">
      <c r="A10" s="461" t="s">
        <v>509</v>
      </c>
      <c r="B10" s="250"/>
      <c r="C10" s="251"/>
      <c r="D10" s="250"/>
      <c r="E10" s="250"/>
      <c r="F10" s="250"/>
      <c r="G10" s="250"/>
      <c r="H10" s="11"/>
      <c r="I10" s="11"/>
      <c r="J10" s="11"/>
      <c r="K10" s="11"/>
      <c r="L10" s="11"/>
    </row>
    <row r="11" spans="1:47" x14ac:dyDescent="0.25">
      <c r="A11" s="133" t="s">
        <v>510</v>
      </c>
      <c r="B11" s="11"/>
      <c r="C11" s="264"/>
      <c r="D11" s="11"/>
      <c r="E11" s="11"/>
      <c r="F11" s="11"/>
      <c r="G11" s="11"/>
      <c r="H11" s="11"/>
      <c r="I11" s="11"/>
      <c r="J11" s="11"/>
      <c r="K11" s="11"/>
      <c r="L11" s="11"/>
    </row>
    <row r="12" spans="1:47" x14ac:dyDescent="0.25">
      <c r="A12" s="133" t="s">
        <v>475</v>
      </c>
      <c r="B12" s="11"/>
      <c r="C12" s="11"/>
      <c r="D12" s="11"/>
      <c r="E12" s="11"/>
      <c r="F12" s="11"/>
      <c r="G12" s="11"/>
      <c r="H12" s="11"/>
      <c r="I12" s="11"/>
      <c r="J12" s="11"/>
      <c r="K12" s="11"/>
      <c r="L12" s="11"/>
    </row>
    <row r="13" spans="1:47" x14ac:dyDescent="0.25">
      <c r="A13" s="11"/>
      <c r="B13" s="11"/>
      <c r="C13" s="11"/>
      <c r="D13" s="236"/>
      <c r="E13" s="11"/>
      <c r="F13" s="11"/>
      <c r="G13" s="11"/>
      <c r="H13" s="11"/>
      <c r="I13" s="11"/>
      <c r="J13" s="11"/>
      <c r="K13" s="11"/>
      <c r="L13" s="11"/>
    </row>
    <row r="14" spans="1:47" x14ac:dyDescent="0.25">
      <c r="A14" s="11"/>
      <c r="B14" s="718"/>
      <c r="C14" s="11"/>
      <c r="D14" s="236"/>
      <c r="E14" s="236"/>
      <c r="F14" s="649"/>
      <c r="G14" s="11"/>
      <c r="H14" s="11"/>
      <c r="I14" s="11"/>
      <c r="J14" s="11"/>
      <c r="K14" s="11"/>
      <c r="L14" s="11"/>
    </row>
    <row r="15" spans="1:47" x14ac:dyDescent="0.25">
      <c r="A15" s="11"/>
      <c r="B15" s="236"/>
      <c r="C15" s="11"/>
      <c r="D15" s="11"/>
      <c r="E15" s="11"/>
      <c r="F15" s="11"/>
      <c r="G15" s="11"/>
      <c r="H15" s="11"/>
      <c r="I15" s="11"/>
      <c r="J15" s="11"/>
      <c r="K15" s="11"/>
      <c r="L15" s="11"/>
    </row>
    <row r="16" spans="1:47" s="11" customFormat="1" x14ac:dyDescent="0.25"/>
    <row r="17" spans="2:13" s="11" customFormat="1" x14ac:dyDescent="0.25">
      <c r="B17" s="236"/>
    </row>
    <row r="18" spans="2:13" s="11" customFormat="1" x14ac:dyDescent="0.25">
      <c r="B18" s="236"/>
    </row>
    <row r="19" spans="2:13" s="11" customFormat="1" x14ac:dyDescent="0.25">
      <c r="M19" s="11" t="s">
        <v>381</v>
      </c>
    </row>
    <row r="20" spans="2:13" s="11" customFormat="1" x14ac:dyDescent="0.25"/>
    <row r="21" spans="2:13" s="11" customFormat="1" x14ac:dyDescent="0.25">
      <c r="C21" s="236"/>
    </row>
    <row r="22" spans="2:13" s="11" customFormat="1" x14ac:dyDescent="0.25"/>
    <row r="23" spans="2:13" s="11" customFormat="1" x14ac:dyDescent="0.25"/>
    <row r="24" spans="2:13" s="11" customFormat="1" x14ac:dyDescent="0.25"/>
    <row r="25" spans="2:13" s="11" customFormat="1" x14ac:dyDescent="0.25"/>
    <row r="26" spans="2:13" s="11" customFormat="1" x14ac:dyDescent="0.25"/>
    <row r="27" spans="2:13" s="11" customFormat="1" x14ac:dyDescent="0.25"/>
    <row r="28" spans="2:13" s="11" customFormat="1" x14ac:dyDescent="0.25"/>
    <row r="29" spans="2:13" s="11" customFormat="1" x14ac:dyDescent="0.25"/>
    <row r="30" spans="2:13" s="11" customFormat="1" x14ac:dyDescent="0.25"/>
    <row r="31" spans="2:13" s="11" customFormat="1" x14ac:dyDescent="0.25"/>
    <row r="32" spans="2:13" s="11" customFormat="1" x14ac:dyDescent="0.25"/>
    <row r="33" s="11" customFormat="1" x14ac:dyDescent="0.25"/>
    <row r="34" s="11" customFormat="1" x14ac:dyDescent="0.25"/>
    <row r="35" s="11" customFormat="1" x14ac:dyDescent="0.25"/>
    <row r="36" s="11" customFormat="1" x14ac:dyDescent="0.25"/>
    <row r="37" s="11" customFormat="1" x14ac:dyDescent="0.25"/>
    <row r="38" s="11" customFormat="1" x14ac:dyDescent="0.25"/>
    <row r="39" s="11" customFormat="1" x14ac:dyDescent="0.25"/>
    <row r="40" s="11" customFormat="1" x14ac:dyDescent="0.25"/>
    <row r="41" s="11" customFormat="1" x14ac:dyDescent="0.25"/>
    <row r="42" s="11" customFormat="1" x14ac:dyDescent="0.25"/>
    <row r="43" s="11" customFormat="1" x14ac:dyDescent="0.25"/>
    <row r="44" s="11" customFormat="1" x14ac:dyDescent="0.25"/>
    <row r="45" s="11" customFormat="1" x14ac:dyDescent="0.25"/>
    <row r="46" s="11" customFormat="1" x14ac:dyDescent="0.25"/>
    <row r="47" s="11" customFormat="1" x14ac:dyDescent="0.25"/>
    <row r="48" s="11" customFormat="1" x14ac:dyDescent="0.25"/>
    <row r="49" s="11" customFormat="1" x14ac:dyDescent="0.25"/>
    <row r="50" s="11" customFormat="1" x14ac:dyDescent="0.25"/>
    <row r="51" s="11" customFormat="1" x14ac:dyDescent="0.25"/>
    <row r="52" s="11" customFormat="1" x14ac:dyDescent="0.25"/>
    <row r="53" s="11" customFormat="1" x14ac:dyDescent="0.25"/>
    <row r="54" s="11" customFormat="1" x14ac:dyDescent="0.25"/>
    <row r="55" s="11" customFormat="1" x14ac:dyDescent="0.25"/>
    <row r="56" s="11" customFormat="1" x14ac:dyDescent="0.25"/>
    <row r="57" s="11" customFormat="1" x14ac:dyDescent="0.25"/>
    <row r="58" s="11" customFormat="1" x14ac:dyDescent="0.25"/>
    <row r="59" s="11" customFormat="1" x14ac:dyDescent="0.25"/>
    <row r="60" s="11" customFormat="1" x14ac:dyDescent="0.25"/>
    <row r="61" s="11" customFormat="1" x14ac:dyDescent="0.25"/>
    <row r="62" s="11" customFormat="1" x14ac:dyDescent="0.25"/>
    <row r="63" s="11" customFormat="1" x14ac:dyDescent="0.25"/>
    <row r="64" s="11" customFormat="1" x14ac:dyDescent="0.25"/>
    <row r="65" s="11" customFormat="1" x14ac:dyDescent="0.25"/>
    <row r="66" s="11" customFormat="1" x14ac:dyDescent="0.25"/>
    <row r="67" s="11" customFormat="1" x14ac:dyDescent="0.25"/>
    <row r="68" s="11" customFormat="1" x14ac:dyDescent="0.25"/>
    <row r="69" s="11" customFormat="1" x14ac:dyDescent="0.25"/>
    <row r="70" s="11" customFormat="1" x14ac:dyDescent="0.25"/>
    <row r="71" s="11" customFormat="1" x14ac:dyDescent="0.25"/>
    <row r="72" s="11" customFormat="1" x14ac:dyDescent="0.25"/>
    <row r="73" s="11" customFormat="1" x14ac:dyDescent="0.25"/>
    <row r="74" s="11" customFormat="1" x14ac:dyDescent="0.25"/>
    <row r="75" s="11" customFormat="1" x14ac:dyDescent="0.25"/>
    <row r="76" s="11" customFormat="1" x14ac:dyDescent="0.25"/>
    <row r="77" s="11" customFormat="1" x14ac:dyDescent="0.25"/>
    <row r="78" s="11" customFormat="1" x14ac:dyDescent="0.25"/>
    <row r="79" s="11" customFormat="1" x14ac:dyDescent="0.25"/>
    <row r="80" s="11" customFormat="1" x14ac:dyDescent="0.25"/>
    <row r="81" s="11" customFormat="1" x14ac:dyDescent="0.25"/>
    <row r="82" s="11" customFormat="1" x14ac:dyDescent="0.25"/>
    <row r="83" s="11" customFormat="1" x14ac:dyDescent="0.25"/>
    <row r="84" s="11" customFormat="1" x14ac:dyDescent="0.25"/>
    <row r="85" s="11" customFormat="1" x14ac:dyDescent="0.25"/>
    <row r="86" s="11" customFormat="1" x14ac:dyDescent="0.25"/>
    <row r="87" s="11" customFormat="1" x14ac:dyDescent="0.25"/>
    <row r="88" s="11" customFormat="1" x14ac:dyDescent="0.25"/>
    <row r="89" s="11" customFormat="1" x14ac:dyDescent="0.25"/>
    <row r="90" s="11" customFormat="1" x14ac:dyDescent="0.25"/>
    <row r="91" s="11" customFormat="1" x14ac:dyDescent="0.25"/>
    <row r="92" s="11" customFormat="1" x14ac:dyDescent="0.25"/>
    <row r="93" s="11" customFormat="1" x14ac:dyDescent="0.25"/>
    <row r="94" s="11" customFormat="1" x14ac:dyDescent="0.25"/>
    <row r="95" s="11" customFormat="1" x14ac:dyDescent="0.25"/>
    <row r="96" s="11" customFormat="1" x14ac:dyDescent="0.25"/>
    <row r="97" s="11" customFormat="1" x14ac:dyDescent="0.25"/>
    <row r="98" s="11" customFormat="1" x14ac:dyDescent="0.25"/>
    <row r="99" s="11" customFormat="1" x14ac:dyDescent="0.25"/>
    <row r="100" s="11" customFormat="1" x14ac:dyDescent="0.25"/>
    <row r="101" s="11" customFormat="1" x14ac:dyDescent="0.25"/>
    <row r="102" s="11" customFormat="1" x14ac:dyDescent="0.25"/>
    <row r="103" s="11" customFormat="1" x14ac:dyDescent="0.25"/>
    <row r="104" s="11" customFormat="1" x14ac:dyDescent="0.25"/>
    <row r="105" s="11" customFormat="1" x14ac:dyDescent="0.25"/>
    <row r="106" s="11" customFormat="1" x14ac:dyDescent="0.25"/>
    <row r="107" s="11" customFormat="1" x14ac:dyDescent="0.25"/>
    <row r="108" s="11" customFormat="1" x14ac:dyDescent="0.25"/>
    <row r="109" s="11" customFormat="1" x14ac:dyDescent="0.25"/>
    <row r="110" s="11" customFormat="1" x14ac:dyDescent="0.25"/>
    <row r="111" s="11" customFormat="1" x14ac:dyDescent="0.25"/>
    <row r="112" s="11" customFormat="1" x14ac:dyDescent="0.25"/>
    <row r="113" s="11" customFormat="1" x14ac:dyDescent="0.25"/>
    <row r="114" s="11" customFormat="1" x14ac:dyDescent="0.25"/>
    <row r="115" s="11" customFormat="1" x14ac:dyDescent="0.25"/>
    <row r="116" s="11" customFormat="1" x14ac:dyDescent="0.25"/>
    <row r="117" s="11" customFormat="1" x14ac:dyDescent="0.25"/>
    <row r="118" s="11" customFormat="1" x14ac:dyDescent="0.25"/>
    <row r="119" s="11" customFormat="1" x14ac:dyDescent="0.25"/>
    <row r="120" s="11" customFormat="1" x14ac:dyDescent="0.25"/>
    <row r="121" s="11" customFormat="1" x14ac:dyDescent="0.25"/>
    <row r="122" s="11" customFormat="1" x14ac:dyDescent="0.25"/>
    <row r="123" s="11" customFormat="1" x14ac:dyDescent="0.25"/>
    <row r="124" s="11" customFormat="1" x14ac:dyDescent="0.25"/>
    <row r="125" s="11" customFormat="1" x14ac:dyDescent="0.25"/>
    <row r="126" s="11" customFormat="1" x14ac:dyDescent="0.25"/>
    <row r="127" s="11" customFormat="1" x14ac:dyDescent="0.25"/>
    <row r="128" s="11" customFormat="1" x14ac:dyDescent="0.25"/>
    <row r="129" s="11" customFormat="1" x14ac:dyDescent="0.25"/>
    <row r="130" s="11" customFormat="1" x14ac:dyDescent="0.25"/>
    <row r="131" s="11" customFormat="1" x14ac:dyDescent="0.25"/>
    <row r="132" s="11" customFormat="1" x14ac:dyDescent="0.25"/>
    <row r="133" s="11" customFormat="1" x14ac:dyDescent="0.25"/>
    <row r="134" s="11" customFormat="1" x14ac:dyDescent="0.25"/>
    <row r="135" s="11" customFormat="1" x14ac:dyDescent="0.25"/>
    <row r="136" s="11" customFormat="1" x14ac:dyDescent="0.25"/>
    <row r="137" s="11" customFormat="1" x14ac:dyDescent="0.25"/>
    <row r="138" s="11" customFormat="1" x14ac:dyDescent="0.25"/>
    <row r="139" s="11" customFormat="1" x14ac:dyDescent="0.25"/>
    <row r="140" s="11" customFormat="1" x14ac:dyDescent="0.25"/>
    <row r="141" s="11" customFormat="1" x14ac:dyDescent="0.25"/>
    <row r="142" s="11" customFormat="1" x14ac:dyDescent="0.25"/>
    <row r="143" s="11" customFormat="1" x14ac:dyDescent="0.25"/>
    <row r="144" s="11" customFormat="1" x14ac:dyDescent="0.25"/>
    <row r="145" s="11" customFormat="1" x14ac:dyDescent="0.25"/>
    <row r="146" s="11" customFormat="1" x14ac:dyDescent="0.25"/>
    <row r="147" s="11" customFormat="1" x14ac:dyDescent="0.25"/>
    <row r="148" s="11" customFormat="1" x14ac:dyDescent="0.25"/>
    <row r="149" s="11" customFormat="1" x14ac:dyDescent="0.25"/>
    <row r="150" s="11" customFormat="1" x14ac:dyDescent="0.25"/>
    <row r="151" s="11" customFormat="1" x14ac:dyDescent="0.25"/>
    <row r="152" s="11" customFormat="1" x14ac:dyDescent="0.25"/>
    <row r="153" s="11" customFormat="1" x14ac:dyDescent="0.25"/>
    <row r="154" s="11" customFormat="1" x14ac:dyDescent="0.25"/>
    <row r="155" s="11" customFormat="1" x14ac:dyDescent="0.25"/>
    <row r="156" s="11" customFormat="1" x14ac:dyDescent="0.25"/>
    <row r="157" s="11" customFormat="1" x14ac:dyDescent="0.25"/>
    <row r="158" s="11" customFormat="1" x14ac:dyDescent="0.25"/>
    <row r="159" s="11" customFormat="1" x14ac:dyDescent="0.25"/>
    <row r="160" s="11" customFormat="1" x14ac:dyDescent="0.25"/>
    <row r="161" s="11" customFormat="1" x14ac:dyDescent="0.25"/>
    <row r="162" s="11" customFormat="1" x14ac:dyDescent="0.25"/>
    <row r="163" s="11" customFormat="1" x14ac:dyDescent="0.25"/>
    <row r="164" s="11" customFormat="1" x14ac:dyDescent="0.25"/>
    <row r="165" s="11" customFormat="1" x14ac:dyDescent="0.25"/>
    <row r="166" s="11" customFormat="1" x14ac:dyDescent="0.25"/>
    <row r="167" s="11" customFormat="1" x14ac:dyDescent="0.25"/>
    <row r="168" s="11" customFormat="1" x14ac:dyDescent="0.25"/>
    <row r="169" s="11" customFormat="1" x14ac:dyDescent="0.25"/>
    <row r="170" s="11" customFormat="1" x14ac:dyDescent="0.25"/>
    <row r="171" s="11" customFormat="1" x14ac:dyDescent="0.25"/>
    <row r="172" s="11" customFormat="1" x14ac:dyDescent="0.25"/>
    <row r="173" s="11" customFormat="1" x14ac:dyDescent="0.25"/>
    <row r="174" s="11" customFormat="1" x14ac:dyDescent="0.25"/>
    <row r="175" s="11" customFormat="1" x14ac:dyDescent="0.25"/>
    <row r="176" s="11" customFormat="1" x14ac:dyDescent="0.25"/>
    <row r="177" s="11" customFormat="1" x14ac:dyDescent="0.25"/>
    <row r="178" s="11" customFormat="1" x14ac:dyDescent="0.25"/>
    <row r="179" s="11" customFormat="1" x14ac:dyDescent="0.25"/>
    <row r="180" s="11" customFormat="1" x14ac:dyDescent="0.25"/>
    <row r="181" s="11" customFormat="1" x14ac:dyDescent="0.25"/>
    <row r="182" s="11" customFormat="1" x14ac:dyDescent="0.25"/>
    <row r="183" s="11" customFormat="1" x14ac:dyDescent="0.25"/>
    <row r="184" s="11" customFormat="1" x14ac:dyDescent="0.25"/>
    <row r="185" s="11" customFormat="1" x14ac:dyDescent="0.25"/>
    <row r="186" s="11" customFormat="1" x14ac:dyDescent="0.25"/>
    <row r="187" s="11" customFormat="1" x14ac:dyDescent="0.25"/>
    <row r="188" s="11" customFormat="1" x14ac:dyDescent="0.25"/>
    <row r="189" s="11" customFormat="1" x14ac:dyDescent="0.25"/>
    <row r="190" s="11" customFormat="1" x14ac:dyDescent="0.25"/>
    <row r="191" s="11" customFormat="1" x14ac:dyDescent="0.25"/>
    <row r="192" s="11" customFormat="1" x14ac:dyDescent="0.25"/>
    <row r="193" s="11" customFormat="1" x14ac:dyDescent="0.25"/>
    <row r="194" s="11" customFormat="1" x14ac:dyDescent="0.25"/>
    <row r="195" s="11" customFormat="1" x14ac:dyDescent="0.25"/>
    <row r="196" s="11" customFormat="1" x14ac:dyDescent="0.25"/>
    <row r="197" s="11" customFormat="1" x14ac:dyDescent="0.25"/>
    <row r="198" s="11" customFormat="1" x14ac:dyDescent="0.25"/>
    <row r="199" s="11" customFormat="1" x14ac:dyDescent="0.25"/>
    <row r="200" s="11" customFormat="1" x14ac:dyDescent="0.25"/>
    <row r="201" s="11" customFormat="1" x14ac:dyDescent="0.25"/>
    <row r="202" s="11" customFormat="1" x14ac:dyDescent="0.25"/>
    <row r="203" s="11" customFormat="1" x14ac:dyDescent="0.25"/>
    <row r="204" s="11" customFormat="1" x14ac:dyDescent="0.25"/>
    <row r="205" s="11" customFormat="1" x14ac:dyDescent="0.25"/>
    <row r="206" s="11" customFormat="1" x14ac:dyDescent="0.25"/>
    <row r="207" s="11" customFormat="1" x14ac:dyDescent="0.25"/>
    <row r="208" s="11" customFormat="1" x14ac:dyDescent="0.25"/>
    <row r="209" s="11" customFormat="1" x14ac:dyDescent="0.25"/>
    <row r="210" s="11" customFormat="1" x14ac:dyDescent="0.25"/>
    <row r="211" s="11" customFormat="1" x14ac:dyDescent="0.25"/>
    <row r="212" s="11" customFormat="1" x14ac:dyDescent="0.25"/>
    <row r="213" s="11" customFormat="1" x14ac:dyDescent="0.25"/>
    <row r="214" s="11" customFormat="1" x14ac:dyDescent="0.25"/>
    <row r="215" s="11" customFormat="1" x14ac:dyDescent="0.25"/>
    <row r="216" s="11" customFormat="1" x14ac:dyDescent="0.25"/>
    <row r="217" s="11" customFormat="1" x14ac:dyDescent="0.25"/>
    <row r="218" s="11" customFormat="1" x14ac:dyDescent="0.25"/>
    <row r="219" s="11" customFormat="1" x14ac:dyDescent="0.25"/>
    <row r="220" s="11" customFormat="1" x14ac:dyDescent="0.25"/>
    <row r="221" s="11" customFormat="1" x14ac:dyDescent="0.25"/>
    <row r="222" s="11" customFormat="1" x14ac:dyDescent="0.25"/>
    <row r="223" s="11" customFormat="1" x14ac:dyDescent="0.25"/>
    <row r="224" s="11" customFormat="1" x14ac:dyDescent="0.25"/>
    <row r="225" s="11" customFormat="1" x14ac:dyDescent="0.25"/>
    <row r="226" s="11" customFormat="1" x14ac:dyDescent="0.25"/>
    <row r="227" s="11" customFormat="1" x14ac:dyDescent="0.25"/>
    <row r="228" s="11" customFormat="1" x14ac:dyDescent="0.25"/>
    <row r="229" s="11" customFormat="1" x14ac:dyDescent="0.25"/>
    <row r="230" s="11" customFormat="1" x14ac:dyDescent="0.25"/>
    <row r="231" s="11" customFormat="1" x14ac:dyDescent="0.25"/>
    <row r="232" s="11" customFormat="1" x14ac:dyDescent="0.25"/>
    <row r="233" s="11" customFormat="1" x14ac:dyDescent="0.25"/>
    <row r="234" s="11" customFormat="1" x14ac:dyDescent="0.25"/>
    <row r="235" s="11" customFormat="1" x14ac:dyDescent="0.25"/>
    <row r="236" s="11" customFormat="1" x14ac:dyDescent="0.25"/>
    <row r="237" s="11" customFormat="1" x14ac:dyDescent="0.25"/>
    <row r="238" s="11" customFormat="1" x14ac:dyDescent="0.25"/>
    <row r="239" s="11" customFormat="1" x14ac:dyDescent="0.25"/>
    <row r="240" s="11" customFormat="1" x14ac:dyDescent="0.25"/>
    <row r="241" s="11" customFormat="1" x14ac:dyDescent="0.25"/>
    <row r="242" s="11" customFormat="1" x14ac:dyDescent="0.25"/>
    <row r="243" s="11" customFormat="1" x14ac:dyDescent="0.25"/>
    <row r="244" s="11" customFormat="1" x14ac:dyDescent="0.25"/>
    <row r="245" s="11" customFormat="1" x14ac:dyDescent="0.25"/>
    <row r="246" s="11" customFormat="1" x14ac:dyDescent="0.25"/>
    <row r="247" s="11" customFormat="1" x14ac:dyDescent="0.25"/>
    <row r="248" s="11" customFormat="1" x14ac:dyDescent="0.25"/>
    <row r="249" s="11" customFormat="1" x14ac:dyDescent="0.25"/>
    <row r="250" s="11" customFormat="1" x14ac:dyDescent="0.25"/>
    <row r="251" s="11" customFormat="1" x14ac:dyDescent="0.25"/>
    <row r="252" s="11" customFormat="1" x14ac:dyDescent="0.25"/>
    <row r="253" s="11" customFormat="1" x14ac:dyDescent="0.25"/>
    <row r="254" s="11" customFormat="1" x14ac:dyDescent="0.25"/>
    <row r="255" s="11" customFormat="1" x14ac:dyDescent="0.25"/>
    <row r="256" s="11" customFormat="1" x14ac:dyDescent="0.25"/>
    <row r="257" s="11" customFormat="1" x14ac:dyDescent="0.25"/>
    <row r="258" s="11" customFormat="1" x14ac:dyDescent="0.25"/>
    <row r="259" s="11" customFormat="1" x14ac:dyDescent="0.25"/>
    <row r="260" s="11" customFormat="1" x14ac:dyDescent="0.25"/>
    <row r="261" s="11" customFormat="1" x14ac:dyDescent="0.25"/>
    <row r="262" s="11" customFormat="1" x14ac:dyDescent="0.25"/>
    <row r="263" s="11" customFormat="1" x14ac:dyDescent="0.25"/>
    <row r="264" s="11" customFormat="1" x14ac:dyDescent="0.25"/>
    <row r="265" s="11" customFormat="1" x14ac:dyDescent="0.25"/>
    <row r="266" s="11" customFormat="1" x14ac:dyDescent="0.25"/>
    <row r="267" s="11" customFormat="1" x14ac:dyDescent="0.25"/>
    <row r="268" s="11" customFormat="1" x14ac:dyDescent="0.25"/>
    <row r="269" s="11" customFormat="1" x14ac:dyDescent="0.25"/>
    <row r="270" s="11" customFormat="1" x14ac:dyDescent="0.25"/>
    <row r="271" s="11" customFormat="1" x14ac:dyDescent="0.25"/>
    <row r="272" s="11" customFormat="1" x14ac:dyDescent="0.25"/>
    <row r="273" s="11" customFormat="1" x14ac:dyDescent="0.25"/>
    <row r="274" s="11" customFormat="1" x14ac:dyDescent="0.25"/>
    <row r="275" s="11" customFormat="1" x14ac:dyDescent="0.25"/>
    <row r="276" s="11" customFormat="1" x14ac:dyDescent="0.25"/>
    <row r="277" s="11" customFormat="1" x14ac:dyDescent="0.25"/>
    <row r="278" s="11" customFormat="1" x14ac:dyDescent="0.25"/>
    <row r="279" s="11" customFormat="1" x14ac:dyDescent="0.25"/>
    <row r="280" s="11" customFormat="1" x14ac:dyDescent="0.25"/>
    <row r="281" s="11" customFormat="1" x14ac:dyDescent="0.25"/>
    <row r="282" s="11" customFormat="1" x14ac:dyDescent="0.25"/>
    <row r="283" s="11" customFormat="1" x14ac:dyDescent="0.25"/>
    <row r="284" s="11" customFormat="1" x14ac:dyDescent="0.25"/>
    <row r="285" s="11" customFormat="1" x14ac:dyDescent="0.25"/>
    <row r="286" s="11" customFormat="1" x14ac:dyDescent="0.25"/>
    <row r="287" s="11" customFormat="1" x14ac:dyDescent="0.25"/>
    <row r="288" s="11" customFormat="1" x14ac:dyDescent="0.25"/>
    <row r="289" s="11" customFormat="1" x14ac:dyDescent="0.25"/>
    <row r="290" s="11" customFormat="1" x14ac:dyDescent="0.25"/>
    <row r="291" s="11" customFormat="1" x14ac:dyDescent="0.25"/>
    <row r="292" s="11" customFormat="1" x14ac:dyDescent="0.25"/>
    <row r="293" s="11" customFormat="1" x14ac:dyDescent="0.25"/>
    <row r="294" s="11" customFormat="1" x14ac:dyDescent="0.25"/>
    <row r="295" s="11" customFormat="1" x14ac:dyDescent="0.25"/>
    <row r="296" s="11" customFormat="1" x14ac:dyDescent="0.25"/>
    <row r="297" s="11" customFormat="1" x14ac:dyDescent="0.25"/>
    <row r="298" s="11" customFormat="1" x14ac:dyDescent="0.25"/>
    <row r="299" s="11" customFormat="1" x14ac:dyDescent="0.25"/>
    <row r="300" s="11" customFormat="1" x14ac:dyDescent="0.25"/>
    <row r="301" s="11" customFormat="1" x14ac:dyDescent="0.25"/>
    <row r="302" s="11" customFormat="1" x14ac:dyDescent="0.25"/>
    <row r="303" s="11" customFormat="1" x14ac:dyDescent="0.25"/>
    <row r="304" s="11" customFormat="1" x14ac:dyDescent="0.25"/>
    <row r="305" s="11" customFormat="1" x14ac:dyDescent="0.25"/>
    <row r="306" s="11" customFormat="1" x14ac:dyDescent="0.25"/>
    <row r="307" s="11" customFormat="1" x14ac:dyDescent="0.25"/>
    <row r="308" s="11" customFormat="1" x14ac:dyDescent="0.25"/>
    <row r="309" s="11" customFormat="1" x14ac:dyDescent="0.25"/>
    <row r="310" s="11" customFormat="1" x14ac:dyDescent="0.25"/>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workbookViewId="0">
      <selection sqref="A1:D2"/>
    </sheetView>
  </sheetViews>
  <sheetFormatPr baseColWidth="10" defaultRowHeight="13.8" x14ac:dyDescent="0.25"/>
  <cols>
    <col min="1" max="1" width="22" customWidth="1"/>
    <col min="2" max="2" width="14.09765625" customWidth="1"/>
    <col min="5" max="5" width="18.8984375" customWidth="1"/>
    <col min="6" max="6" width="12.8984375" customWidth="1"/>
    <col min="8" max="47" width="11" style="1"/>
  </cols>
  <sheetData>
    <row r="1" spans="1:7" x14ac:dyDescent="0.25">
      <c r="A1" s="829" t="s">
        <v>1</v>
      </c>
      <c r="B1" s="829"/>
      <c r="C1" s="829"/>
      <c r="D1" s="829"/>
      <c r="E1" s="268"/>
      <c r="F1" s="268"/>
      <c r="G1" s="269"/>
    </row>
    <row r="2" spans="1:7" x14ac:dyDescent="0.25">
      <c r="A2" s="829"/>
      <c r="B2" s="829"/>
      <c r="C2" s="829"/>
      <c r="D2" s="829"/>
      <c r="E2" s="269"/>
      <c r="F2" s="269"/>
      <c r="G2" s="269"/>
    </row>
    <row r="3" spans="1:7" x14ac:dyDescent="0.25">
      <c r="A3" s="414"/>
      <c r="B3" s="414"/>
      <c r="C3" s="414"/>
      <c r="D3" s="269"/>
      <c r="E3" s="269"/>
      <c r="F3" s="269"/>
      <c r="G3" s="269"/>
    </row>
    <row r="4" spans="1:7" x14ac:dyDescent="0.25">
      <c r="A4" s="268" t="s">
        <v>384</v>
      </c>
      <c r="B4" s="269"/>
      <c r="C4" s="269"/>
      <c r="D4" s="269"/>
      <c r="E4" s="269"/>
      <c r="F4" s="269"/>
      <c r="G4" s="269"/>
    </row>
    <row r="5" spans="1:7" x14ac:dyDescent="0.25">
      <c r="A5" s="270"/>
      <c r="B5" s="270" t="s">
        <v>385</v>
      </c>
      <c r="C5" s="270" t="s">
        <v>386</v>
      </c>
      <c r="D5" s="270" t="s">
        <v>387</v>
      </c>
      <c r="E5" s="270" t="s">
        <v>388</v>
      </c>
      <c r="F5" s="270" t="s">
        <v>54</v>
      </c>
      <c r="G5" s="269"/>
    </row>
    <row r="6" spans="1:7" ht="15.6" x14ac:dyDescent="0.25">
      <c r="A6" s="271" t="s">
        <v>385</v>
      </c>
      <c r="B6" s="272">
        <v>1</v>
      </c>
      <c r="C6" s="272">
        <v>238.8</v>
      </c>
      <c r="D6" s="272">
        <v>0.23880000000000001</v>
      </c>
      <c r="E6" s="273" t="s">
        <v>389</v>
      </c>
      <c r="F6" s="273">
        <v>0.27779999999999999</v>
      </c>
      <c r="G6" s="269"/>
    </row>
    <row r="7" spans="1:7" ht="15.6" x14ac:dyDescent="0.25">
      <c r="A7" s="268" t="s">
        <v>386</v>
      </c>
      <c r="B7" s="274" t="s">
        <v>390</v>
      </c>
      <c r="C7" s="269">
        <v>1</v>
      </c>
      <c r="D7" s="275" t="s">
        <v>391</v>
      </c>
      <c r="E7" s="275" t="s">
        <v>392</v>
      </c>
      <c r="F7" s="274" t="s">
        <v>393</v>
      </c>
      <c r="G7" s="269"/>
    </row>
    <row r="8" spans="1:7" ht="15.6" x14ac:dyDescent="0.25">
      <c r="A8" s="268" t="s">
        <v>387</v>
      </c>
      <c r="B8" s="274">
        <v>4.1867999999999999</v>
      </c>
      <c r="C8" s="275" t="s">
        <v>394</v>
      </c>
      <c r="D8" s="269">
        <v>1</v>
      </c>
      <c r="E8" s="275" t="s">
        <v>395</v>
      </c>
      <c r="F8" s="274">
        <v>1.163</v>
      </c>
      <c r="G8" s="269"/>
    </row>
    <row r="9" spans="1:7" ht="15.6" x14ac:dyDescent="0.25">
      <c r="A9" s="268" t="s">
        <v>388</v>
      </c>
      <c r="B9" s="274" t="s">
        <v>396</v>
      </c>
      <c r="C9" s="275" t="s">
        <v>397</v>
      </c>
      <c r="D9" s="275" t="s">
        <v>398</v>
      </c>
      <c r="E9" s="274">
        <v>1</v>
      </c>
      <c r="F9" s="276">
        <v>11630</v>
      </c>
      <c r="G9" s="269"/>
    </row>
    <row r="10" spans="1:7" ht="15.6" x14ac:dyDescent="0.25">
      <c r="A10" s="277" t="s">
        <v>54</v>
      </c>
      <c r="B10" s="278">
        <v>3.6</v>
      </c>
      <c r="C10" s="278">
        <v>860</v>
      </c>
      <c r="D10" s="278">
        <v>0.86</v>
      </c>
      <c r="E10" s="279" t="s">
        <v>399</v>
      </c>
      <c r="F10" s="278">
        <v>1</v>
      </c>
      <c r="G10" s="269"/>
    </row>
    <row r="11" spans="1:7" x14ac:dyDescent="0.25">
      <c r="A11" s="268"/>
      <c r="B11" s="269"/>
      <c r="C11" s="269"/>
      <c r="D11" s="269"/>
      <c r="E11" s="274"/>
      <c r="F11" s="269"/>
      <c r="G11" s="269"/>
    </row>
    <row r="12" spans="1:7" x14ac:dyDescent="0.25">
      <c r="A12" s="268"/>
      <c r="B12" s="269"/>
      <c r="C12" s="269"/>
      <c r="D12" s="269"/>
      <c r="E12" s="274"/>
      <c r="F12" s="269"/>
      <c r="G12" s="269"/>
    </row>
    <row r="13" spans="1:7" x14ac:dyDescent="0.25">
      <c r="A13" s="268" t="s">
        <v>400</v>
      </c>
      <c r="B13" s="269"/>
      <c r="C13" s="269"/>
      <c r="D13" s="269"/>
      <c r="E13" s="269"/>
      <c r="F13" s="269"/>
      <c r="G13" s="269"/>
    </row>
    <row r="14" spans="1:7" x14ac:dyDescent="0.25">
      <c r="A14" s="270"/>
      <c r="B14" s="280" t="s">
        <v>401</v>
      </c>
      <c r="C14" s="270" t="s">
        <v>402</v>
      </c>
      <c r="D14" s="270" t="s">
        <v>403</v>
      </c>
      <c r="E14" s="270" t="s">
        <v>404</v>
      </c>
      <c r="F14" s="270" t="s">
        <v>405</v>
      </c>
      <c r="G14" s="269"/>
    </row>
    <row r="15" spans="1:7" x14ac:dyDescent="0.25">
      <c r="A15" s="271" t="s">
        <v>401</v>
      </c>
      <c r="B15" s="272">
        <v>1</v>
      </c>
      <c r="C15" s="272">
        <v>2.3810000000000001E-2</v>
      </c>
      <c r="D15" s="272">
        <v>0.13370000000000001</v>
      </c>
      <c r="E15" s="272">
        <v>3.7850000000000001</v>
      </c>
      <c r="F15" s="272">
        <v>3.8E-3</v>
      </c>
      <c r="G15" s="269"/>
    </row>
    <row r="16" spans="1:7" x14ac:dyDescent="0.25">
      <c r="A16" s="268" t="s">
        <v>402</v>
      </c>
      <c r="B16" s="269">
        <v>42</v>
      </c>
      <c r="C16" s="269">
        <v>1</v>
      </c>
      <c r="D16" s="269">
        <v>5.6150000000000002</v>
      </c>
      <c r="E16" s="269">
        <v>159</v>
      </c>
      <c r="F16" s="269">
        <v>0.159</v>
      </c>
      <c r="G16" s="269"/>
    </row>
    <row r="17" spans="1:7" x14ac:dyDescent="0.25">
      <c r="A17" s="268" t="s">
        <v>403</v>
      </c>
      <c r="B17" s="269">
        <v>7.48</v>
      </c>
      <c r="C17" s="269">
        <v>0.17810000000000001</v>
      </c>
      <c r="D17" s="269">
        <v>1</v>
      </c>
      <c r="E17" s="269">
        <v>28.3</v>
      </c>
      <c r="F17" s="269">
        <v>2.8299999999999999E-2</v>
      </c>
      <c r="G17" s="269"/>
    </row>
    <row r="18" spans="1:7" x14ac:dyDescent="0.25">
      <c r="A18" s="268" t="s">
        <v>404</v>
      </c>
      <c r="B18" s="269">
        <v>0.26419999999999999</v>
      </c>
      <c r="C18" s="269">
        <v>6.3E-3</v>
      </c>
      <c r="D18" s="269">
        <v>3.5299999999999998E-2</v>
      </c>
      <c r="E18" s="269">
        <v>1</v>
      </c>
      <c r="F18" s="269">
        <v>1E-3</v>
      </c>
      <c r="G18" s="269"/>
    </row>
    <row r="19" spans="1:7" x14ac:dyDescent="0.25">
      <c r="A19" s="277" t="s">
        <v>405</v>
      </c>
      <c r="B19" s="278">
        <v>264.2</v>
      </c>
      <c r="C19" s="278">
        <v>6.2889999999999997</v>
      </c>
      <c r="D19" s="278">
        <v>35.314700000000002</v>
      </c>
      <c r="E19" s="281">
        <v>1000</v>
      </c>
      <c r="F19" s="278">
        <v>1</v>
      </c>
      <c r="G19" s="269"/>
    </row>
    <row r="20" spans="1:7" x14ac:dyDescent="0.25">
      <c r="A20" s="269"/>
      <c r="B20" s="269"/>
      <c r="C20" s="269"/>
      <c r="D20" s="269"/>
      <c r="E20" s="269"/>
      <c r="F20" s="269"/>
      <c r="G20" s="269"/>
    </row>
    <row r="21" spans="1:7" x14ac:dyDescent="0.25">
      <c r="A21" s="269"/>
      <c r="B21" s="269"/>
      <c r="C21" s="269"/>
      <c r="D21" s="269"/>
      <c r="E21" s="269"/>
      <c r="F21" s="269"/>
      <c r="G21" s="269"/>
    </row>
    <row r="22" spans="1:7" x14ac:dyDescent="0.25">
      <c r="A22" s="268" t="s">
        <v>406</v>
      </c>
      <c r="B22" s="269"/>
      <c r="C22" s="269"/>
      <c r="D22" s="269"/>
      <c r="E22" s="269"/>
      <c r="F22" s="269"/>
      <c r="G22" s="269"/>
    </row>
    <row r="23" spans="1:7" x14ac:dyDescent="0.25">
      <c r="A23" s="282" t="s">
        <v>275</v>
      </c>
      <c r="B23" s="282"/>
      <c r="C23" s="282"/>
      <c r="D23" s="282"/>
      <c r="E23" s="282"/>
      <c r="F23" s="282"/>
      <c r="G23" s="269"/>
    </row>
    <row r="24" spans="1:7" x14ac:dyDescent="0.25">
      <c r="A24" s="830" t="s">
        <v>407</v>
      </c>
      <c r="B24" s="830"/>
      <c r="C24" s="830"/>
      <c r="D24" s="831" t="s">
        <v>408</v>
      </c>
      <c r="E24" s="831"/>
      <c r="F24" s="831"/>
      <c r="G24" s="269"/>
    </row>
    <row r="25" spans="1:7" x14ac:dyDescent="0.25">
      <c r="A25" s="269"/>
      <c r="B25" s="269"/>
      <c r="C25" s="269"/>
      <c r="D25" s="269"/>
      <c r="E25" s="269"/>
      <c r="F25" s="269"/>
      <c r="G25" s="269"/>
    </row>
    <row r="26" spans="1:7" x14ac:dyDescent="0.25">
      <c r="A26" s="269"/>
      <c r="B26" s="269"/>
      <c r="C26" s="269"/>
      <c r="D26" s="269"/>
      <c r="E26" s="269"/>
      <c r="F26" s="269"/>
      <c r="G26" s="269"/>
    </row>
    <row r="27" spans="1:7" x14ac:dyDescent="0.25">
      <c r="A27" s="6" t="s">
        <v>409</v>
      </c>
      <c r="B27" s="269"/>
      <c r="C27" s="6"/>
      <c r="D27" s="268" t="s">
        <v>410</v>
      </c>
      <c r="E27" s="269"/>
      <c r="F27" s="269"/>
      <c r="G27" s="269"/>
    </row>
    <row r="28" spans="1:7" ht="15.6" x14ac:dyDescent="0.25">
      <c r="A28" s="280" t="s">
        <v>275</v>
      </c>
      <c r="B28" s="270" t="s">
        <v>412</v>
      </c>
      <c r="C28" s="3"/>
      <c r="D28" s="271" t="s">
        <v>110</v>
      </c>
      <c r="E28" s="272"/>
      <c r="F28" s="273" t="s">
        <v>413</v>
      </c>
      <c r="G28" s="269"/>
    </row>
    <row r="29" spans="1:7" x14ac:dyDescent="0.25">
      <c r="A29" s="283" t="s">
        <v>570</v>
      </c>
      <c r="B29" s="284" t="s">
        <v>417</v>
      </c>
      <c r="C29" s="3"/>
      <c r="D29" s="277" t="s">
        <v>378</v>
      </c>
      <c r="E29" s="278"/>
      <c r="F29" s="279" t="s">
        <v>418</v>
      </c>
      <c r="G29" s="269"/>
    </row>
    <row r="30" spans="1:7" x14ac:dyDescent="0.25">
      <c r="A30" s="65" t="s">
        <v>571</v>
      </c>
      <c r="B30" s="285" t="s">
        <v>419</v>
      </c>
      <c r="C30" s="269"/>
      <c r="D30" s="269"/>
      <c r="E30" s="269"/>
      <c r="F30" s="269"/>
      <c r="G30" s="269"/>
    </row>
    <row r="31" spans="1:7" x14ac:dyDescent="0.25">
      <c r="A31" s="269"/>
      <c r="B31" s="269"/>
      <c r="C31" s="269"/>
      <c r="D31" s="269"/>
      <c r="E31" s="269"/>
      <c r="F31" s="269"/>
      <c r="G31" s="269"/>
    </row>
    <row r="32" spans="1:7" x14ac:dyDescent="0.25">
      <c r="A32" s="269"/>
      <c r="B32" s="269"/>
      <c r="C32" s="269"/>
      <c r="D32" s="269"/>
      <c r="E32" s="269"/>
      <c r="F32" s="269"/>
      <c r="G32" s="269"/>
    </row>
    <row r="33" spans="1:7" x14ac:dyDescent="0.25">
      <c r="A33" s="268" t="s">
        <v>411</v>
      </c>
      <c r="B33" s="269"/>
      <c r="C33" s="269"/>
      <c r="D33" s="269"/>
      <c r="E33" s="268" t="s">
        <v>420</v>
      </c>
      <c r="F33" s="269"/>
      <c r="G33" s="269"/>
    </row>
    <row r="34" spans="1:7" ht="15.6" x14ac:dyDescent="0.25">
      <c r="A34" s="282" t="s">
        <v>414</v>
      </c>
      <c r="B34" s="282" t="s">
        <v>415</v>
      </c>
      <c r="C34" s="282" t="s">
        <v>416</v>
      </c>
      <c r="D34" s="269"/>
      <c r="E34" s="270"/>
      <c r="F34" s="270" t="s">
        <v>421</v>
      </c>
      <c r="G34" s="269"/>
    </row>
    <row r="35" spans="1:7" x14ac:dyDescent="0.25">
      <c r="A35" s="1"/>
      <c r="B35" s="1"/>
      <c r="C35" s="1"/>
      <c r="D35" s="1"/>
      <c r="E35" s="271" t="s">
        <v>422</v>
      </c>
      <c r="F35" s="286">
        <v>11.6</v>
      </c>
      <c r="G35" s="269"/>
    </row>
    <row r="36" spans="1:7" x14ac:dyDescent="0.25">
      <c r="A36" s="1"/>
      <c r="B36" s="1"/>
      <c r="C36" s="1"/>
      <c r="D36" s="1"/>
      <c r="E36" s="268" t="s">
        <v>48</v>
      </c>
      <c r="F36" s="286">
        <v>8.5299999999999994</v>
      </c>
      <c r="G36" s="269"/>
    </row>
    <row r="37" spans="1:7" ht="14.25" customHeight="1" x14ac:dyDescent="0.25">
      <c r="A37" s="1"/>
      <c r="B37" s="1"/>
      <c r="C37" s="1"/>
      <c r="D37" s="1"/>
      <c r="E37" s="268" t="s">
        <v>49</v>
      </c>
      <c r="F37" s="286">
        <v>7.88</v>
      </c>
      <c r="G37" s="269"/>
    </row>
    <row r="38" spans="1:7" ht="14.25" customHeight="1" x14ac:dyDescent="0.25">
      <c r="A38" s="1"/>
      <c r="B38" s="1"/>
      <c r="C38" s="1"/>
      <c r="D38" s="1"/>
      <c r="E38" s="613" t="s">
        <v>423</v>
      </c>
      <c r="F38" s="286">
        <v>7.93</v>
      </c>
      <c r="G38" s="269"/>
    </row>
    <row r="39" spans="1:7" x14ac:dyDescent="0.25">
      <c r="A39" s="1"/>
      <c r="B39" s="1"/>
      <c r="C39" s="1"/>
      <c r="D39" s="1"/>
      <c r="E39" s="268" t="s">
        <v>123</v>
      </c>
      <c r="F39" s="286">
        <v>7.46</v>
      </c>
      <c r="G39" s="269"/>
    </row>
    <row r="40" spans="1:7" x14ac:dyDescent="0.25">
      <c r="A40" s="1"/>
      <c r="B40" s="1"/>
      <c r="C40" s="1"/>
      <c r="D40" s="1"/>
      <c r="E40" s="268" t="s">
        <v>124</v>
      </c>
      <c r="F40" s="286">
        <v>6.66</v>
      </c>
      <c r="G40" s="269"/>
    </row>
    <row r="41" spans="1:7" x14ac:dyDescent="0.25">
      <c r="A41" s="1"/>
      <c r="B41" s="1"/>
      <c r="C41" s="1"/>
      <c r="D41" s="1"/>
      <c r="E41" s="277" t="s">
        <v>424</v>
      </c>
      <c r="F41" s="287">
        <v>8</v>
      </c>
      <c r="G41" s="269"/>
    </row>
    <row r="42" spans="1:7" x14ac:dyDescent="0.25">
      <c r="A42" s="269"/>
      <c r="B42" s="269"/>
      <c r="C42" s="269"/>
      <c r="D42" s="269"/>
      <c r="E42" s="269"/>
      <c r="F42" s="269"/>
      <c r="G42" s="269"/>
    </row>
    <row r="43" spans="1:7" x14ac:dyDescent="0.25">
      <c r="A43" s="288" t="s">
        <v>582</v>
      </c>
      <c r="B43" s="269"/>
      <c r="C43" s="269"/>
      <c r="D43" s="269"/>
      <c r="E43" s="269"/>
      <c r="F43" s="269"/>
      <c r="G43" s="269"/>
    </row>
    <row r="44" spans="1:7" x14ac:dyDescent="0.25">
      <c r="A44" s="1" t="s">
        <v>583</v>
      </c>
      <c r="B44" s="269"/>
      <c r="C44" s="269"/>
      <c r="D44" s="269"/>
      <c r="E44" s="269"/>
      <c r="F44" s="269"/>
      <c r="G44" s="269"/>
    </row>
    <row r="45" spans="1:7" x14ac:dyDescent="0.25">
      <c r="A45" s="269"/>
      <c r="B45" s="269"/>
      <c r="C45" s="269"/>
      <c r="D45" s="269"/>
      <c r="E45" s="269"/>
      <c r="F45" s="269"/>
      <c r="G45" s="269"/>
    </row>
    <row r="46" spans="1:7" x14ac:dyDescent="0.25">
      <c r="A46" s="288" t="s">
        <v>425</v>
      </c>
      <c r="B46" s="1"/>
      <c r="C46" s="1"/>
      <c r="D46" s="1"/>
      <c r="E46" s="1"/>
      <c r="F46" s="1"/>
      <c r="G46" s="1"/>
    </row>
    <row r="47" spans="1:7" ht="14.25" customHeight="1" x14ac:dyDescent="0.25">
      <c r="A47" s="832" t="s">
        <v>636</v>
      </c>
      <c r="B47" s="832"/>
      <c r="C47" s="832"/>
      <c r="D47" s="832"/>
      <c r="E47" s="832"/>
      <c r="F47" s="832"/>
      <c r="G47" s="832"/>
    </row>
    <row r="48" spans="1:7" x14ac:dyDescent="0.25">
      <c r="A48" s="832"/>
      <c r="B48" s="832"/>
      <c r="C48" s="832"/>
      <c r="D48" s="832"/>
      <c r="E48" s="832"/>
      <c r="F48" s="832"/>
      <c r="G48" s="832"/>
    </row>
    <row r="49" spans="1:200" x14ac:dyDescent="0.25">
      <c r="A49" s="832"/>
      <c r="B49" s="832"/>
      <c r="C49" s="832"/>
      <c r="D49" s="832"/>
      <c r="E49" s="832"/>
      <c r="F49" s="832"/>
      <c r="G49" s="832"/>
    </row>
    <row r="50" spans="1:200" x14ac:dyDescent="0.25">
      <c r="A50" s="288" t="s">
        <v>426</v>
      </c>
      <c r="B50" s="1"/>
      <c r="C50" s="1"/>
      <c r="D50" s="1"/>
      <c r="E50" s="1"/>
      <c r="F50" s="1"/>
      <c r="G50" s="1"/>
    </row>
    <row r="51" spans="1:200" x14ac:dyDescent="0.25">
      <c r="A51" s="1" t="s">
        <v>576</v>
      </c>
      <c r="B51" s="1"/>
      <c r="C51" s="1"/>
      <c r="D51" s="1"/>
      <c r="E51" s="1"/>
      <c r="F51" s="1"/>
      <c r="G51" s="1"/>
    </row>
    <row r="52" spans="1:200" x14ac:dyDescent="0.25">
      <c r="A52" s="1" t="s">
        <v>587</v>
      </c>
      <c r="B52" s="1"/>
      <c r="C52" s="1"/>
      <c r="D52" s="1"/>
      <c r="E52" s="1"/>
      <c r="F52" s="1"/>
      <c r="G52" s="1"/>
    </row>
    <row r="53" spans="1:200" x14ac:dyDescent="0.25">
      <c r="A53" s="1" t="s">
        <v>577</v>
      </c>
      <c r="B53" s="1"/>
      <c r="C53" s="1"/>
      <c r="D53" s="1"/>
      <c r="E53" s="1"/>
      <c r="F53" s="1"/>
      <c r="G53" s="1"/>
    </row>
    <row r="54" spans="1:200" x14ac:dyDescent="0.25">
      <c r="A54" s="1"/>
      <c r="B54" s="1"/>
      <c r="C54" s="1"/>
      <c r="D54" s="1"/>
      <c r="E54" s="1"/>
      <c r="F54" s="1"/>
      <c r="G54" s="1"/>
    </row>
    <row r="55" spans="1:200" x14ac:dyDescent="0.25">
      <c r="A55" s="288" t="s">
        <v>427</v>
      </c>
      <c r="B55" s="1"/>
      <c r="C55" s="1"/>
      <c r="D55" s="1"/>
      <c r="E55" s="1"/>
      <c r="F55" s="1"/>
      <c r="G55" s="1"/>
    </row>
    <row r="56" spans="1:200" ht="14.25" customHeight="1" x14ac:dyDescent="0.25">
      <c r="A56" s="832" t="s">
        <v>657</v>
      </c>
      <c r="B56" s="832"/>
      <c r="C56" s="832"/>
      <c r="D56" s="832"/>
      <c r="E56" s="832"/>
      <c r="F56" s="832"/>
      <c r="G56" s="832"/>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row>
    <row r="57" spans="1:200" x14ac:dyDescent="0.25">
      <c r="A57" s="832"/>
      <c r="B57" s="832"/>
      <c r="C57" s="832"/>
      <c r="D57" s="832"/>
      <c r="E57" s="832"/>
      <c r="F57" s="832"/>
      <c r="G57" s="832"/>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row>
    <row r="58" spans="1:200" x14ac:dyDescent="0.25">
      <c r="A58" s="832"/>
      <c r="B58" s="832"/>
      <c r="C58" s="832"/>
      <c r="D58" s="832"/>
      <c r="E58" s="832"/>
      <c r="F58" s="832"/>
      <c r="G58" s="832"/>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row>
    <row r="59" spans="1:200" x14ac:dyDescent="0.25">
      <c r="A59" s="832"/>
      <c r="B59" s="832"/>
      <c r="C59" s="832"/>
      <c r="D59" s="832"/>
      <c r="E59" s="832"/>
      <c r="F59" s="832"/>
      <c r="G59" s="832"/>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5">
      <c r="A60" s="832"/>
      <c r="B60" s="832"/>
      <c r="C60" s="832"/>
      <c r="D60" s="832"/>
      <c r="E60" s="832"/>
      <c r="F60" s="832"/>
      <c r="G60" s="832"/>
    </row>
    <row r="61" spans="1:200" x14ac:dyDescent="0.25">
      <c r="A61" s="288" t="s">
        <v>546</v>
      </c>
      <c r="B61" s="1"/>
      <c r="C61" s="1"/>
      <c r="D61" s="1"/>
      <c r="E61" s="1"/>
      <c r="F61" s="1"/>
      <c r="G61" s="1"/>
    </row>
    <row r="62" spans="1:200" x14ac:dyDescent="0.25">
      <c r="A62" s="1" t="s">
        <v>573</v>
      </c>
      <c r="B62" s="1"/>
      <c r="C62" s="1"/>
      <c r="D62" s="1"/>
      <c r="E62" s="1"/>
      <c r="F62" s="1"/>
      <c r="G62" s="1"/>
    </row>
    <row r="63" spans="1:200" x14ac:dyDescent="0.25">
      <c r="A63" s="1" t="s">
        <v>572</v>
      </c>
      <c r="B63" s="1"/>
      <c r="C63" s="1"/>
      <c r="D63" s="1"/>
      <c r="E63" s="1"/>
      <c r="F63" s="1"/>
      <c r="G63" s="1"/>
    </row>
    <row r="64" spans="1:200" x14ac:dyDescent="0.25">
      <c r="A64" s="1"/>
      <c r="B64" s="1"/>
      <c r="C64" s="1"/>
      <c r="D64" s="1"/>
      <c r="E64" s="1"/>
      <c r="F64" s="1"/>
      <c r="G64" s="1"/>
    </row>
    <row r="65" spans="1:7" x14ac:dyDescent="0.25">
      <c r="A65" s="288" t="s">
        <v>653</v>
      </c>
      <c r="B65" s="1"/>
      <c r="C65" s="1"/>
      <c r="D65" s="1"/>
      <c r="E65" s="1"/>
      <c r="F65" s="1"/>
      <c r="G65" s="1"/>
    </row>
    <row r="66" spans="1:7" x14ac:dyDescent="0.25">
      <c r="A66" s="1" t="s">
        <v>574</v>
      </c>
      <c r="B66" s="1"/>
      <c r="C66" s="1"/>
      <c r="D66" s="1"/>
      <c r="E66" s="1"/>
      <c r="F66" s="1"/>
      <c r="G66" s="1"/>
    </row>
    <row r="67" spans="1:7" x14ac:dyDescent="0.25">
      <c r="A67" s="1" t="s">
        <v>575</v>
      </c>
      <c r="B67" s="1"/>
      <c r="C67" s="1"/>
      <c r="D67" s="1"/>
      <c r="E67" s="1"/>
      <c r="F67" s="1"/>
      <c r="G67" s="1"/>
    </row>
    <row r="68" spans="1:7" x14ac:dyDescent="0.25">
      <c r="A68" s="1" t="s">
        <v>654</v>
      </c>
      <c r="B68" s="1"/>
      <c r="C68" s="1"/>
      <c r="D68" s="1"/>
      <c r="E68" s="1"/>
      <c r="F68" s="1"/>
      <c r="G68" s="1"/>
    </row>
    <row r="69" spans="1:7" s="1" customFormat="1" x14ac:dyDescent="0.25"/>
    <row r="70" spans="1:7" s="1" customFormat="1" x14ac:dyDescent="0.25"/>
    <row r="71" spans="1:7" s="1" customFormat="1" x14ac:dyDescent="0.25"/>
    <row r="72" spans="1:7" s="1" customFormat="1" x14ac:dyDescent="0.25"/>
    <row r="73" spans="1:7" s="1" customFormat="1" x14ac:dyDescent="0.25"/>
    <row r="74" spans="1:7" s="1" customFormat="1" x14ac:dyDescent="0.25"/>
    <row r="75" spans="1:7" s="1" customFormat="1" x14ac:dyDescent="0.25"/>
    <row r="76" spans="1:7" s="1" customFormat="1" x14ac:dyDescent="0.25"/>
    <row r="77" spans="1:7" s="1" customFormat="1" x14ac:dyDescent="0.25"/>
    <row r="78" spans="1:7" s="1" customFormat="1" x14ac:dyDescent="0.25"/>
    <row r="79" spans="1:7" s="1" customFormat="1" x14ac:dyDescent="0.25"/>
    <row r="80" spans="1:7"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3984375" defaultRowHeight="13.2" x14ac:dyDescent="0.25"/>
  <cols>
    <col min="1" max="1" width="11" style="18" customWidth="1"/>
    <col min="2" max="16384" width="11.3984375" style="18"/>
  </cols>
  <sheetData>
    <row r="1" spans="1:18" s="3" customFormat="1" ht="13.8" thickTop="1" x14ac:dyDescent="0.25">
      <c r="A1" s="299" t="s">
        <v>436</v>
      </c>
      <c r="B1" s="581"/>
      <c r="C1" s="581"/>
      <c r="D1" s="581"/>
    </row>
    <row r="2" spans="1:18" x14ac:dyDescent="0.25">
      <c r="A2" s="582"/>
      <c r="B2" s="457"/>
      <c r="C2" s="457"/>
      <c r="D2" s="583"/>
    </row>
    <row r="3" spans="1:18" x14ac:dyDescent="0.25">
      <c r="A3" s="746"/>
      <c r="B3" s="746">
        <v>2018</v>
      </c>
      <c r="C3" s="746">
        <v>2019</v>
      </c>
      <c r="D3" s="746">
        <v>2020</v>
      </c>
    </row>
    <row r="4" spans="1:18" x14ac:dyDescent="0.25">
      <c r="A4" s="18" t="s">
        <v>127</v>
      </c>
      <c r="B4" s="585">
        <v>6.4800745930508025E-2</v>
      </c>
      <c r="C4" s="585">
        <v>3.3226991880415411</v>
      </c>
      <c r="D4" s="585">
        <v>-1.3943594284179235</v>
      </c>
      <c r="Q4" s="586"/>
      <c r="R4" s="586"/>
    </row>
    <row r="5" spans="1:18" x14ac:dyDescent="0.25">
      <c r="A5" s="18" t="s">
        <v>128</v>
      </c>
      <c r="B5" s="585">
        <v>0.77538939727717215</v>
      </c>
      <c r="C5" s="585">
        <v>2.6471394839871287</v>
      </c>
      <c r="D5" s="585">
        <v>-1.2067517237045839</v>
      </c>
    </row>
    <row r="6" spans="1:18" x14ac:dyDescent="0.25">
      <c r="A6" s="18" t="s">
        <v>129</v>
      </c>
      <c r="B6" s="585">
        <v>1.0528166707765787</v>
      </c>
      <c r="C6" s="585">
        <v>2.3285826045724356</v>
      </c>
      <c r="D6" s="585">
        <v>-2.4804201276512807</v>
      </c>
    </row>
    <row r="7" spans="1:18" x14ac:dyDescent="0.25">
      <c r="A7" s="18" t="s">
        <v>130</v>
      </c>
      <c r="B7" s="585">
        <v>1.683604646005544</v>
      </c>
      <c r="C7" s="585">
        <v>1.8848094198413712</v>
      </c>
      <c r="D7" s="585">
        <v>-6.2673330709109116</v>
      </c>
    </row>
    <row r="8" spans="1:18" x14ac:dyDescent="0.25">
      <c r="A8" s="18" t="s">
        <v>131</v>
      </c>
      <c r="B8" s="585">
        <v>1.3535829566820521</v>
      </c>
      <c r="C8" s="585">
        <v>2.1092234004213091</v>
      </c>
      <c r="D8" s="587">
        <v>-9.9004964818705243</v>
      </c>
    </row>
    <row r="9" spans="1:18" x14ac:dyDescent="0.25">
      <c r="A9" s="18" t="s">
        <v>132</v>
      </c>
      <c r="B9" s="585">
        <v>1.1873748163821478</v>
      </c>
      <c r="C9" s="585">
        <v>1.9930716395675447</v>
      </c>
      <c r="D9" s="587">
        <v>-11.7020195308277</v>
      </c>
    </row>
    <row r="10" spans="1:18" x14ac:dyDescent="0.25">
      <c r="A10" s="18" t="s">
        <v>133</v>
      </c>
      <c r="B10" s="585">
        <v>1.5356917664274576</v>
      </c>
      <c r="C10" s="585">
        <v>1.8643567534504171</v>
      </c>
      <c r="D10" s="587">
        <v>-13.376671981936576</v>
      </c>
    </row>
    <row r="11" spans="1:18" x14ac:dyDescent="0.25">
      <c r="A11" s="18" t="s">
        <v>134</v>
      </c>
      <c r="B11" s="585">
        <v>1.8210087664733843</v>
      </c>
      <c r="C11" s="585">
        <v>1.4333709486452799</v>
      </c>
      <c r="D11" s="587">
        <v>-14.623497743194596</v>
      </c>
    </row>
    <row r="12" spans="1:18" x14ac:dyDescent="0.25">
      <c r="A12" s="18" t="s">
        <v>135</v>
      </c>
      <c r="B12" s="585">
        <v>2.0735219121925117</v>
      </c>
      <c r="C12" s="585">
        <v>1.1439862861785575</v>
      </c>
      <c r="D12" s="587">
        <v>-15.591072684885146</v>
      </c>
    </row>
    <row r="13" spans="1:18" x14ac:dyDescent="0.25">
      <c r="A13" s="18" t="s">
        <v>136</v>
      </c>
      <c r="B13" s="585">
        <v>2.3080548720052012</v>
      </c>
      <c r="C13" s="585">
        <v>0.62890002889064711</v>
      </c>
      <c r="D13" s="587">
        <v>-16.780631722416768</v>
      </c>
    </row>
    <row r="14" spans="1:18" x14ac:dyDescent="0.25">
      <c r="A14" s="18" t="s">
        <v>137</v>
      </c>
      <c r="B14" s="585">
        <v>2.6469021703338158</v>
      </c>
      <c r="C14" s="585">
        <v>3.9517869744869684E-2</v>
      </c>
      <c r="D14" s="585" t="s">
        <v>525</v>
      </c>
    </row>
    <row r="15" spans="1:18" x14ac:dyDescent="0.25">
      <c r="A15" s="457" t="s">
        <v>138</v>
      </c>
      <c r="B15" s="463">
        <v>2.7690078947321535</v>
      </c>
      <c r="C15" s="463">
        <v>-0.24129495299922316</v>
      </c>
      <c r="D15" s="463" t="s">
        <v>525</v>
      </c>
    </row>
    <row r="16" spans="1:18" x14ac:dyDescent="0.25">
      <c r="A16" s="589"/>
      <c r="D16" s="79" t="s">
        <v>223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5" zoomScaleNormal="115" zoomScaleSheetLayoutView="100" workbookViewId="0"/>
  </sheetViews>
  <sheetFormatPr baseColWidth="10" defaultRowHeight="13.2" x14ac:dyDescent="0.25"/>
  <cols>
    <col min="1" max="1" width="27.3984375" style="81" customWidth="1"/>
    <col min="2" max="2" width="9.3984375" style="81" customWidth="1"/>
    <col min="3" max="3" width="12" style="81" customWidth="1"/>
    <col min="4" max="4" width="9.3984375" style="81" customWidth="1"/>
    <col min="5" max="5" width="10.5" style="81" customWidth="1"/>
    <col min="6" max="6" width="9.3984375" style="81" customWidth="1"/>
    <col min="7" max="7" width="10.59765625" style="81" customWidth="1"/>
    <col min="8" max="8" width="15.59765625" style="81" customWidth="1"/>
    <col min="9" max="9" width="11" style="81"/>
    <col min="10" max="10" width="10.8984375" style="81" bestFit="1" customWidth="1"/>
    <col min="11" max="256" width="10" style="81"/>
    <col min="257" max="257" width="24" style="81" customWidth="1"/>
    <col min="258" max="260" width="8.09765625" style="81" bestFit="1" customWidth="1"/>
    <col min="261" max="261" width="7.5" style="81" bestFit="1" customWidth="1"/>
    <col min="262" max="262" width="8.09765625" style="81" bestFit="1" customWidth="1"/>
    <col min="263" max="263" width="7.5" style="81" bestFit="1" customWidth="1"/>
    <col min="264" max="264" width="10.8984375" style="81" bestFit="1" customWidth="1"/>
    <col min="265" max="265" width="10" style="81"/>
    <col min="266" max="266" width="10.8984375" style="81" bestFit="1" customWidth="1"/>
    <col min="267" max="512" width="10" style="81"/>
    <col min="513" max="513" width="24" style="81" customWidth="1"/>
    <col min="514" max="516" width="8.09765625" style="81" bestFit="1" customWidth="1"/>
    <col min="517" max="517" width="7.5" style="81" bestFit="1" customWidth="1"/>
    <col min="518" max="518" width="8.09765625" style="81" bestFit="1" customWidth="1"/>
    <col min="519" max="519" width="7.5" style="81" bestFit="1" customWidth="1"/>
    <col min="520" max="520" width="10.8984375" style="81" bestFit="1" customWidth="1"/>
    <col min="521" max="521" width="10" style="81"/>
    <col min="522" max="522" width="10.8984375" style="81" bestFit="1" customWidth="1"/>
    <col min="523" max="768" width="10" style="81"/>
    <col min="769" max="769" width="24" style="81" customWidth="1"/>
    <col min="770" max="772" width="8.09765625" style="81" bestFit="1" customWidth="1"/>
    <col min="773" max="773" width="7.5" style="81" bestFit="1" customWidth="1"/>
    <col min="774" max="774" width="8.09765625" style="81" bestFit="1" customWidth="1"/>
    <col min="775" max="775" width="7.5" style="81" bestFit="1" customWidth="1"/>
    <col min="776" max="776" width="10.8984375" style="81" bestFit="1" customWidth="1"/>
    <col min="777" max="777" width="10" style="81"/>
    <col min="778" max="778" width="10.8984375" style="81" bestFit="1" customWidth="1"/>
    <col min="779" max="1024" width="11" style="81"/>
    <col min="1025" max="1025" width="24" style="81" customWidth="1"/>
    <col min="1026" max="1028" width="8.09765625" style="81" bestFit="1" customWidth="1"/>
    <col min="1029" max="1029" width="7.5" style="81" bestFit="1" customWidth="1"/>
    <col min="1030" max="1030" width="8.09765625" style="81" bestFit="1" customWidth="1"/>
    <col min="1031" max="1031" width="7.5" style="81" bestFit="1" customWidth="1"/>
    <col min="1032" max="1032" width="10.8984375" style="81" bestFit="1" customWidth="1"/>
    <col min="1033" max="1033" width="10" style="81"/>
    <col min="1034" max="1034" width="10.8984375" style="81" bestFit="1" customWidth="1"/>
    <col min="1035" max="1280" width="10" style="81"/>
    <col min="1281" max="1281" width="24" style="81" customWidth="1"/>
    <col min="1282" max="1284" width="8.09765625" style="81" bestFit="1" customWidth="1"/>
    <col min="1285" max="1285" width="7.5" style="81" bestFit="1" customWidth="1"/>
    <col min="1286" max="1286" width="8.09765625" style="81" bestFit="1" customWidth="1"/>
    <col min="1287" max="1287" width="7.5" style="81" bestFit="1" customWidth="1"/>
    <col min="1288" max="1288" width="10.8984375" style="81" bestFit="1" customWidth="1"/>
    <col min="1289" max="1289" width="10" style="81"/>
    <col min="1290" max="1290" width="10.8984375" style="81" bestFit="1" customWidth="1"/>
    <col min="1291" max="1536" width="10" style="81"/>
    <col min="1537" max="1537" width="24" style="81" customWidth="1"/>
    <col min="1538" max="1540" width="8.09765625" style="81" bestFit="1" customWidth="1"/>
    <col min="1541" max="1541" width="7.5" style="81" bestFit="1" customWidth="1"/>
    <col min="1542" max="1542" width="8.09765625" style="81" bestFit="1" customWidth="1"/>
    <col min="1543" max="1543" width="7.5" style="81" bestFit="1" customWidth="1"/>
    <col min="1544" max="1544" width="10.8984375" style="81" bestFit="1" customWidth="1"/>
    <col min="1545" max="1545" width="10" style="81"/>
    <col min="1546" max="1546" width="10.8984375" style="81" bestFit="1" customWidth="1"/>
    <col min="1547" max="1792" width="10" style="81"/>
    <col min="1793" max="1793" width="24" style="81" customWidth="1"/>
    <col min="1794" max="1796" width="8.09765625" style="81" bestFit="1" customWidth="1"/>
    <col min="1797" max="1797" width="7.5" style="81" bestFit="1" customWidth="1"/>
    <col min="1798" max="1798" width="8.09765625" style="81" bestFit="1" customWidth="1"/>
    <col min="1799" max="1799" width="7.5" style="81" bestFit="1" customWidth="1"/>
    <col min="1800" max="1800" width="10.8984375" style="81" bestFit="1" customWidth="1"/>
    <col min="1801" max="1801" width="10" style="81"/>
    <col min="1802" max="1802" width="10.8984375" style="81" bestFit="1" customWidth="1"/>
    <col min="1803" max="2048" width="11" style="81"/>
    <col min="2049" max="2049" width="24" style="81" customWidth="1"/>
    <col min="2050" max="2052" width="8.09765625" style="81" bestFit="1" customWidth="1"/>
    <col min="2053" max="2053" width="7.5" style="81" bestFit="1" customWidth="1"/>
    <col min="2054" max="2054" width="8.09765625" style="81" bestFit="1" customWidth="1"/>
    <col min="2055" max="2055" width="7.5" style="81" bestFit="1" customWidth="1"/>
    <col min="2056" max="2056" width="10.8984375" style="81" bestFit="1" customWidth="1"/>
    <col min="2057" max="2057" width="10" style="81"/>
    <col min="2058" max="2058" width="10.8984375" style="81" bestFit="1" customWidth="1"/>
    <col min="2059" max="2304" width="10" style="81"/>
    <col min="2305" max="2305" width="24" style="81" customWidth="1"/>
    <col min="2306" max="2308" width="8.09765625" style="81" bestFit="1" customWidth="1"/>
    <col min="2309" max="2309" width="7.5" style="81" bestFit="1" customWidth="1"/>
    <col min="2310" max="2310" width="8.09765625" style="81" bestFit="1" customWidth="1"/>
    <col min="2311" max="2311" width="7.5" style="81" bestFit="1" customWidth="1"/>
    <col min="2312" max="2312" width="10.8984375" style="81" bestFit="1" customWidth="1"/>
    <col min="2313" max="2313" width="10" style="81"/>
    <col min="2314" max="2314" width="10.8984375" style="81" bestFit="1" customWidth="1"/>
    <col min="2315" max="2560" width="10" style="81"/>
    <col min="2561" max="2561" width="24" style="81" customWidth="1"/>
    <col min="2562" max="2564" width="8.09765625" style="81" bestFit="1" customWidth="1"/>
    <col min="2565" max="2565" width="7.5" style="81" bestFit="1" customWidth="1"/>
    <col min="2566" max="2566" width="8.09765625" style="81" bestFit="1" customWidth="1"/>
    <col min="2567" max="2567" width="7.5" style="81" bestFit="1" customWidth="1"/>
    <col min="2568" max="2568" width="10.8984375" style="81" bestFit="1" customWidth="1"/>
    <col min="2569" max="2569" width="10" style="81"/>
    <col min="2570" max="2570" width="10.8984375" style="81" bestFit="1" customWidth="1"/>
    <col min="2571" max="2816" width="10" style="81"/>
    <col min="2817" max="2817" width="24" style="81" customWidth="1"/>
    <col min="2818" max="2820" width="8.09765625" style="81" bestFit="1" customWidth="1"/>
    <col min="2821" max="2821" width="7.5" style="81" bestFit="1" customWidth="1"/>
    <col min="2822" max="2822" width="8.09765625" style="81" bestFit="1" customWidth="1"/>
    <col min="2823" max="2823" width="7.5" style="81" bestFit="1" customWidth="1"/>
    <col min="2824" max="2824" width="10.8984375" style="81" bestFit="1" customWidth="1"/>
    <col min="2825" max="2825" width="10" style="81"/>
    <col min="2826" max="2826" width="10.8984375" style="81" bestFit="1" customWidth="1"/>
    <col min="2827" max="3072" width="11" style="81"/>
    <col min="3073" max="3073" width="24" style="81" customWidth="1"/>
    <col min="3074" max="3076" width="8.09765625" style="81" bestFit="1" customWidth="1"/>
    <col min="3077" max="3077" width="7.5" style="81" bestFit="1" customWidth="1"/>
    <col min="3078" max="3078" width="8.09765625" style="81" bestFit="1" customWidth="1"/>
    <col min="3079" max="3079" width="7.5" style="81" bestFit="1" customWidth="1"/>
    <col min="3080" max="3080" width="10.8984375" style="81" bestFit="1" customWidth="1"/>
    <col min="3081" max="3081" width="10" style="81"/>
    <col min="3082" max="3082" width="10.8984375" style="81" bestFit="1" customWidth="1"/>
    <col min="3083" max="3328" width="10" style="81"/>
    <col min="3329" max="3329" width="24" style="81" customWidth="1"/>
    <col min="3330" max="3332" width="8.09765625" style="81" bestFit="1" customWidth="1"/>
    <col min="3333" max="3333" width="7.5" style="81" bestFit="1" customWidth="1"/>
    <col min="3334" max="3334" width="8.09765625" style="81" bestFit="1" customWidth="1"/>
    <col min="3335" max="3335" width="7.5" style="81" bestFit="1" customWidth="1"/>
    <col min="3336" max="3336" width="10.8984375" style="81" bestFit="1" customWidth="1"/>
    <col min="3337" max="3337" width="10" style="81"/>
    <col min="3338" max="3338" width="10.8984375" style="81" bestFit="1" customWidth="1"/>
    <col min="3339" max="3584" width="10" style="81"/>
    <col min="3585" max="3585" width="24" style="81" customWidth="1"/>
    <col min="3586" max="3588" width="8.09765625" style="81" bestFit="1" customWidth="1"/>
    <col min="3589" max="3589" width="7.5" style="81" bestFit="1" customWidth="1"/>
    <col min="3590" max="3590" width="8.09765625" style="81" bestFit="1" customWidth="1"/>
    <col min="3591" max="3591" width="7.5" style="81" bestFit="1" customWidth="1"/>
    <col min="3592" max="3592" width="10.8984375" style="81" bestFit="1" customWidth="1"/>
    <col min="3593" max="3593" width="10" style="81"/>
    <col min="3594" max="3594" width="10.8984375" style="81" bestFit="1" customWidth="1"/>
    <col min="3595" max="3840" width="10" style="81"/>
    <col min="3841" max="3841" width="24" style="81" customWidth="1"/>
    <col min="3842" max="3844" width="8.09765625" style="81" bestFit="1" customWidth="1"/>
    <col min="3845" max="3845" width="7.5" style="81" bestFit="1" customWidth="1"/>
    <col min="3846" max="3846" width="8.09765625" style="81" bestFit="1" customWidth="1"/>
    <col min="3847" max="3847" width="7.5" style="81" bestFit="1" customWidth="1"/>
    <col min="3848" max="3848" width="10.8984375" style="81" bestFit="1" customWidth="1"/>
    <col min="3849" max="3849" width="10" style="81"/>
    <col min="3850" max="3850" width="10.8984375" style="81" bestFit="1" customWidth="1"/>
    <col min="3851" max="4096" width="11" style="81"/>
    <col min="4097" max="4097" width="24" style="81" customWidth="1"/>
    <col min="4098" max="4100" width="8.09765625" style="81" bestFit="1" customWidth="1"/>
    <col min="4101" max="4101" width="7.5" style="81" bestFit="1" customWidth="1"/>
    <col min="4102" max="4102" width="8.09765625" style="81" bestFit="1" customWidth="1"/>
    <col min="4103" max="4103" width="7.5" style="81" bestFit="1" customWidth="1"/>
    <col min="4104" max="4104" width="10.8984375" style="81" bestFit="1" customWidth="1"/>
    <col min="4105" max="4105" width="10" style="81"/>
    <col min="4106" max="4106" width="10.8984375" style="81" bestFit="1" customWidth="1"/>
    <col min="4107" max="4352" width="10" style="81"/>
    <col min="4353" max="4353" width="24" style="81" customWidth="1"/>
    <col min="4354" max="4356" width="8.09765625" style="81" bestFit="1" customWidth="1"/>
    <col min="4357" max="4357" width="7.5" style="81" bestFit="1" customWidth="1"/>
    <col min="4358" max="4358" width="8.09765625" style="81" bestFit="1" customWidth="1"/>
    <col min="4359" max="4359" width="7.5" style="81" bestFit="1" customWidth="1"/>
    <col min="4360" max="4360" width="10.8984375" style="81" bestFit="1" customWidth="1"/>
    <col min="4361" max="4361" width="10" style="81"/>
    <col min="4362" max="4362" width="10.8984375" style="81" bestFit="1" customWidth="1"/>
    <col min="4363" max="4608" width="10" style="81"/>
    <col min="4609" max="4609" width="24" style="81" customWidth="1"/>
    <col min="4610" max="4612" width="8.09765625" style="81" bestFit="1" customWidth="1"/>
    <col min="4613" max="4613" width="7.5" style="81" bestFit="1" customWidth="1"/>
    <col min="4614" max="4614" width="8.09765625" style="81" bestFit="1" customWidth="1"/>
    <col min="4615" max="4615" width="7.5" style="81" bestFit="1" customWidth="1"/>
    <col min="4616" max="4616" width="10.8984375" style="81" bestFit="1" customWidth="1"/>
    <col min="4617" max="4617" width="10" style="81"/>
    <col min="4618" max="4618" width="10.8984375" style="81" bestFit="1" customWidth="1"/>
    <col min="4619" max="4864" width="10" style="81"/>
    <col min="4865" max="4865" width="24" style="81" customWidth="1"/>
    <col min="4866" max="4868" width="8.09765625" style="81" bestFit="1" customWidth="1"/>
    <col min="4869" max="4869" width="7.5" style="81" bestFit="1" customWidth="1"/>
    <col min="4870" max="4870" width="8.09765625" style="81" bestFit="1" customWidth="1"/>
    <col min="4871" max="4871" width="7.5" style="81" bestFit="1" customWidth="1"/>
    <col min="4872" max="4872" width="10.8984375" style="81" bestFit="1" customWidth="1"/>
    <col min="4873" max="4873" width="10" style="81"/>
    <col min="4874" max="4874" width="10.8984375" style="81" bestFit="1" customWidth="1"/>
    <col min="4875" max="5120" width="11" style="81"/>
    <col min="5121" max="5121" width="24" style="81" customWidth="1"/>
    <col min="5122" max="5124" width="8.09765625" style="81" bestFit="1" customWidth="1"/>
    <col min="5125" max="5125" width="7.5" style="81" bestFit="1" customWidth="1"/>
    <col min="5126" max="5126" width="8.09765625" style="81" bestFit="1" customWidth="1"/>
    <col min="5127" max="5127" width="7.5" style="81" bestFit="1" customWidth="1"/>
    <col min="5128" max="5128" width="10.8984375" style="81" bestFit="1" customWidth="1"/>
    <col min="5129" max="5129" width="10" style="81"/>
    <col min="5130" max="5130" width="10.8984375" style="81" bestFit="1" customWidth="1"/>
    <col min="5131" max="5376" width="10" style="81"/>
    <col min="5377" max="5377" width="24" style="81" customWidth="1"/>
    <col min="5378" max="5380" width="8.09765625" style="81" bestFit="1" customWidth="1"/>
    <col min="5381" max="5381" width="7.5" style="81" bestFit="1" customWidth="1"/>
    <col min="5382" max="5382" width="8.09765625" style="81" bestFit="1" customWidth="1"/>
    <col min="5383" max="5383" width="7.5" style="81" bestFit="1" customWidth="1"/>
    <col min="5384" max="5384" width="10.8984375" style="81" bestFit="1" customWidth="1"/>
    <col min="5385" max="5385" width="10" style="81"/>
    <col min="5386" max="5386" width="10.8984375" style="81" bestFit="1" customWidth="1"/>
    <col min="5387" max="5632" width="10" style="81"/>
    <col min="5633" max="5633" width="24" style="81" customWidth="1"/>
    <col min="5634" max="5636" width="8.09765625" style="81" bestFit="1" customWidth="1"/>
    <col min="5637" max="5637" width="7.5" style="81" bestFit="1" customWidth="1"/>
    <col min="5638" max="5638" width="8.09765625" style="81" bestFit="1" customWidth="1"/>
    <col min="5639" max="5639" width="7.5" style="81" bestFit="1" customWidth="1"/>
    <col min="5640" max="5640" width="10.8984375" style="81" bestFit="1" customWidth="1"/>
    <col min="5641" max="5641" width="10" style="81"/>
    <col min="5642" max="5642" width="10.8984375" style="81" bestFit="1" customWidth="1"/>
    <col min="5643" max="5888" width="10" style="81"/>
    <col min="5889" max="5889" width="24" style="81" customWidth="1"/>
    <col min="5890" max="5892" width="8.09765625" style="81" bestFit="1" customWidth="1"/>
    <col min="5893" max="5893" width="7.5" style="81" bestFit="1" customWidth="1"/>
    <col min="5894" max="5894" width="8.09765625" style="81" bestFit="1" customWidth="1"/>
    <col min="5895" max="5895" width="7.5" style="81" bestFit="1" customWidth="1"/>
    <col min="5896" max="5896" width="10.8984375" style="81" bestFit="1" customWidth="1"/>
    <col min="5897" max="5897" width="10" style="81"/>
    <col min="5898" max="5898" width="10.8984375" style="81" bestFit="1" customWidth="1"/>
    <col min="5899" max="6144" width="11" style="81"/>
    <col min="6145" max="6145" width="24" style="81" customWidth="1"/>
    <col min="6146" max="6148" width="8.09765625" style="81" bestFit="1" customWidth="1"/>
    <col min="6149" max="6149" width="7.5" style="81" bestFit="1" customWidth="1"/>
    <col min="6150" max="6150" width="8.09765625" style="81" bestFit="1" customWidth="1"/>
    <col min="6151" max="6151" width="7.5" style="81" bestFit="1" customWidth="1"/>
    <col min="6152" max="6152" width="10.8984375" style="81" bestFit="1" customWidth="1"/>
    <col min="6153" max="6153" width="10" style="81"/>
    <col min="6154" max="6154" width="10.8984375" style="81" bestFit="1" customWidth="1"/>
    <col min="6155" max="6400" width="10" style="81"/>
    <col min="6401" max="6401" width="24" style="81" customWidth="1"/>
    <col min="6402" max="6404" width="8.09765625" style="81" bestFit="1" customWidth="1"/>
    <col min="6405" max="6405" width="7.5" style="81" bestFit="1" customWidth="1"/>
    <col min="6406" max="6406" width="8.09765625" style="81" bestFit="1" customWidth="1"/>
    <col min="6407" max="6407" width="7.5" style="81" bestFit="1" customWidth="1"/>
    <col min="6408" max="6408" width="10.8984375" style="81" bestFit="1" customWidth="1"/>
    <col min="6409" max="6409" width="10" style="81"/>
    <col min="6410" max="6410" width="10.8984375" style="81" bestFit="1" customWidth="1"/>
    <col min="6411" max="6656" width="10" style="81"/>
    <col min="6657" max="6657" width="24" style="81" customWidth="1"/>
    <col min="6658" max="6660" width="8.09765625" style="81" bestFit="1" customWidth="1"/>
    <col min="6661" max="6661" width="7.5" style="81" bestFit="1" customWidth="1"/>
    <col min="6662" max="6662" width="8.09765625" style="81" bestFit="1" customWidth="1"/>
    <col min="6663" max="6663" width="7.5" style="81" bestFit="1" customWidth="1"/>
    <col min="6664" max="6664" width="10.8984375" style="81" bestFit="1" customWidth="1"/>
    <col min="6665" max="6665" width="10" style="81"/>
    <col min="6666" max="6666" width="10.8984375" style="81" bestFit="1" customWidth="1"/>
    <col min="6667" max="6912" width="10" style="81"/>
    <col min="6913" max="6913" width="24" style="81" customWidth="1"/>
    <col min="6914" max="6916" width="8.09765625" style="81" bestFit="1" customWidth="1"/>
    <col min="6917" max="6917" width="7.5" style="81" bestFit="1" customWidth="1"/>
    <col min="6918" max="6918" width="8.09765625" style="81" bestFit="1" customWidth="1"/>
    <col min="6919" max="6919" width="7.5" style="81" bestFit="1" customWidth="1"/>
    <col min="6920" max="6920" width="10.8984375" style="81" bestFit="1" customWidth="1"/>
    <col min="6921" max="6921" width="10" style="81"/>
    <col min="6922" max="6922" width="10.8984375" style="81" bestFit="1" customWidth="1"/>
    <col min="6923" max="7168" width="11" style="81"/>
    <col min="7169" max="7169" width="24" style="81" customWidth="1"/>
    <col min="7170" max="7172" width="8.09765625" style="81" bestFit="1" customWidth="1"/>
    <col min="7173" max="7173" width="7.5" style="81" bestFit="1" customWidth="1"/>
    <col min="7174" max="7174" width="8.09765625" style="81" bestFit="1" customWidth="1"/>
    <col min="7175" max="7175" width="7.5" style="81" bestFit="1" customWidth="1"/>
    <col min="7176" max="7176" width="10.8984375" style="81" bestFit="1" customWidth="1"/>
    <col min="7177" max="7177" width="10" style="81"/>
    <col min="7178" max="7178" width="10.8984375" style="81" bestFit="1" customWidth="1"/>
    <col min="7179" max="7424" width="10" style="81"/>
    <col min="7425" max="7425" width="24" style="81" customWidth="1"/>
    <col min="7426" max="7428" width="8.09765625" style="81" bestFit="1" customWidth="1"/>
    <col min="7429" max="7429" width="7.5" style="81" bestFit="1" customWidth="1"/>
    <col min="7430" max="7430" width="8.09765625" style="81" bestFit="1" customWidth="1"/>
    <col min="7431" max="7431" width="7.5" style="81" bestFit="1" customWidth="1"/>
    <col min="7432" max="7432" width="10.8984375" style="81" bestFit="1" customWidth="1"/>
    <col min="7433" max="7433" width="10" style="81"/>
    <col min="7434" max="7434" width="10.8984375" style="81" bestFit="1" customWidth="1"/>
    <col min="7435" max="7680" width="10" style="81"/>
    <col min="7681" max="7681" width="24" style="81" customWidth="1"/>
    <col min="7682" max="7684" width="8.09765625" style="81" bestFit="1" customWidth="1"/>
    <col min="7685" max="7685" width="7.5" style="81" bestFit="1" customWidth="1"/>
    <col min="7686" max="7686" width="8.09765625" style="81" bestFit="1" customWidth="1"/>
    <col min="7687" max="7687" width="7.5" style="81" bestFit="1" customWidth="1"/>
    <col min="7688" max="7688" width="10.8984375" style="81" bestFit="1" customWidth="1"/>
    <col min="7689" max="7689" width="10" style="81"/>
    <col min="7690" max="7690" width="10.8984375" style="81" bestFit="1" customWidth="1"/>
    <col min="7691" max="7936" width="10" style="81"/>
    <col min="7937" max="7937" width="24" style="81" customWidth="1"/>
    <col min="7938" max="7940" width="8.09765625" style="81" bestFit="1" customWidth="1"/>
    <col min="7941" max="7941" width="7.5" style="81" bestFit="1" customWidth="1"/>
    <col min="7942" max="7942" width="8.09765625" style="81" bestFit="1" customWidth="1"/>
    <col min="7943" max="7943" width="7.5" style="81" bestFit="1" customWidth="1"/>
    <col min="7944" max="7944" width="10.8984375" style="81" bestFit="1" customWidth="1"/>
    <col min="7945" max="7945" width="10" style="81"/>
    <col min="7946" max="7946" width="10.8984375" style="81" bestFit="1" customWidth="1"/>
    <col min="7947" max="8192" width="11" style="81"/>
    <col min="8193" max="8193" width="24" style="81" customWidth="1"/>
    <col min="8194" max="8196" width="8.09765625" style="81" bestFit="1" customWidth="1"/>
    <col min="8197" max="8197" width="7.5" style="81" bestFit="1" customWidth="1"/>
    <col min="8198" max="8198" width="8.09765625" style="81" bestFit="1" customWidth="1"/>
    <col min="8199" max="8199" width="7.5" style="81" bestFit="1" customWidth="1"/>
    <col min="8200" max="8200" width="10.8984375" style="81" bestFit="1" customWidth="1"/>
    <col min="8201" max="8201" width="10" style="81"/>
    <col min="8202" max="8202" width="10.8984375" style="81" bestFit="1" customWidth="1"/>
    <col min="8203" max="8448" width="10" style="81"/>
    <col min="8449" max="8449" width="24" style="81" customWidth="1"/>
    <col min="8450" max="8452" width="8.09765625" style="81" bestFit="1" customWidth="1"/>
    <col min="8453" max="8453" width="7.5" style="81" bestFit="1" customWidth="1"/>
    <col min="8454" max="8454" width="8.09765625" style="81" bestFit="1" customWidth="1"/>
    <col min="8455" max="8455" width="7.5" style="81" bestFit="1" customWidth="1"/>
    <col min="8456" max="8456" width="10.8984375" style="81" bestFit="1" customWidth="1"/>
    <col min="8457" max="8457" width="10" style="81"/>
    <col min="8458" max="8458" width="10.8984375" style="81" bestFit="1" customWidth="1"/>
    <col min="8459" max="8704" width="10" style="81"/>
    <col min="8705" max="8705" width="24" style="81" customWidth="1"/>
    <col min="8706" max="8708" width="8.09765625" style="81" bestFit="1" customWidth="1"/>
    <col min="8709" max="8709" width="7.5" style="81" bestFit="1" customWidth="1"/>
    <col min="8710" max="8710" width="8.09765625" style="81" bestFit="1" customWidth="1"/>
    <col min="8711" max="8711" width="7.5" style="81" bestFit="1" customWidth="1"/>
    <col min="8712" max="8712" width="10.8984375" style="81" bestFit="1" customWidth="1"/>
    <col min="8713" max="8713" width="10" style="81"/>
    <col min="8714" max="8714" width="10.8984375" style="81" bestFit="1" customWidth="1"/>
    <col min="8715" max="8960" width="10" style="81"/>
    <col min="8961" max="8961" width="24" style="81" customWidth="1"/>
    <col min="8962" max="8964" width="8.09765625" style="81" bestFit="1" customWidth="1"/>
    <col min="8965" max="8965" width="7.5" style="81" bestFit="1" customWidth="1"/>
    <col min="8966" max="8966" width="8.09765625" style="81" bestFit="1" customWidth="1"/>
    <col min="8967" max="8967" width="7.5" style="81" bestFit="1" customWidth="1"/>
    <col min="8968" max="8968" width="10.8984375" style="81" bestFit="1" customWidth="1"/>
    <col min="8969" max="8969" width="10" style="81"/>
    <col min="8970" max="8970" width="10.8984375" style="81" bestFit="1" customWidth="1"/>
    <col min="8971" max="9216" width="11" style="81"/>
    <col min="9217" max="9217" width="24" style="81" customWidth="1"/>
    <col min="9218" max="9220" width="8.09765625" style="81" bestFit="1" customWidth="1"/>
    <col min="9221" max="9221" width="7.5" style="81" bestFit="1" customWidth="1"/>
    <col min="9222" max="9222" width="8.09765625" style="81" bestFit="1" customWidth="1"/>
    <col min="9223" max="9223" width="7.5" style="81" bestFit="1" customWidth="1"/>
    <col min="9224" max="9224" width="10.8984375" style="81" bestFit="1" customWidth="1"/>
    <col min="9225" max="9225" width="10" style="81"/>
    <col min="9226" max="9226" width="10.8984375" style="81" bestFit="1" customWidth="1"/>
    <col min="9227" max="9472" width="10" style="81"/>
    <col min="9473" max="9473" width="24" style="81" customWidth="1"/>
    <col min="9474" max="9476" width="8.09765625" style="81" bestFit="1" customWidth="1"/>
    <col min="9477" max="9477" width="7.5" style="81" bestFit="1" customWidth="1"/>
    <col min="9478" max="9478" width="8.09765625" style="81" bestFit="1" customWidth="1"/>
    <col min="9479" max="9479" width="7.5" style="81" bestFit="1" customWidth="1"/>
    <col min="9480" max="9480" width="10.8984375" style="81" bestFit="1" customWidth="1"/>
    <col min="9481" max="9481" width="10" style="81"/>
    <col min="9482" max="9482" width="10.8984375" style="81" bestFit="1" customWidth="1"/>
    <col min="9483" max="9728" width="10" style="81"/>
    <col min="9729" max="9729" width="24" style="81" customWidth="1"/>
    <col min="9730" max="9732" width="8.09765625" style="81" bestFit="1" customWidth="1"/>
    <col min="9733" max="9733" width="7.5" style="81" bestFit="1" customWidth="1"/>
    <col min="9734" max="9734" width="8.09765625" style="81" bestFit="1" customWidth="1"/>
    <col min="9735" max="9735" width="7.5" style="81" bestFit="1" customWidth="1"/>
    <col min="9736" max="9736" width="10.8984375" style="81" bestFit="1" customWidth="1"/>
    <col min="9737" max="9737" width="10" style="81"/>
    <col min="9738" max="9738" width="10.8984375" style="81" bestFit="1" customWidth="1"/>
    <col min="9739" max="9984" width="10" style="81"/>
    <col min="9985" max="9985" width="24" style="81" customWidth="1"/>
    <col min="9986" max="9988" width="8.09765625" style="81" bestFit="1" customWidth="1"/>
    <col min="9989" max="9989" width="7.5" style="81" bestFit="1" customWidth="1"/>
    <col min="9990" max="9990" width="8.09765625" style="81" bestFit="1" customWidth="1"/>
    <col min="9991" max="9991" width="7.5" style="81" bestFit="1" customWidth="1"/>
    <col min="9992" max="9992" width="10.8984375" style="81" bestFit="1" customWidth="1"/>
    <col min="9993" max="9993" width="10" style="81"/>
    <col min="9994" max="9994" width="10.8984375" style="81" bestFit="1" customWidth="1"/>
    <col min="9995" max="10240" width="11" style="81"/>
    <col min="10241" max="10241" width="24" style="81" customWidth="1"/>
    <col min="10242" max="10244" width="8.09765625" style="81" bestFit="1" customWidth="1"/>
    <col min="10245" max="10245" width="7.5" style="81" bestFit="1" customWidth="1"/>
    <col min="10246" max="10246" width="8.09765625" style="81" bestFit="1" customWidth="1"/>
    <col min="10247" max="10247" width="7.5" style="81" bestFit="1" customWidth="1"/>
    <col min="10248" max="10248" width="10.8984375" style="81" bestFit="1" customWidth="1"/>
    <col min="10249" max="10249" width="10" style="81"/>
    <col min="10250" max="10250" width="10.8984375" style="81" bestFit="1" customWidth="1"/>
    <col min="10251" max="10496" width="10" style="81"/>
    <col min="10497" max="10497" width="24" style="81" customWidth="1"/>
    <col min="10498" max="10500" width="8.09765625" style="81" bestFit="1" customWidth="1"/>
    <col min="10501" max="10501" width="7.5" style="81" bestFit="1" customWidth="1"/>
    <col min="10502" max="10502" width="8.09765625" style="81" bestFit="1" customWidth="1"/>
    <col min="10503" max="10503" width="7.5" style="81" bestFit="1" customWidth="1"/>
    <col min="10504" max="10504" width="10.8984375" style="81" bestFit="1" customWidth="1"/>
    <col min="10505" max="10505" width="10" style="81"/>
    <col min="10506" max="10506" width="10.8984375" style="81" bestFit="1" customWidth="1"/>
    <col min="10507" max="10752" width="10" style="81"/>
    <col min="10753" max="10753" width="24" style="81" customWidth="1"/>
    <col min="10754" max="10756" width="8.09765625" style="81" bestFit="1" customWidth="1"/>
    <col min="10757" max="10757" width="7.5" style="81" bestFit="1" customWidth="1"/>
    <col min="10758" max="10758" width="8.09765625" style="81" bestFit="1" customWidth="1"/>
    <col min="10759" max="10759" width="7.5" style="81" bestFit="1" customWidth="1"/>
    <col min="10760" max="10760" width="10.8984375" style="81" bestFit="1" customWidth="1"/>
    <col min="10761" max="10761" width="10" style="81"/>
    <col min="10762" max="10762" width="10.8984375" style="81" bestFit="1" customWidth="1"/>
    <col min="10763" max="11008" width="10" style="81"/>
    <col min="11009" max="11009" width="24" style="81" customWidth="1"/>
    <col min="11010" max="11012" width="8.09765625" style="81" bestFit="1" customWidth="1"/>
    <col min="11013" max="11013" width="7.5" style="81" bestFit="1" customWidth="1"/>
    <col min="11014" max="11014" width="8.09765625" style="81" bestFit="1" customWidth="1"/>
    <col min="11015" max="11015" width="7.5" style="81" bestFit="1" customWidth="1"/>
    <col min="11016" max="11016" width="10.8984375" style="81" bestFit="1" customWidth="1"/>
    <col min="11017" max="11017" width="10" style="81"/>
    <col min="11018" max="11018" width="10.8984375" style="81" bestFit="1" customWidth="1"/>
    <col min="11019" max="11264" width="11" style="81"/>
    <col min="11265" max="11265" width="24" style="81" customWidth="1"/>
    <col min="11266" max="11268" width="8.09765625" style="81" bestFit="1" customWidth="1"/>
    <col min="11269" max="11269" width="7.5" style="81" bestFit="1" customWidth="1"/>
    <col min="11270" max="11270" width="8.09765625" style="81" bestFit="1" customWidth="1"/>
    <col min="11271" max="11271" width="7.5" style="81" bestFit="1" customWidth="1"/>
    <col min="11272" max="11272" width="10.8984375" style="81" bestFit="1" customWidth="1"/>
    <col min="11273" max="11273" width="10" style="81"/>
    <col min="11274" max="11274" width="10.8984375" style="81" bestFit="1" customWidth="1"/>
    <col min="11275" max="11520" width="10" style="81"/>
    <col min="11521" max="11521" width="24" style="81" customWidth="1"/>
    <col min="11522" max="11524" width="8.09765625" style="81" bestFit="1" customWidth="1"/>
    <col min="11525" max="11525" width="7.5" style="81" bestFit="1" customWidth="1"/>
    <col min="11526" max="11526" width="8.09765625" style="81" bestFit="1" customWidth="1"/>
    <col min="11527" max="11527" width="7.5" style="81" bestFit="1" customWidth="1"/>
    <col min="11528" max="11528" width="10.8984375" style="81" bestFit="1" customWidth="1"/>
    <col min="11529" max="11529" width="10" style="81"/>
    <col min="11530" max="11530" width="10.8984375" style="81" bestFit="1" customWidth="1"/>
    <col min="11531" max="11776" width="10" style="81"/>
    <col min="11777" max="11777" width="24" style="81" customWidth="1"/>
    <col min="11778" max="11780" width="8.09765625" style="81" bestFit="1" customWidth="1"/>
    <col min="11781" max="11781" width="7.5" style="81" bestFit="1" customWidth="1"/>
    <col min="11782" max="11782" width="8.09765625" style="81" bestFit="1" customWidth="1"/>
    <col min="11783" max="11783" width="7.5" style="81" bestFit="1" customWidth="1"/>
    <col min="11784" max="11784" width="10.8984375" style="81" bestFit="1" customWidth="1"/>
    <col min="11785" max="11785" width="10" style="81"/>
    <col min="11786" max="11786" width="10.8984375" style="81" bestFit="1" customWidth="1"/>
    <col min="11787" max="12032" width="10" style="81"/>
    <col min="12033" max="12033" width="24" style="81" customWidth="1"/>
    <col min="12034" max="12036" width="8.09765625" style="81" bestFit="1" customWidth="1"/>
    <col min="12037" max="12037" width="7.5" style="81" bestFit="1" customWidth="1"/>
    <col min="12038" max="12038" width="8.09765625" style="81" bestFit="1" customWidth="1"/>
    <col min="12039" max="12039" width="7.5" style="81" bestFit="1" customWidth="1"/>
    <col min="12040" max="12040" width="10.8984375" style="81" bestFit="1" customWidth="1"/>
    <col min="12041" max="12041" width="10" style="81"/>
    <col min="12042" max="12042" width="10.8984375" style="81" bestFit="1" customWidth="1"/>
    <col min="12043" max="12288" width="11" style="81"/>
    <col min="12289" max="12289" width="24" style="81" customWidth="1"/>
    <col min="12290" max="12292" width="8.09765625" style="81" bestFit="1" customWidth="1"/>
    <col min="12293" max="12293" width="7.5" style="81" bestFit="1" customWidth="1"/>
    <col min="12294" max="12294" width="8.09765625" style="81" bestFit="1" customWidth="1"/>
    <col min="12295" max="12295" width="7.5" style="81" bestFit="1" customWidth="1"/>
    <col min="12296" max="12296" width="10.8984375" style="81" bestFit="1" customWidth="1"/>
    <col min="12297" max="12297" width="10" style="81"/>
    <col min="12298" max="12298" width="10.8984375" style="81" bestFit="1" customWidth="1"/>
    <col min="12299" max="12544" width="10" style="81"/>
    <col min="12545" max="12545" width="24" style="81" customWidth="1"/>
    <col min="12546" max="12548" width="8.09765625" style="81" bestFit="1" customWidth="1"/>
    <col min="12549" max="12549" width="7.5" style="81" bestFit="1" customWidth="1"/>
    <col min="12550" max="12550" width="8.09765625" style="81" bestFit="1" customWidth="1"/>
    <col min="12551" max="12551" width="7.5" style="81" bestFit="1" customWidth="1"/>
    <col min="12552" max="12552" width="10.8984375" style="81" bestFit="1" customWidth="1"/>
    <col min="12553" max="12553" width="10" style="81"/>
    <col min="12554" max="12554" width="10.8984375" style="81" bestFit="1" customWidth="1"/>
    <col min="12555" max="12800" width="10" style="81"/>
    <col min="12801" max="12801" width="24" style="81" customWidth="1"/>
    <col min="12802" max="12804" width="8.09765625" style="81" bestFit="1" customWidth="1"/>
    <col min="12805" max="12805" width="7.5" style="81" bestFit="1" customWidth="1"/>
    <col min="12806" max="12806" width="8.09765625" style="81" bestFit="1" customWidth="1"/>
    <col min="12807" max="12807" width="7.5" style="81" bestFit="1" customWidth="1"/>
    <col min="12808" max="12808" width="10.8984375" style="81" bestFit="1" customWidth="1"/>
    <col min="12809" max="12809" width="10" style="81"/>
    <col min="12810" max="12810" width="10.8984375" style="81" bestFit="1" customWidth="1"/>
    <col min="12811" max="13056" width="10" style="81"/>
    <col min="13057" max="13057" width="24" style="81" customWidth="1"/>
    <col min="13058" max="13060" width="8.09765625" style="81" bestFit="1" customWidth="1"/>
    <col min="13061" max="13061" width="7.5" style="81" bestFit="1" customWidth="1"/>
    <col min="13062" max="13062" width="8.09765625" style="81" bestFit="1" customWidth="1"/>
    <col min="13063" max="13063" width="7.5" style="81" bestFit="1" customWidth="1"/>
    <col min="13064" max="13064" width="10.8984375" style="81" bestFit="1" customWidth="1"/>
    <col min="13065" max="13065" width="10" style="81"/>
    <col min="13066" max="13066" width="10.8984375" style="81" bestFit="1" customWidth="1"/>
    <col min="13067" max="13312" width="11" style="81"/>
    <col min="13313" max="13313" width="24" style="81" customWidth="1"/>
    <col min="13314" max="13316" width="8.09765625" style="81" bestFit="1" customWidth="1"/>
    <col min="13317" max="13317" width="7.5" style="81" bestFit="1" customWidth="1"/>
    <col min="13318" max="13318" width="8.09765625" style="81" bestFit="1" customWidth="1"/>
    <col min="13319" max="13319" width="7.5" style="81" bestFit="1" customWidth="1"/>
    <col min="13320" max="13320" width="10.8984375" style="81" bestFit="1" customWidth="1"/>
    <col min="13321" max="13321" width="10" style="81"/>
    <col min="13322" max="13322" width="10.8984375" style="81" bestFit="1" customWidth="1"/>
    <col min="13323" max="13568" width="10" style="81"/>
    <col min="13569" max="13569" width="24" style="81" customWidth="1"/>
    <col min="13570" max="13572" width="8.09765625" style="81" bestFit="1" customWidth="1"/>
    <col min="13573" max="13573" width="7.5" style="81" bestFit="1" customWidth="1"/>
    <col min="13574" max="13574" width="8.09765625" style="81" bestFit="1" customWidth="1"/>
    <col min="13575" max="13575" width="7.5" style="81" bestFit="1" customWidth="1"/>
    <col min="13576" max="13576" width="10.8984375" style="81" bestFit="1" customWidth="1"/>
    <col min="13577" max="13577" width="10" style="81"/>
    <col min="13578" max="13578" width="10.8984375" style="81" bestFit="1" customWidth="1"/>
    <col min="13579" max="13824" width="10" style="81"/>
    <col min="13825" max="13825" width="24" style="81" customWidth="1"/>
    <col min="13826" max="13828" width="8.09765625" style="81" bestFit="1" customWidth="1"/>
    <col min="13829" max="13829" width="7.5" style="81" bestFit="1" customWidth="1"/>
    <col min="13830" max="13830" width="8.09765625" style="81" bestFit="1" customWidth="1"/>
    <col min="13831" max="13831" width="7.5" style="81" bestFit="1" customWidth="1"/>
    <col min="13832" max="13832" width="10.8984375" style="81" bestFit="1" customWidth="1"/>
    <col min="13833" max="13833" width="10" style="81"/>
    <col min="13834" max="13834" width="10.8984375" style="81" bestFit="1" customWidth="1"/>
    <col min="13835" max="14080" width="10" style="81"/>
    <col min="14081" max="14081" width="24" style="81" customWidth="1"/>
    <col min="14082" max="14084" width="8.09765625" style="81" bestFit="1" customWidth="1"/>
    <col min="14085" max="14085" width="7.5" style="81" bestFit="1" customWidth="1"/>
    <col min="14086" max="14086" width="8.09765625" style="81" bestFit="1" customWidth="1"/>
    <col min="14087" max="14087" width="7.5" style="81" bestFit="1" customWidth="1"/>
    <col min="14088" max="14088" width="10.8984375" style="81" bestFit="1" customWidth="1"/>
    <col min="14089" max="14089" width="10" style="81"/>
    <col min="14090" max="14090" width="10.8984375" style="81" bestFit="1" customWidth="1"/>
    <col min="14091" max="14336" width="11" style="81"/>
    <col min="14337" max="14337" width="24" style="81" customWidth="1"/>
    <col min="14338" max="14340" width="8.09765625" style="81" bestFit="1" customWidth="1"/>
    <col min="14341" max="14341" width="7.5" style="81" bestFit="1" customWidth="1"/>
    <col min="14342" max="14342" width="8.09765625" style="81" bestFit="1" customWidth="1"/>
    <col min="14343" max="14343" width="7.5" style="81" bestFit="1" customWidth="1"/>
    <col min="14344" max="14344" width="10.8984375" style="81" bestFit="1" customWidth="1"/>
    <col min="14345" max="14345" width="10" style="81"/>
    <col min="14346" max="14346" width="10.8984375" style="81" bestFit="1" customWidth="1"/>
    <col min="14347" max="14592" width="10" style="81"/>
    <col min="14593" max="14593" width="24" style="81" customWidth="1"/>
    <col min="14594" max="14596" width="8.09765625" style="81" bestFit="1" customWidth="1"/>
    <col min="14597" max="14597" width="7.5" style="81" bestFit="1" customWidth="1"/>
    <col min="14598" max="14598" width="8.09765625" style="81" bestFit="1" customWidth="1"/>
    <col min="14599" max="14599" width="7.5" style="81" bestFit="1" customWidth="1"/>
    <col min="14600" max="14600" width="10.8984375" style="81" bestFit="1" customWidth="1"/>
    <col min="14601" max="14601" width="10" style="81"/>
    <col min="14602" max="14602" width="10.8984375" style="81" bestFit="1" customWidth="1"/>
    <col min="14603" max="14848" width="10" style="81"/>
    <col min="14849" max="14849" width="24" style="81" customWidth="1"/>
    <col min="14850" max="14852" width="8.09765625" style="81" bestFit="1" customWidth="1"/>
    <col min="14853" max="14853" width="7.5" style="81" bestFit="1" customWidth="1"/>
    <col min="14854" max="14854" width="8.09765625" style="81" bestFit="1" customWidth="1"/>
    <col min="14855" max="14855" width="7.5" style="81" bestFit="1" customWidth="1"/>
    <col min="14856" max="14856" width="10.8984375" style="81" bestFit="1" customWidth="1"/>
    <col min="14857" max="14857" width="10" style="81"/>
    <col min="14858" max="14858" width="10.8984375" style="81" bestFit="1" customWidth="1"/>
    <col min="14859" max="15104" width="10" style="81"/>
    <col min="15105" max="15105" width="24" style="81" customWidth="1"/>
    <col min="15106" max="15108" width="8.09765625" style="81" bestFit="1" customWidth="1"/>
    <col min="15109" max="15109" width="7.5" style="81" bestFit="1" customWidth="1"/>
    <col min="15110" max="15110" width="8.09765625" style="81" bestFit="1" customWidth="1"/>
    <col min="15111" max="15111" width="7.5" style="81" bestFit="1" customWidth="1"/>
    <col min="15112" max="15112" width="10.8984375" style="81" bestFit="1" customWidth="1"/>
    <col min="15113" max="15113" width="10" style="81"/>
    <col min="15114" max="15114" width="10.8984375" style="81" bestFit="1" customWidth="1"/>
    <col min="15115" max="15360" width="11" style="81"/>
    <col min="15361" max="15361" width="24" style="81" customWidth="1"/>
    <col min="15362" max="15364" width="8.09765625" style="81" bestFit="1" customWidth="1"/>
    <col min="15365" max="15365" width="7.5" style="81" bestFit="1" customWidth="1"/>
    <col min="15366" max="15366" width="8.09765625" style="81" bestFit="1" customWidth="1"/>
    <col min="15367" max="15367" width="7.5" style="81" bestFit="1" customWidth="1"/>
    <col min="15368" max="15368" width="10.8984375" style="81" bestFit="1" customWidth="1"/>
    <col min="15369" max="15369" width="10" style="81"/>
    <col min="15370" max="15370" width="10.8984375" style="81" bestFit="1" customWidth="1"/>
    <col min="15371" max="15616" width="10" style="81"/>
    <col min="15617" max="15617" width="24" style="81" customWidth="1"/>
    <col min="15618" max="15620" width="8.09765625" style="81" bestFit="1" customWidth="1"/>
    <col min="15621" max="15621" width="7.5" style="81" bestFit="1" customWidth="1"/>
    <col min="15622" max="15622" width="8.09765625" style="81" bestFit="1" customWidth="1"/>
    <col min="15623" max="15623" width="7.5" style="81" bestFit="1" customWidth="1"/>
    <col min="15624" max="15624" width="10.8984375" style="81" bestFit="1" customWidth="1"/>
    <col min="15625" max="15625" width="10" style="81"/>
    <col min="15626" max="15626" width="10.8984375" style="81" bestFit="1" customWidth="1"/>
    <col min="15627" max="15872" width="10" style="81"/>
    <col min="15873" max="15873" width="24" style="81" customWidth="1"/>
    <col min="15874" max="15876" width="8.09765625" style="81" bestFit="1" customWidth="1"/>
    <col min="15877" max="15877" width="7.5" style="81" bestFit="1" customWidth="1"/>
    <col min="15878" max="15878" width="8.09765625" style="81" bestFit="1" customWidth="1"/>
    <col min="15879" max="15879" width="7.5" style="81" bestFit="1" customWidth="1"/>
    <col min="15880" max="15880" width="10.8984375" style="81" bestFit="1" customWidth="1"/>
    <col min="15881" max="15881" width="10" style="81"/>
    <col min="15882" max="15882" width="10.8984375" style="81" bestFit="1" customWidth="1"/>
    <col min="15883" max="16128" width="10" style="81"/>
    <col min="16129" max="16129" width="24" style="81" customWidth="1"/>
    <col min="16130" max="16132" width="8.09765625" style="81" bestFit="1" customWidth="1"/>
    <col min="16133" max="16133" width="7.5" style="81" bestFit="1" customWidth="1"/>
    <col min="16134" max="16134" width="8.09765625" style="81" bestFit="1" customWidth="1"/>
    <col min="16135" max="16135" width="7.5" style="81" bestFit="1" customWidth="1"/>
    <col min="16136" max="16136" width="10.8984375" style="81" bestFit="1" customWidth="1"/>
    <col min="16137" max="16137" width="10" style="81"/>
    <col min="16138" max="16138" width="10.8984375" style="81" bestFit="1" customWidth="1"/>
    <col min="16139" max="16384" width="11" style="81"/>
  </cols>
  <sheetData>
    <row r="1" spans="1:8" ht="13.8" thickTop="1" x14ac:dyDescent="0.25">
      <c r="A1" s="321" t="s">
        <v>24</v>
      </c>
      <c r="B1" s="322"/>
      <c r="C1" s="322"/>
      <c r="D1" s="322"/>
      <c r="E1" s="322"/>
      <c r="F1" s="322"/>
      <c r="G1" s="322"/>
      <c r="H1" s="322"/>
    </row>
    <row r="2" spans="1:8" ht="15.6" x14ac:dyDescent="0.3">
      <c r="A2" s="323"/>
      <c r="B2" s="324"/>
      <c r="C2" s="325"/>
      <c r="D2" s="325"/>
      <c r="E2" s="325"/>
      <c r="F2" s="325"/>
      <c r="G2" s="325"/>
      <c r="H2" s="347" t="s">
        <v>152</v>
      </c>
    </row>
    <row r="3" spans="1:8" s="69" customFormat="1" x14ac:dyDescent="0.25">
      <c r="A3" s="294"/>
      <c r="B3" s="780">
        <f>INDICE!A3</f>
        <v>44105</v>
      </c>
      <c r="C3" s="781"/>
      <c r="D3" s="781" t="s">
        <v>116</v>
      </c>
      <c r="E3" s="781"/>
      <c r="F3" s="781" t="s">
        <v>117</v>
      </c>
      <c r="G3" s="781"/>
      <c r="H3" s="781"/>
    </row>
    <row r="4" spans="1:8" s="69" customFormat="1" x14ac:dyDescent="0.25">
      <c r="A4" s="295"/>
      <c r="B4" s="82" t="s">
        <v>47</v>
      </c>
      <c r="C4" s="82" t="s">
        <v>433</v>
      </c>
      <c r="D4" s="82" t="s">
        <v>47</v>
      </c>
      <c r="E4" s="82" t="s">
        <v>433</v>
      </c>
      <c r="F4" s="82" t="s">
        <v>47</v>
      </c>
      <c r="G4" s="83" t="s">
        <v>433</v>
      </c>
      <c r="H4" s="83" t="s">
        <v>122</v>
      </c>
    </row>
    <row r="5" spans="1:8" x14ac:dyDescent="0.25">
      <c r="A5" s="326" t="s">
        <v>139</v>
      </c>
      <c r="B5" s="335">
        <v>60.773190000000014</v>
      </c>
      <c r="C5" s="328">
        <v>-0.42939107175243824</v>
      </c>
      <c r="D5" s="327">
        <v>619.78494000000023</v>
      </c>
      <c r="E5" s="328">
        <v>-6.628591056284054</v>
      </c>
      <c r="F5" s="327">
        <v>789.60819000000004</v>
      </c>
      <c r="G5" s="328">
        <v>-5.7034772461363463</v>
      </c>
      <c r="H5" s="333">
        <v>36.595876240908176</v>
      </c>
    </row>
    <row r="6" spans="1:8" x14ac:dyDescent="0.25">
      <c r="A6" s="326" t="s">
        <v>140</v>
      </c>
      <c r="B6" s="335">
        <v>33.544239999999995</v>
      </c>
      <c r="C6" s="328">
        <v>-4.3736811707241463</v>
      </c>
      <c r="D6" s="327">
        <v>325.25365999999997</v>
      </c>
      <c r="E6" s="328">
        <v>-15.464611662441122</v>
      </c>
      <c r="F6" s="327">
        <v>433.05912999999998</v>
      </c>
      <c r="G6" s="328">
        <v>-12.081942003483718</v>
      </c>
      <c r="H6" s="333">
        <v>20.070939647263998</v>
      </c>
    </row>
    <row r="7" spans="1:8" x14ac:dyDescent="0.25">
      <c r="A7" s="326" t="s">
        <v>141</v>
      </c>
      <c r="B7" s="335">
        <v>6.1197000000000017</v>
      </c>
      <c r="C7" s="328">
        <v>-26.454311106303958</v>
      </c>
      <c r="D7" s="327">
        <v>54.772619999999989</v>
      </c>
      <c r="E7" s="328">
        <v>-22.683058899788946</v>
      </c>
      <c r="F7" s="327">
        <v>69.947009999999992</v>
      </c>
      <c r="G7" s="328">
        <v>-15.25347563442361</v>
      </c>
      <c r="H7" s="333">
        <v>3.2418256976052469</v>
      </c>
    </row>
    <row r="8" spans="1:8" x14ac:dyDescent="0.25">
      <c r="A8" s="329" t="s">
        <v>453</v>
      </c>
      <c r="B8" s="334">
        <v>104.27506</v>
      </c>
      <c r="C8" s="331">
        <v>21.228502371089807</v>
      </c>
      <c r="D8" s="330">
        <v>733.36392999999998</v>
      </c>
      <c r="E8" s="332">
        <v>-17.192842232625576</v>
      </c>
      <c r="F8" s="330">
        <v>865.02819999999997</v>
      </c>
      <c r="G8" s="332">
        <v>-22.008670189295472</v>
      </c>
      <c r="H8" s="504">
        <v>40.091358414222576</v>
      </c>
    </row>
    <row r="9" spans="1:8" s="69" customFormat="1" x14ac:dyDescent="0.25">
      <c r="A9" s="296" t="s">
        <v>115</v>
      </c>
      <c r="B9" s="61">
        <v>204.71218999999999</v>
      </c>
      <c r="C9" s="62">
        <v>7.4886907312880737</v>
      </c>
      <c r="D9" s="61">
        <v>1733.1751499999998</v>
      </c>
      <c r="E9" s="62">
        <v>-13.557749650127562</v>
      </c>
      <c r="F9" s="61">
        <v>2157.6425300000001</v>
      </c>
      <c r="G9" s="62">
        <v>-14.433900674247246</v>
      </c>
      <c r="H9" s="62">
        <v>100</v>
      </c>
    </row>
    <row r="10" spans="1:8" x14ac:dyDescent="0.25">
      <c r="A10" s="320"/>
      <c r="B10" s="319"/>
      <c r="C10" s="325"/>
      <c r="D10" s="319"/>
      <c r="E10" s="325"/>
      <c r="F10" s="319"/>
      <c r="G10" s="325"/>
      <c r="H10" s="79" t="s">
        <v>223</v>
      </c>
    </row>
    <row r="11" spans="1:8" x14ac:dyDescent="0.25">
      <c r="A11" s="297" t="s">
        <v>490</v>
      </c>
      <c r="B11" s="319"/>
      <c r="C11" s="319"/>
      <c r="D11" s="319"/>
      <c r="E11" s="319"/>
      <c r="F11" s="319"/>
      <c r="G11" s="325"/>
      <c r="H11" s="325"/>
    </row>
    <row r="12" spans="1:8" x14ac:dyDescent="0.25">
      <c r="A12" s="297" t="s">
        <v>534</v>
      </c>
      <c r="B12" s="319"/>
      <c r="C12" s="319"/>
      <c r="D12" s="319"/>
      <c r="E12" s="319"/>
      <c r="F12" s="319"/>
      <c r="G12" s="325"/>
      <c r="H12" s="325"/>
    </row>
    <row r="13" spans="1:8" ht="13.8" x14ac:dyDescent="0.25">
      <c r="A13" s="133" t="s">
        <v>548</v>
      </c>
      <c r="B13" s="1"/>
      <c r="C13" s="1"/>
      <c r="D13" s="1"/>
      <c r="E13" s="1"/>
      <c r="F13" s="1"/>
      <c r="G13" s="1"/>
      <c r="H13" s="1"/>
    </row>
    <row r="17" spans="3:21" x14ac:dyDescent="0.25">
      <c r="C17" s="616"/>
      <c r="D17" s="616"/>
      <c r="E17" s="616"/>
      <c r="F17" s="616"/>
      <c r="G17" s="616"/>
      <c r="H17" s="616"/>
      <c r="I17" s="616"/>
      <c r="J17" s="616"/>
      <c r="K17" s="616"/>
      <c r="L17" s="616"/>
      <c r="M17" s="616"/>
      <c r="N17" s="616"/>
      <c r="O17" s="616"/>
      <c r="P17" s="616"/>
      <c r="Q17" s="616"/>
      <c r="R17" s="616"/>
      <c r="S17" s="616"/>
      <c r="T17" s="616"/>
      <c r="U17" s="616"/>
    </row>
  </sheetData>
  <mergeCells count="3">
    <mergeCell ref="B3:C3"/>
    <mergeCell ref="D3:E3"/>
    <mergeCell ref="F3:H3"/>
  </mergeCells>
  <conditionalFormatting sqref="B8">
    <cfRule type="cellIs" dxfId="177" priority="7" operator="between">
      <formula>0</formula>
      <formula>0.5</formula>
    </cfRule>
  </conditionalFormatting>
  <conditionalFormatting sqref="D8">
    <cfRule type="cellIs" dxfId="176" priority="6" operator="between">
      <formula>0</formula>
      <formula>0.5</formula>
    </cfRule>
  </conditionalFormatting>
  <conditionalFormatting sqref="F8">
    <cfRule type="cellIs" dxfId="175" priority="5" operator="between">
      <formula>0</formula>
      <formula>0.5</formula>
    </cfRule>
  </conditionalFormatting>
  <conditionalFormatting sqref="H8">
    <cfRule type="cellIs" dxfId="174" priority="4" operator="between">
      <formula>0</formula>
      <formula>0.5</formula>
    </cfRule>
  </conditionalFormatting>
  <conditionalFormatting sqref="C17:U17">
    <cfRule type="cellIs" dxfId="173"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heetViews>
  <sheetFormatPr baseColWidth="10" defaultRowHeight="13.2" x14ac:dyDescent="0.25"/>
  <cols>
    <col min="1" max="1" width="20.5" style="81" customWidth="1"/>
    <col min="2" max="2" width="10" style="81" customWidth="1"/>
    <col min="3" max="3" width="11.8984375" style="81" customWidth="1"/>
    <col min="4" max="4" width="10" style="81" customWidth="1"/>
    <col min="5" max="5" width="10.8984375" style="81" customWidth="1"/>
    <col min="6" max="6" width="9.5" style="81" customWidth="1"/>
    <col min="7" max="7" width="11" style="81" customWidth="1"/>
    <col min="8" max="8" width="14.8984375" style="81" customWidth="1"/>
    <col min="9" max="9" width="11.5" style="81" customWidth="1"/>
    <col min="10" max="10" width="12.5" style="81" customWidth="1"/>
    <col min="11" max="15" width="11" style="81"/>
    <col min="16" max="256" width="10" style="81"/>
    <col min="257" max="257" width="18" style="81" customWidth="1"/>
    <col min="258" max="259" width="8.09765625" style="81" bestFit="1" customWidth="1"/>
    <col min="260" max="260" width="8.3984375" style="81" bestFit="1" customWidth="1"/>
    <col min="261" max="261" width="8.3984375" style="81" customWidth="1"/>
    <col min="262" max="262" width="8.3984375" style="81" bestFit="1" customWidth="1"/>
    <col min="263" max="263" width="9.09765625" style="81" bestFit="1" customWidth="1"/>
    <col min="264" max="264" width="11" style="81" bestFit="1" customWidth="1"/>
    <col min="265" max="265" width="10.09765625" style="81" bestFit="1" customWidth="1"/>
    <col min="266" max="266" width="11" style="81" bestFit="1" customWidth="1"/>
    <col min="267" max="512" width="10" style="81"/>
    <col min="513" max="513" width="18" style="81" customWidth="1"/>
    <col min="514" max="515" width="8.09765625" style="81" bestFit="1" customWidth="1"/>
    <col min="516" max="516" width="8.3984375" style="81" bestFit="1" customWidth="1"/>
    <col min="517" max="517" width="8.3984375" style="81" customWidth="1"/>
    <col min="518" max="518" width="8.3984375" style="81" bestFit="1" customWidth="1"/>
    <col min="519" max="519" width="9.09765625" style="81" bestFit="1" customWidth="1"/>
    <col min="520" max="520" width="11" style="81" bestFit="1" customWidth="1"/>
    <col min="521" max="521" width="10.09765625" style="81" bestFit="1" customWidth="1"/>
    <col min="522" max="522" width="11" style="81" bestFit="1" customWidth="1"/>
    <col min="523" max="768" width="10" style="81"/>
    <col min="769" max="769" width="18" style="81" customWidth="1"/>
    <col min="770" max="771" width="8.09765625" style="81" bestFit="1" customWidth="1"/>
    <col min="772" max="772" width="8.3984375" style="81" bestFit="1" customWidth="1"/>
    <col min="773" max="773" width="8.3984375" style="81" customWidth="1"/>
    <col min="774" max="774" width="8.3984375" style="81" bestFit="1" customWidth="1"/>
    <col min="775" max="775" width="9.09765625" style="81" bestFit="1" customWidth="1"/>
    <col min="776" max="776" width="11" style="81" bestFit="1" customWidth="1"/>
    <col min="777" max="777" width="10.09765625" style="81" bestFit="1" customWidth="1"/>
    <col min="778" max="778" width="11" style="81" bestFit="1" customWidth="1"/>
    <col min="779" max="1024" width="11" style="81"/>
    <col min="1025" max="1025" width="18" style="81" customWidth="1"/>
    <col min="1026" max="1027" width="8.09765625" style="81" bestFit="1" customWidth="1"/>
    <col min="1028" max="1028" width="8.3984375" style="81" bestFit="1" customWidth="1"/>
    <col min="1029" max="1029" width="8.3984375" style="81" customWidth="1"/>
    <col min="1030" max="1030" width="8.3984375" style="81" bestFit="1" customWidth="1"/>
    <col min="1031" max="1031" width="9.09765625" style="81" bestFit="1" customWidth="1"/>
    <col min="1032" max="1032" width="11" style="81" bestFit="1" customWidth="1"/>
    <col min="1033" max="1033" width="10.09765625" style="81" bestFit="1" customWidth="1"/>
    <col min="1034" max="1034" width="11" style="81" bestFit="1" customWidth="1"/>
    <col min="1035" max="1280" width="10" style="81"/>
    <col min="1281" max="1281" width="18" style="81" customWidth="1"/>
    <col min="1282" max="1283" width="8.09765625" style="81" bestFit="1" customWidth="1"/>
    <col min="1284" max="1284" width="8.3984375" style="81" bestFit="1" customWidth="1"/>
    <col min="1285" max="1285" width="8.3984375" style="81" customWidth="1"/>
    <col min="1286" max="1286" width="8.3984375" style="81" bestFit="1" customWidth="1"/>
    <col min="1287" max="1287" width="9.09765625" style="81" bestFit="1" customWidth="1"/>
    <col min="1288" max="1288" width="11" style="81" bestFit="1" customWidth="1"/>
    <col min="1289" max="1289" width="10.09765625" style="81" bestFit="1" customWidth="1"/>
    <col min="1290" max="1290" width="11" style="81" bestFit="1" customWidth="1"/>
    <col min="1291" max="1536" width="10" style="81"/>
    <col min="1537" max="1537" width="18" style="81" customWidth="1"/>
    <col min="1538" max="1539" width="8.09765625" style="81" bestFit="1" customWidth="1"/>
    <col min="1540" max="1540" width="8.3984375" style="81" bestFit="1" customWidth="1"/>
    <col min="1541" max="1541" width="8.3984375" style="81" customWidth="1"/>
    <col min="1542" max="1542" width="8.3984375" style="81" bestFit="1" customWidth="1"/>
    <col min="1543" max="1543" width="9.09765625" style="81" bestFit="1" customWidth="1"/>
    <col min="1544" max="1544" width="11" style="81" bestFit="1" customWidth="1"/>
    <col min="1545" max="1545" width="10.09765625" style="81" bestFit="1" customWidth="1"/>
    <col min="1546" max="1546" width="11" style="81" bestFit="1" customWidth="1"/>
    <col min="1547" max="1792" width="10" style="81"/>
    <col min="1793" max="1793" width="18" style="81" customWidth="1"/>
    <col min="1794" max="1795" width="8.09765625" style="81" bestFit="1" customWidth="1"/>
    <col min="1796" max="1796" width="8.3984375" style="81" bestFit="1" customWidth="1"/>
    <col min="1797" max="1797" width="8.3984375" style="81" customWidth="1"/>
    <col min="1798" max="1798" width="8.3984375" style="81" bestFit="1" customWidth="1"/>
    <col min="1799" max="1799" width="9.09765625" style="81" bestFit="1" customWidth="1"/>
    <col min="1800" max="1800" width="11" style="81" bestFit="1" customWidth="1"/>
    <col min="1801" max="1801" width="10.09765625" style="81" bestFit="1" customWidth="1"/>
    <col min="1802" max="1802" width="11" style="81" bestFit="1" customWidth="1"/>
    <col min="1803" max="2048" width="11" style="81"/>
    <col min="2049" max="2049" width="18" style="81" customWidth="1"/>
    <col min="2050" max="2051" width="8.09765625" style="81" bestFit="1" customWidth="1"/>
    <col min="2052" max="2052" width="8.3984375" style="81" bestFit="1" customWidth="1"/>
    <col min="2053" max="2053" width="8.3984375" style="81" customWidth="1"/>
    <col min="2054" max="2054" width="8.3984375" style="81" bestFit="1" customWidth="1"/>
    <col min="2055" max="2055" width="9.09765625" style="81" bestFit="1" customWidth="1"/>
    <col min="2056" max="2056" width="11" style="81" bestFit="1" customWidth="1"/>
    <col min="2057" max="2057" width="10.09765625" style="81" bestFit="1" customWidth="1"/>
    <col min="2058" max="2058" width="11" style="81" bestFit="1" customWidth="1"/>
    <col min="2059" max="2304" width="10" style="81"/>
    <col min="2305" max="2305" width="18" style="81" customWidth="1"/>
    <col min="2306" max="2307" width="8.09765625" style="81" bestFit="1" customWidth="1"/>
    <col min="2308" max="2308" width="8.3984375" style="81" bestFit="1" customWidth="1"/>
    <col min="2309" max="2309" width="8.3984375" style="81" customWidth="1"/>
    <col min="2310" max="2310" width="8.3984375" style="81" bestFit="1" customWidth="1"/>
    <col min="2311" max="2311" width="9.09765625" style="81" bestFit="1" customWidth="1"/>
    <col min="2312" max="2312" width="11" style="81" bestFit="1" customWidth="1"/>
    <col min="2313" max="2313" width="10.09765625" style="81" bestFit="1" customWidth="1"/>
    <col min="2314" max="2314" width="11" style="81" bestFit="1" customWidth="1"/>
    <col min="2315" max="2560" width="10" style="81"/>
    <col min="2561" max="2561" width="18" style="81" customWidth="1"/>
    <col min="2562" max="2563" width="8.09765625" style="81" bestFit="1" customWidth="1"/>
    <col min="2564" max="2564" width="8.3984375" style="81" bestFit="1" customWidth="1"/>
    <col min="2565" max="2565" width="8.3984375" style="81" customWidth="1"/>
    <col min="2566" max="2566" width="8.3984375" style="81" bestFit="1" customWidth="1"/>
    <col min="2567" max="2567" width="9.09765625" style="81" bestFit="1" customWidth="1"/>
    <col min="2568" max="2568" width="11" style="81" bestFit="1" customWidth="1"/>
    <col min="2569" max="2569" width="10.09765625" style="81" bestFit="1" customWidth="1"/>
    <col min="2570" max="2570" width="11" style="81" bestFit="1" customWidth="1"/>
    <col min="2571" max="2816" width="10" style="81"/>
    <col min="2817" max="2817" width="18" style="81" customWidth="1"/>
    <col min="2818" max="2819" width="8.09765625" style="81" bestFit="1" customWidth="1"/>
    <col min="2820" max="2820" width="8.3984375" style="81" bestFit="1" customWidth="1"/>
    <col min="2821" max="2821" width="8.3984375" style="81" customWidth="1"/>
    <col min="2822" max="2822" width="8.3984375" style="81" bestFit="1" customWidth="1"/>
    <col min="2823" max="2823" width="9.09765625" style="81" bestFit="1" customWidth="1"/>
    <col min="2824" max="2824" width="11" style="81" bestFit="1" customWidth="1"/>
    <col min="2825" max="2825" width="10.09765625" style="81" bestFit="1" customWidth="1"/>
    <col min="2826" max="2826" width="11" style="81" bestFit="1" customWidth="1"/>
    <col min="2827" max="3072" width="11" style="81"/>
    <col min="3073" max="3073" width="18" style="81" customWidth="1"/>
    <col min="3074" max="3075" width="8.09765625" style="81" bestFit="1" customWidth="1"/>
    <col min="3076" max="3076" width="8.3984375" style="81" bestFit="1" customWidth="1"/>
    <col min="3077" max="3077" width="8.3984375" style="81" customWidth="1"/>
    <col min="3078" max="3078" width="8.3984375" style="81" bestFit="1" customWidth="1"/>
    <col min="3079" max="3079" width="9.09765625" style="81" bestFit="1" customWidth="1"/>
    <col min="3080" max="3080" width="11" style="81" bestFit="1" customWidth="1"/>
    <col min="3081" max="3081" width="10.09765625" style="81" bestFit="1" customWidth="1"/>
    <col min="3082" max="3082" width="11" style="81" bestFit="1" customWidth="1"/>
    <col min="3083" max="3328" width="10" style="81"/>
    <col min="3329" max="3329" width="18" style="81" customWidth="1"/>
    <col min="3330" max="3331" width="8.09765625" style="81" bestFit="1" customWidth="1"/>
    <col min="3332" max="3332" width="8.3984375" style="81" bestFit="1" customWidth="1"/>
    <col min="3333" max="3333" width="8.3984375" style="81" customWidth="1"/>
    <col min="3334" max="3334" width="8.3984375" style="81" bestFit="1" customWidth="1"/>
    <col min="3335" max="3335" width="9.09765625" style="81" bestFit="1" customWidth="1"/>
    <col min="3336" max="3336" width="11" style="81" bestFit="1" customWidth="1"/>
    <col min="3337" max="3337" width="10.09765625" style="81" bestFit="1" customWidth="1"/>
    <col min="3338" max="3338" width="11" style="81" bestFit="1" customWidth="1"/>
    <col min="3339" max="3584" width="10" style="81"/>
    <col min="3585" max="3585" width="18" style="81" customWidth="1"/>
    <col min="3586" max="3587" width="8.09765625" style="81" bestFit="1" customWidth="1"/>
    <col min="3588" max="3588" width="8.3984375" style="81" bestFit="1" customWidth="1"/>
    <col min="3589" max="3589" width="8.3984375" style="81" customWidth="1"/>
    <col min="3590" max="3590" width="8.3984375" style="81" bestFit="1" customWidth="1"/>
    <col min="3591" max="3591" width="9.09765625" style="81" bestFit="1" customWidth="1"/>
    <col min="3592" max="3592" width="11" style="81" bestFit="1" customWidth="1"/>
    <col min="3593" max="3593" width="10.09765625" style="81" bestFit="1" customWidth="1"/>
    <col min="3594" max="3594" width="11" style="81" bestFit="1" customWidth="1"/>
    <col min="3595" max="3840" width="10" style="81"/>
    <col min="3841" max="3841" width="18" style="81" customWidth="1"/>
    <col min="3842" max="3843" width="8.09765625" style="81" bestFit="1" customWidth="1"/>
    <col min="3844" max="3844" width="8.3984375" style="81" bestFit="1" customWidth="1"/>
    <col min="3845" max="3845" width="8.3984375" style="81" customWidth="1"/>
    <col min="3846" max="3846" width="8.3984375" style="81" bestFit="1" customWidth="1"/>
    <col min="3847" max="3847" width="9.09765625" style="81" bestFit="1" customWidth="1"/>
    <col min="3848" max="3848" width="11" style="81" bestFit="1" customWidth="1"/>
    <col min="3849" max="3849" width="10.09765625" style="81" bestFit="1" customWidth="1"/>
    <col min="3850" max="3850" width="11" style="81" bestFit="1" customWidth="1"/>
    <col min="3851" max="4096" width="11" style="81"/>
    <col min="4097" max="4097" width="18" style="81" customWidth="1"/>
    <col min="4098" max="4099" width="8.09765625" style="81" bestFit="1" customWidth="1"/>
    <col min="4100" max="4100" width="8.3984375" style="81" bestFit="1" customWidth="1"/>
    <col min="4101" max="4101" width="8.3984375" style="81" customWidth="1"/>
    <col min="4102" max="4102" width="8.3984375" style="81" bestFit="1" customWidth="1"/>
    <col min="4103" max="4103" width="9.09765625" style="81" bestFit="1" customWidth="1"/>
    <col min="4104" max="4104" width="11" style="81" bestFit="1" customWidth="1"/>
    <col min="4105" max="4105" width="10.09765625" style="81" bestFit="1" customWidth="1"/>
    <col min="4106" max="4106" width="11" style="81" bestFit="1" customWidth="1"/>
    <col min="4107" max="4352" width="10" style="81"/>
    <col min="4353" max="4353" width="18" style="81" customWidth="1"/>
    <col min="4354" max="4355" width="8.09765625" style="81" bestFit="1" customWidth="1"/>
    <col min="4356" max="4356" width="8.3984375" style="81" bestFit="1" customWidth="1"/>
    <col min="4357" max="4357" width="8.3984375" style="81" customWidth="1"/>
    <col min="4358" max="4358" width="8.3984375" style="81" bestFit="1" customWidth="1"/>
    <col min="4359" max="4359" width="9.09765625" style="81" bestFit="1" customWidth="1"/>
    <col min="4360" max="4360" width="11" style="81" bestFit="1" customWidth="1"/>
    <col min="4361" max="4361" width="10.09765625" style="81" bestFit="1" customWidth="1"/>
    <col min="4362" max="4362" width="11" style="81" bestFit="1" customWidth="1"/>
    <col min="4363" max="4608" width="10" style="81"/>
    <col min="4609" max="4609" width="18" style="81" customWidth="1"/>
    <col min="4610" max="4611" width="8.09765625" style="81" bestFit="1" customWidth="1"/>
    <col min="4612" max="4612" width="8.3984375" style="81" bestFit="1" customWidth="1"/>
    <col min="4613" max="4613" width="8.3984375" style="81" customWidth="1"/>
    <col min="4614" max="4614" width="8.3984375" style="81" bestFit="1" customWidth="1"/>
    <col min="4615" max="4615" width="9.09765625" style="81" bestFit="1" customWidth="1"/>
    <col min="4616" max="4616" width="11" style="81" bestFit="1" customWidth="1"/>
    <col min="4617" max="4617" width="10.09765625" style="81" bestFit="1" customWidth="1"/>
    <col min="4618" max="4618" width="11" style="81" bestFit="1" customWidth="1"/>
    <col min="4619" max="4864" width="10" style="81"/>
    <col min="4865" max="4865" width="18" style="81" customWidth="1"/>
    <col min="4866" max="4867" width="8.09765625" style="81" bestFit="1" customWidth="1"/>
    <col min="4868" max="4868" width="8.3984375" style="81" bestFit="1" customWidth="1"/>
    <col min="4869" max="4869" width="8.3984375" style="81" customWidth="1"/>
    <col min="4870" max="4870" width="8.3984375" style="81" bestFit="1" customWidth="1"/>
    <col min="4871" max="4871" width="9.09765625" style="81" bestFit="1" customWidth="1"/>
    <col min="4872" max="4872" width="11" style="81" bestFit="1" customWidth="1"/>
    <col min="4873" max="4873" width="10.09765625" style="81" bestFit="1" customWidth="1"/>
    <col min="4874" max="4874" width="11" style="81" bestFit="1" customWidth="1"/>
    <col min="4875" max="5120" width="11" style="81"/>
    <col min="5121" max="5121" width="18" style="81" customWidth="1"/>
    <col min="5122" max="5123" width="8.09765625" style="81" bestFit="1" customWidth="1"/>
    <col min="5124" max="5124" width="8.3984375" style="81" bestFit="1" customWidth="1"/>
    <col min="5125" max="5125" width="8.3984375" style="81" customWidth="1"/>
    <col min="5126" max="5126" width="8.3984375" style="81" bestFit="1" customWidth="1"/>
    <col min="5127" max="5127" width="9.09765625" style="81" bestFit="1" customWidth="1"/>
    <col min="5128" max="5128" width="11" style="81" bestFit="1" customWidth="1"/>
    <col min="5129" max="5129" width="10.09765625" style="81" bestFit="1" customWidth="1"/>
    <col min="5130" max="5130" width="11" style="81" bestFit="1" customWidth="1"/>
    <col min="5131" max="5376" width="10" style="81"/>
    <col min="5377" max="5377" width="18" style="81" customWidth="1"/>
    <col min="5378" max="5379" width="8.09765625" style="81" bestFit="1" customWidth="1"/>
    <col min="5380" max="5380" width="8.3984375" style="81" bestFit="1" customWidth="1"/>
    <col min="5381" max="5381" width="8.3984375" style="81" customWidth="1"/>
    <col min="5382" max="5382" width="8.3984375" style="81" bestFit="1" customWidth="1"/>
    <col min="5383" max="5383" width="9.09765625" style="81" bestFit="1" customWidth="1"/>
    <col min="5384" max="5384" width="11" style="81" bestFit="1" customWidth="1"/>
    <col min="5385" max="5385" width="10.09765625" style="81" bestFit="1" customWidth="1"/>
    <col min="5386" max="5386" width="11" style="81" bestFit="1" customWidth="1"/>
    <col min="5387" max="5632" width="10" style="81"/>
    <col min="5633" max="5633" width="18" style="81" customWidth="1"/>
    <col min="5634" max="5635" width="8.09765625" style="81" bestFit="1" customWidth="1"/>
    <col min="5636" max="5636" width="8.3984375" style="81" bestFit="1" customWidth="1"/>
    <col min="5637" max="5637" width="8.3984375" style="81" customWidth="1"/>
    <col min="5638" max="5638" width="8.3984375" style="81" bestFit="1" customWidth="1"/>
    <col min="5639" max="5639" width="9.09765625" style="81" bestFit="1" customWidth="1"/>
    <col min="5640" max="5640" width="11" style="81" bestFit="1" customWidth="1"/>
    <col min="5641" max="5641" width="10.09765625" style="81" bestFit="1" customWidth="1"/>
    <col min="5642" max="5642" width="11" style="81" bestFit="1" customWidth="1"/>
    <col min="5643" max="5888" width="10" style="81"/>
    <col min="5889" max="5889" width="18" style="81" customWidth="1"/>
    <col min="5890" max="5891" width="8.09765625" style="81" bestFit="1" customWidth="1"/>
    <col min="5892" max="5892" width="8.3984375" style="81" bestFit="1" customWidth="1"/>
    <col min="5893" max="5893" width="8.3984375" style="81" customWidth="1"/>
    <col min="5894" max="5894" width="8.3984375" style="81" bestFit="1" customWidth="1"/>
    <col min="5895" max="5895" width="9.09765625" style="81" bestFit="1" customWidth="1"/>
    <col min="5896" max="5896" width="11" style="81" bestFit="1" customWidth="1"/>
    <col min="5897" max="5897" width="10.09765625" style="81" bestFit="1" customWidth="1"/>
    <col min="5898" max="5898" width="11" style="81" bestFit="1" customWidth="1"/>
    <col min="5899" max="6144" width="11" style="81"/>
    <col min="6145" max="6145" width="18" style="81" customWidth="1"/>
    <col min="6146" max="6147" width="8.09765625" style="81" bestFit="1" customWidth="1"/>
    <col min="6148" max="6148" width="8.3984375" style="81" bestFit="1" customWidth="1"/>
    <col min="6149" max="6149" width="8.3984375" style="81" customWidth="1"/>
    <col min="6150" max="6150" width="8.3984375" style="81" bestFit="1" customWidth="1"/>
    <col min="6151" max="6151" width="9.09765625" style="81" bestFit="1" customWidth="1"/>
    <col min="6152" max="6152" width="11" style="81" bestFit="1" customWidth="1"/>
    <col min="6153" max="6153" width="10.09765625" style="81" bestFit="1" customWidth="1"/>
    <col min="6154" max="6154" width="11" style="81" bestFit="1" customWidth="1"/>
    <col min="6155" max="6400" width="10" style="81"/>
    <col min="6401" max="6401" width="18" style="81" customWidth="1"/>
    <col min="6402" max="6403" width="8.09765625" style="81" bestFit="1" customWidth="1"/>
    <col min="6404" max="6404" width="8.3984375" style="81" bestFit="1" customWidth="1"/>
    <col min="6405" max="6405" width="8.3984375" style="81" customWidth="1"/>
    <col min="6406" max="6406" width="8.3984375" style="81" bestFit="1" customWidth="1"/>
    <col min="6407" max="6407" width="9.09765625" style="81" bestFit="1" customWidth="1"/>
    <col min="6408" max="6408" width="11" style="81" bestFit="1" customWidth="1"/>
    <col min="6409" max="6409" width="10.09765625" style="81" bestFit="1" customWidth="1"/>
    <col min="6410" max="6410" width="11" style="81" bestFit="1" customWidth="1"/>
    <col min="6411" max="6656" width="10" style="81"/>
    <col min="6657" max="6657" width="18" style="81" customWidth="1"/>
    <col min="6658" max="6659" width="8.09765625" style="81" bestFit="1" customWidth="1"/>
    <col min="6660" max="6660" width="8.3984375" style="81" bestFit="1" customWidth="1"/>
    <col min="6661" max="6661" width="8.3984375" style="81" customWidth="1"/>
    <col min="6662" max="6662" width="8.3984375" style="81" bestFit="1" customWidth="1"/>
    <col min="6663" max="6663" width="9.09765625" style="81" bestFit="1" customWidth="1"/>
    <col min="6664" max="6664" width="11" style="81" bestFit="1" customWidth="1"/>
    <col min="6665" max="6665" width="10.09765625" style="81" bestFit="1" customWidth="1"/>
    <col min="6666" max="6666" width="11" style="81" bestFit="1" customWidth="1"/>
    <col min="6667" max="6912" width="10" style="81"/>
    <col min="6913" max="6913" width="18" style="81" customWidth="1"/>
    <col min="6914" max="6915" width="8.09765625" style="81" bestFit="1" customWidth="1"/>
    <col min="6916" max="6916" width="8.3984375" style="81" bestFit="1" customWidth="1"/>
    <col min="6917" max="6917" width="8.3984375" style="81" customWidth="1"/>
    <col min="6918" max="6918" width="8.3984375" style="81" bestFit="1" customWidth="1"/>
    <col min="6919" max="6919" width="9.09765625" style="81" bestFit="1" customWidth="1"/>
    <col min="6920" max="6920" width="11" style="81" bestFit="1" customWidth="1"/>
    <col min="6921" max="6921" width="10.09765625" style="81" bestFit="1" customWidth="1"/>
    <col min="6922" max="6922" width="11" style="81" bestFit="1" customWidth="1"/>
    <col min="6923" max="7168" width="11" style="81"/>
    <col min="7169" max="7169" width="18" style="81" customWidth="1"/>
    <col min="7170" max="7171" width="8.09765625" style="81" bestFit="1" customWidth="1"/>
    <col min="7172" max="7172" width="8.3984375" style="81" bestFit="1" customWidth="1"/>
    <col min="7173" max="7173" width="8.3984375" style="81" customWidth="1"/>
    <col min="7174" max="7174" width="8.3984375" style="81" bestFit="1" customWidth="1"/>
    <col min="7175" max="7175" width="9.09765625" style="81" bestFit="1" customWidth="1"/>
    <col min="7176" max="7176" width="11" style="81" bestFit="1" customWidth="1"/>
    <col min="7177" max="7177" width="10.09765625" style="81" bestFit="1" customWidth="1"/>
    <col min="7178" max="7178" width="11" style="81" bestFit="1" customWidth="1"/>
    <col min="7179" max="7424" width="10" style="81"/>
    <col min="7425" max="7425" width="18" style="81" customWidth="1"/>
    <col min="7426" max="7427" width="8.09765625" style="81" bestFit="1" customWidth="1"/>
    <col min="7428" max="7428" width="8.3984375" style="81" bestFit="1" customWidth="1"/>
    <col min="7429" max="7429" width="8.3984375" style="81" customWidth="1"/>
    <col min="7430" max="7430" width="8.3984375" style="81" bestFit="1" customWidth="1"/>
    <col min="7431" max="7431" width="9.09765625" style="81" bestFit="1" customWidth="1"/>
    <col min="7432" max="7432" width="11" style="81" bestFit="1" customWidth="1"/>
    <col min="7433" max="7433" width="10.09765625" style="81" bestFit="1" customWidth="1"/>
    <col min="7434" max="7434" width="11" style="81" bestFit="1" customWidth="1"/>
    <col min="7435" max="7680" width="10" style="81"/>
    <col min="7681" max="7681" width="18" style="81" customWidth="1"/>
    <col min="7682" max="7683" width="8.09765625" style="81" bestFit="1" customWidth="1"/>
    <col min="7684" max="7684" width="8.3984375" style="81" bestFit="1" customWidth="1"/>
    <col min="7685" max="7685" width="8.3984375" style="81" customWidth="1"/>
    <col min="7686" max="7686" width="8.3984375" style="81" bestFit="1" customWidth="1"/>
    <col min="7687" max="7687" width="9.09765625" style="81" bestFit="1" customWidth="1"/>
    <col min="7688" max="7688" width="11" style="81" bestFit="1" customWidth="1"/>
    <col min="7689" max="7689" width="10.09765625" style="81" bestFit="1" customWidth="1"/>
    <col min="7690" max="7690" width="11" style="81" bestFit="1" customWidth="1"/>
    <col min="7691" max="7936" width="10" style="81"/>
    <col min="7937" max="7937" width="18" style="81" customWidth="1"/>
    <col min="7938" max="7939" width="8.09765625" style="81" bestFit="1" customWidth="1"/>
    <col min="7940" max="7940" width="8.3984375" style="81" bestFit="1" customWidth="1"/>
    <col min="7941" max="7941" width="8.3984375" style="81" customWidth="1"/>
    <col min="7942" max="7942" width="8.3984375" style="81" bestFit="1" customWidth="1"/>
    <col min="7943" max="7943" width="9.09765625" style="81" bestFit="1" customWidth="1"/>
    <col min="7944" max="7944" width="11" style="81" bestFit="1" customWidth="1"/>
    <col min="7945" max="7945" width="10.09765625" style="81" bestFit="1" customWidth="1"/>
    <col min="7946" max="7946" width="11" style="81" bestFit="1" customWidth="1"/>
    <col min="7947" max="8192" width="11" style="81"/>
    <col min="8193" max="8193" width="18" style="81" customWidth="1"/>
    <col min="8194" max="8195" width="8.09765625" style="81" bestFit="1" customWidth="1"/>
    <col min="8196" max="8196" width="8.3984375" style="81" bestFit="1" customWidth="1"/>
    <col min="8197" max="8197" width="8.3984375" style="81" customWidth="1"/>
    <col min="8198" max="8198" width="8.3984375" style="81" bestFit="1" customWidth="1"/>
    <col min="8199" max="8199" width="9.09765625" style="81" bestFit="1" customWidth="1"/>
    <col min="8200" max="8200" width="11" style="81" bestFit="1" customWidth="1"/>
    <col min="8201" max="8201" width="10.09765625" style="81" bestFit="1" customWidth="1"/>
    <col min="8202" max="8202" width="11" style="81" bestFit="1" customWidth="1"/>
    <col min="8203" max="8448" width="10" style="81"/>
    <col min="8449" max="8449" width="18" style="81" customWidth="1"/>
    <col min="8450" max="8451" width="8.09765625" style="81" bestFit="1" customWidth="1"/>
    <col min="8452" max="8452" width="8.3984375" style="81" bestFit="1" customWidth="1"/>
    <col min="8453" max="8453" width="8.3984375" style="81" customWidth="1"/>
    <col min="8454" max="8454" width="8.3984375" style="81" bestFit="1" customWidth="1"/>
    <col min="8455" max="8455" width="9.09765625" style="81" bestFit="1" customWidth="1"/>
    <col min="8456" max="8456" width="11" style="81" bestFit="1" customWidth="1"/>
    <col min="8457" max="8457" width="10.09765625" style="81" bestFit="1" customWidth="1"/>
    <col min="8458" max="8458" width="11" style="81" bestFit="1" customWidth="1"/>
    <col min="8459" max="8704" width="10" style="81"/>
    <col min="8705" max="8705" width="18" style="81" customWidth="1"/>
    <col min="8706" max="8707" width="8.09765625" style="81" bestFit="1" customWidth="1"/>
    <col min="8708" max="8708" width="8.3984375" style="81" bestFit="1" customWidth="1"/>
    <col min="8709" max="8709" width="8.3984375" style="81" customWidth="1"/>
    <col min="8710" max="8710" width="8.3984375" style="81" bestFit="1" customWidth="1"/>
    <col min="8711" max="8711" width="9.09765625" style="81" bestFit="1" customWidth="1"/>
    <col min="8712" max="8712" width="11" style="81" bestFit="1" customWidth="1"/>
    <col min="8713" max="8713" width="10.09765625" style="81" bestFit="1" customWidth="1"/>
    <col min="8714" max="8714" width="11" style="81" bestFit="1" customWidth="1"/>
    <col min="8715" max="8960" width="10" style="81"/>
    <col min="8961" max="8961" width="18" style="81" customWidth="1"/>
    <col min="8962" max="8963" width="8.09765625" style="81" bestFit="1" customWidth="1"/>
    <col min="8964" max="8964" width="8.3984375" style="81" bestFit="1" customWidth="1"/>
    <col min="8965" max="8965" width="8.3984375" style="81" customWidth="1"/>
    <col min="8966" max="8966" width="8.3984375" style="81" bestFit="1" customWidth="1"/>
    <col min="8967" max="8967" width="9.09765625" style="81" bestFit="1" customWidth="1"/>
    <col min="8968" max="8968" width="11" style="81" bestFit="1" customWidth="1"/>
    <col min="8969" max="8969" width="10.09765625" style="81" bestFit="1" customWidth="1"/>
    <col min="8970" max="8970" width="11" style="81" bestFit="1" customWidth="1"/>
    <col min="8971" max="9216" width="11" style="81"/>
    <col min="9217" max="9217" width="18" style="81" customWidth="1"/>
    <col min="9218" max="9219" width="8.09765625" style="81" bestFit="1" customWidth="1"/>
    <col min="9220" max="9220" width="8.3984375" style="81" bestFit="1" customWidth="1"/>
    <col min="9221" max="9221" width="8.3984375" style="81" customWidth="1"/>
    <col min="9222" max="9222" width="8.3984375" style="81" bestFit="1" customWidth="1"/>
    <col min="9223" max="9223" width="9.09765625" style="81" bestFit="1" customWidth="1"/>
    <col min="9224" max="9224" width="11" style="81" bestFit="1" customWidth="1"/>
    <col min="9225" max="9225" width="10.09765625" style="81" bestFit="1" customWidth="1"/>
    <col min="9226" max="9226" width="11" style="81" bestFit="1" customWidth="1"/>
    <col min="9227" max="9472" width="10" style="81"/>
    <col min="9473" max="9473" width="18" style="81" customWidth="1"/>
    <col min="9474" max="9475" width="8.09765625" style="81" bestFit="1" customWidth="1"/>
    <col min="9476" max="9476" width="8.3984375" style="81" bestFit="1" customWidth="1"/>
    <col min="9477" max="9477" width="8.3984375" style="81" customWidth="1"/>
    <col min="9478" max="9478" width="8.3984375" style="81" bestFit="1" customWidth="1"/>
    <col min="9479" max="9479" width="9.09765625" style="81" bestFit="1" customWidth="1"/>
    <col min="9480" max="9480" width="11" style="81" bestFit="1" customWidth="1"/>
    <col min="9481" max="9481" width="10.09765625" style="81" bestFit="1" customWidth="1"/>
    <col min="9482" max="9482" width="11" style="81" bestFit="1" customWidth="1"/>
    <col min="9483" max="9728" width="10" style="81"/>
    <col min="9729" max="9729" width="18" style="81" customWidth="1"/>
    <col min="9730" max="9731" width="8.09765625" style="81" bestFit="1" customWidth="1"/>
    <col min="9732" max="9732" width="8.3984375" style="81" bestFit="1" customWidth="1"/>
    <col min="9733" max="9733" width="8.3984375" style="81" customWidth="1"/>
    <col min="9734" max="9734" width="8.3984375" style="81" bestFit="1" customWidth="1"/>
    <col min="9735" max="9735" width="9.09765625" style="81" bestFit="1" customWidth="1"/>
    <col min="9736" max="9736" width="11" style="81" bestFit="1" customWidth="1"/>
    <col min="9737" max="9737" width="10.09765625" style="81" bestFit="1" customWidth="1"/>
    <col min="9738" max="9738" width="11" style="81" bestFit="1" customWidth="1"/>
    <col min="9739" max="9984" width="10" style="81"/>
    <col min="9985" max="9985" width="18" style="81" customWidth="1"/>
    <col min="9986" max="9987" width="8.09765625" style="81" bestFit="1" customWidth="1"/>
    <col min="9988" max="9988" width="8.3984375" style="81" bestFit="1" customWidth="1"/>
    <col min="9989" max="9989" width="8.3984375" style="81" customWidth="1"/>
    <col min="9990" max="9990" width="8.3984375" style="81" bestFit="1" customWidth="1"/>
    <col min="9991" max="9991" width="9.09765625" style="81" bestFit="1" customWidth="1"/>
    <col min="9992" max="9992" width="11" style="81" bestFit="1" customWidth="1"/>
    <col min="9993" max="9993" width="10.09765625" style="81" bestFit="1" customWidth="1"/>
    <col min="9994" max="9994" width="11" style="81" bestFit="1" customWidth="1"/>
    <col min="9995" max="10240" width="11" style="81"/>
    <col min="10241" max="10241" width="18" style="81" customWidth="1"/>
    <col min="10242" max="10243" width="8.09765625" style="81" bestFit="1" customWidth="1"/>
    <col min="10244" max="10244" width="8.3984375" style="81" bestFit="1" customWidth="1"/>
    <col min="10245" max="10245" width="8.3984375" style="81" customWidth="1"/>
    <col min="10246" max="10246" width="8.3984375" style="81" bestFit="1" customWidth="1"/>
    <col min="10247" max="10247" width="9.09765625" style="81" bestFit="1" customWidth="1"/>
    <col min="10248" max="10248" width="11" style="81" bestFit="1" customWidth="1"/>
    <col min="10249" max="10249" width="10.09765625" style="81" bestFit="1" customWidth="1"/>
    <col min="10250" max="10250" width="11" style="81" bestFit="1" customWidth="1"/>
    <col min="10251" max="10496" width="10" style="81"/>
    <col min="10497" max="10497" width="18" style="81" customWidth="1"/>
    <col min="10498" max="10499" width="8.09765625" style="81" bestFit="1" customWidth="1"/>
    <col min="10500" max="10500" width="8.3984375" style="81" bestFit="1" customWidth="1"/>
    <col min="10501" max="10501" width="8.3984375" style="81" customWidth="1"/>
    <col min="10502" max="10502" width="8.3984375" style="81" bestFit="1" customWidth="1"/>
    <col min="10503" max="10503" width="9.09765625" style="81" bestFit="1" customWidth="1"/>
    <col min="10504" max="10504" width="11" style="81" bestFit="1" customWidth="1"/>
    <col min="10505" max="10505" width="10.09765625" style="81" bestFit="1" customWidth="1"/>
    <col min="10506" max="10506" width="11" style="81" bestFit="1" customWidth="1"/>
    <col min="10507" max="10752" width="10" style="81"/>
    <col min="10753" max="10753" width="18" style="81" customWidth="1"/>
    <col min="10754" max="10755" width="8.09765625" style="81" bestFit="1" customWidth="1"/>
    <col min="10756" max="10756" width="8.3984375" style="81" bestFit="1" customWidth="1"/>
    <col min="10757" max="10757" width="8.3984375" style="81" customWidth="1"/>
    <col min="10758" max="10758" width="8.3984375" style="81" bestFit="1" customWidth="1"/>
    <col min="10759" max="10759" width="9.09765625" style="81" bestFit="1" customWidth="1"/>
    <col min="10760" max="10760" width="11" style="81" bestFit="1" customWidth="1"/>
    <col min="10761" max="10761" width="10.09765625" style="81" bestFit="1" customWidth="1"/>
    <col min="10762" max="10762" width="11" style="81" bestFit="1" customWidth="1"/>
    <col min="10763" max="11008" width="10" style="81"/>
    <col min="11009" max="11009" width="18" style="81" customWidth="1"/>
    <col min="11010" max="11011" width="8.09765625" style="81" bestFit="1" customWidth="1"/>
    <col min="11012" max="11012" width="8.3984375" style="81" bestFit="1" customWidth="1"/>
    <col min="11013" max="11013" width="8.3984375" style="81" customWidth="1"/>
    <col min="11014" max="11014" width="8.3984375" style="81" bestFit="1" customWidth="1"/>
    <col min="11015" max="11015" width="9.09765625" style="81" bestFit="1" customWidth="1"/>
    <col min="11016" max="11016" width="11" style="81" bestFit="1" customWidth="1"/>
    <col min="11017" max="11017" width="10.09765625" style="81" bestFit="1" customWidth="1"/>
    <col min="11018" max="11018" width="11" style="81" bestFit="1" customWidth="1"/>
    <col min="11019" max="11264" width="11" style="81"/>
    <col min="11265" max="11265" width="18" style="81" customWidth="1"/>
    <col min="11266" max="11267" width="8.09765625" style="81" bestFit="1" customWidth="1"/>
    <col min="11268" max="11268" width="8.3984375" style="81" bestFit="1" customWidth="1"/>
    <col min="11269" max="11269" width="8.3984375" style="81" customWidth="1"/>
    <col min="11270" max="11270" width="8.3984375" style="81" bestFit="1" customWidth="1"/>
    <col min="11271" max="11271" width="9.09765625" style="81" bestFit="1" customWidth="1"/>
    <col min="11272" max="11272" width="11" style="81" bestFit="1" customWidth="1"/>
    <col min="11273" max="11273" width="10.09765625" style="81" bestFit="1" customWidth="1"/>
    <col min="11274" max="11274" width="11" style="81" bestFit="1" customWidth="1"/>
    <col min="11275" max="11520" width="10" style="81"/>
    <col min="11521" max="11521" width="18" style="81" customWidth="1"/>
    <col min="11522" max="11523" width="8.09765625" style="81" bestFit="1" customWidth="1"/>
    <col min="11524" max="11524" width="8.3984375" style="81" bestFit="1" customWidth="1"/>
    <col min="11525" max="11525" width="8.3984375" style="81" customWidth="1"/>
    <col min="11526" max="11526" width="8.3984375" style="81" bestFit="1" customWidth="1"/>
    <col min="11527" max="11527" width="9.09765625" style="81" bestFit="1" customWidth="1"/>
    <col min="11528" max="11528" width="11" style="81" bestFit="1" customWidth="1"/>
    <col min="11529" max="11529" width="10.09765625" style="81" bestFit="1" customWidth="1"/>
    <col min="11530" max="11530" width="11" style="81" bestFit="1" customWidth="1"/>
    <col min="11531" max="11776" width="10" style="81"/>
    <col min="11777" max="11777" width="18" style="81" customWidth="1"/>
    <col min="11778" max="11779" width="8.09765625" style="81" bestFit="1" customWidth="1"/>
    <col min="11780" max="11780" width="8.3984375" style="81" bestFit="1" customWidth="1"/>
    <col min="11781" max="11781" width="8.3984375" style="81" customWidth="1"/>
    <col min="11782" max="11782" width="8.3984375" style="81" bestFit="1" customWidth="1"/>
    <col min="11783" max="11783" width="9.09765625" style="81" bestFit="1" customWidth="1"/>
    <col min="11784" max="11784" width="11" style="81" bestFit="1" customWidth="1"/>
    <col min="11785" max="11785" width="10.09765625" style="81" bestFit="1" customWidth="1"/>
    <col min="11786" max="11786" width="11" style="81" bestFit="1" customWidth="1"/>
    <col min="11787" max="12032" width="10" style="81"/>
    <col min="12033" max="12033" width="18" style="81" customWidth="1"/>
    <col min="12034" max="12035" width="8.09765625" style="81" bestFit="1" customWidth="1"/>
    <col min="12036" max="12036" width="8.3984375" style="81" bestFit="1" customWidth="1"/>
    <col min="12037" max="12037" width="8.3984375" style="81" customWidth="1"/>
    <col min="12038" max="12038" width="8.3984375" style="81" bestFit="1" customWidth="1"/>
    <col min="12039" max="12039" width="9.09765625" style="81" bestFit="1" customWidth="1"/>
    <col min="12040" max="12040" width="11" style="81" bestFit="1" customWidth="1"/>
    <col min="12041" max="12041" width="10.09765625" style="81" bestFit="1" customWidth="1"/>
    <col min="12042" max="12042" width="11" style="81" bestFit="1" customWidth="1"/>
    <col min="12043" max="12288" width="11" style="81"/>
    <col min="12289" max="12289" width="18" style="81" customWidth="1"/>
    <col min="12290" max="12291" width="8.09765625" style="81" bestFit="1" customWidth="1"/>
    <col min="12292" max="12292" width="8.3984375" style="81" bestFit="1" customWidth="1"/>
    <col min="12293" max="12293" width="8.3984375" style="81" customWidth="1"/>
    <col min="12294" max="12294" width="8.3984375" style="81" bestFit="1" customWidth="1"/>
    <col min="12295" max="12295" width="9.09765625" style="81" bestFit="1" customWidth="1"/>
    <col min="12296" max="12296" width="11" style="81" bestFit="1" customWidth="1"/>
    <col min="12297" max="12297" width="10.09765625" style="81" bestFit="1" customWidth="1"/>
    <col min="12298" max="12298" width="11" style="81" bestFit="1" customWidth="1"/>
    <col min="12299" max="12544" width="10" style="81"/>
    <col min="12545" max="12545" width="18" style="81" customWidth="1"/>
    <col min="12546" max="12547" width="8.09765625" style="81" bestFit="1" customWidth="1"/>
    <col min="12548" max="12548" width="8.3984375" style="81" bestFit="1" customWidth="1"/>
    <col min="12549" max="12549" width="8.3984375" style="81" customWidth="1"/>
    <col min="12550" max="12550" width="8.3984375" style="81" bestFit="1" customWidth="1"/>
    <col min="12551" max="12551" width="9.09765625" style="81" bestFit="1" customWidth="1"/>
    <col min="12552" max="12552" width="11" style="81" bestFit="1" customWidth="1"/>
    <col min="12553" max="12553" width="10.09765625" style="81" bestFit="1" customWidth="1"/>
    <col min="12554" max="12554" width="11" style="81" bestFit="1" customWidth="1"/>
    <col min="12555" max="12800" width="10" style="81"/>
    <col min="12801" max="12801" width="18" style="81" customWidth="1"/>
    <col min="12802" max="12803" width="8.09765625" style="81" bestFit="1" customWidth="1"/>
    <col min="12804" max="12804" width="8.3984375" style="81" bestFit="1" customWidth="1"/>
    <col min="12805" max="12805" width="8.3984375" style="81" customWidth="1"/>
    <col min="12806" max="12806" width="8.3984375" style="81" bestFit="1" customWidth="1"/>
    <col min="12807" max="12807" width="9.09765625" style="81" bestFit="1" customWidth="1"/>
    <col min="12808" max="12808" width="11" style="81" bestFit="1" customWidth="1"/>
    <col min="12809" max="12809" width="10.09765625" style="81" bestFit="1" customWidth="1"/>
    <col min="12810" max="12810" width="11" style="81" bestFit="1" customWidth="1"/>
    <col min="12811" max="13056" width="10" style="81"/>
    <col min="13057" max="13057" width="18" style="81" customWidth="1"/>
    <col min="13058" max="13059" width="8.09765625" style="81" bestFit="1" customWidth="1"/>
    <col min="13060" max="13060" width="8.3984375" style="81" bestFit="1" customWidth="1"/>
    <col min="13061" max="13061" width="8.3984375" style="81" customWidth="1"/>
    <col min="13062" max="13062" width="8.3984375" style="81" bestFit="1" customWidth="1"/>
    <col min="13063" max="13063" width="9.09765625" style="81" bestFit="1" customWidth="1"/>
    <col min="13064" max="13064" width="11" style="81" bestFit="1" customWidth="1"/>
    <col min="13065" max="13065" width="10.09765625" style="81" bestFit="1" customWidth="1"/>
    <col min="13066" max="13066" width="11" style="81" bestFit="1" customWidth="1"/>
    <col min="13067" max="13312" width="11" style="81"/>
    <col min="13313" max="13313" width="18" style="81" customWidth="1"/>
    <col min="13314" max="13315" width="8.09765625" style="81" bestFit="1" customWidth="1"/>
    <col min="13316" max="13316" width="8.3984375" style="81" bestFit="1" customWidth="1"/>
    <col min="13317" max="13317" width="8.3984375" style="81" customWidth="1"/>
    <col min="13318" max="13318" width="8.3984375" style="81" bestFit="1" customWidth="1"/>
    <col min="13319" max="13319" width="9.09765625" style="81" bestFit="1" customWidth="1"/>
    <col min="13320" max="13320" width="11" style="81" bestFit="1" customWidth="1"/>
    <col min="13321" max="13321" width="10.09765625" style="81" bestFit="1" customWidth="1"/>
    <col min="13322" max="13322" width="11" style="81" bestFit="1" customWidth="1"/>
    <col min="13323" max="13568" width="10" style="81"/>
    <col min="13569" max="13569" width="18" style="81" customWidth="1"/>
    <col min="13570" max="13571" width="8.09765625" style="81" bestFit="1" customWidth="1"/>
    <col min="13572" max="13572" width="8.3984375" style="81" bestFit="1" customWidth="1"/>
    <col min="13573" max="13573" width="8.3984375" style="81" customWidth="1"/>
    <col min="13574" max="13574" width="8.3984375" style="81" bestFit="1" customWidth="1"/>
    <col min="13575" max="13575" width="9.09765625" style="81" bestFit="1" customWidth="1"/>
    <col min="13576" max="13576" width="11" style="81" bestFit="1" customWidth="1"/>
    <col min="13577" max="13577" width="10.09765625" style="81" bestFit="1" customWidth="1"/>
    <col min="13578" max="13578" width="11" style="81" bestFit="1" customWidth="1"/>
    <col min="13579" max="13824" width="10" style="81"/>
    <col min="13825" max="13825" width="18" style="81" customWidth="1"/>
    <col min="13826" max="13827" width="8.09765625" style="81" bestFit="1" customWidth="1"/>
    <col min="13828" max="13828" width="8.3984375" style="81" bestFit="1" customWidth="1"/>
    <col min="13829" max="13829" width="8.3984375" style="81" customWidth="1"/>
    <col min="13830" max="13830" width="8.3984375" style="81" bestFit="1" customWidth="1"/>
    <col min="13831" max="13831" width="9.09765625" style="81" bestFit="1" customWidth="1"/>
    <col min="13832" max="13832" width="11" style="81" bestFit="1" customWidth="1"/>
    <col min="13833" max="13833" width="10.09765625" style="81" bestFit="1" customWidth="1"/>
    <col min="13834" max="13834" width="11" style="81" bestFit="1" customWidth="1"/>
    <col min="13835" max="14080" width="10" style="81"/>
    <col min="14081" max="14081" width="18" style="81" customWidth="1"/>
    <col min="14082" max="14083" width="8.09765625" style="81" bestFit="1" customWidth="1"/>
    <col min="14084" max="14084" width="8.3984375" style="81" bestFit="1" customWidth="1"/>
    <col min="14085" max="14085" width="8.3984375" style="81" customWidth="1"/>
    <col min="14086" max="14086" width="8.3984375" style="81" bestFit="1" customWidth="1"/>
    <col min="14087" max="14087" width="9.09765625" style="81" bestFit="1" customWidth="1"/>
    <col min="14088" max="14088" width="11" style="81" bestFit="1" customWidth="1"/>
    <col min="14089" max="14089" width="10.09765625" style="81" bestFit="1" customWidth="1"/>
    <col min="14090" max="14090" width="11" style="81" bestFit="1" customWidth="1"/>
    <col min="14091" max="14336" width="11" style="81"/>
    <col min="14337" max="14337" width="18" style="81" customWidth="1"/>
    <col min="14338" max="14339" width="8.09765625" style="81" bestFit="1" customWidth="1"/>
    <col min="14340" max="14340" width="8.3984375" style="81" bestFit="1" customWidth="1"/>
    <col min="14341" max="14341" width="8.3984375" style="81" customWidth="1"/>
    <col min="14342" max="14342" width="8.3984375" style="81" bestFit="1" customWidth="1"/>
    <col min="14343" max="14343" width="9.09765625" style="81" bestFit="1" customWidth="1"/>
    <col min="14344" max="14344" width="11" style="81" bestFit="1" customWidth="1"/>
    <col min="14345" max="14345" width="10.09765625" style="81" bestFit="1" customWidth="1"/>
    <col min="14346" max="14346" width="11" style="81" bestFit="1" customWidth="1"/>
    <col min="14347" max="14592" width="10" style="81"/>
    <col min="14593" max="14593" width="18" style="81" customWidth="1"/>
    <col min="14594" max="14595" width="8.09765625" style="81" bestFit="1" customWidth="1"/>
    <col min="14596" max="14596" width="8.3984375" style="81" bestFit="1" customWidth="1"/>
    <col min="14597" max="14597" width="8.3984375" style="81" customWidth="1"/>
    <col min="14598" max="14598" width="8.3984375" style="81" bestFit="1" customWidth="1"/>
    <col min="14599" max="14599" width="9.09765625" style="81" bestFit="1" customWidth="1"/>
    <col min="14600" max="14600" width="11" style="81" bestFit="1" customWidth="1"/>
    <col min="14601" max="14601" width="10.09765625" style="81" bestFit="1" customWidth="1"/>
    <col min="14602" max="14602" width="11" style="81" bestFit="1" customWidth="1"/>
    <col min="14603" max="14848" width="10" style="81"/>
    <col min="14849" max="14849" width="18" style="81" customWidth="1"/>
    <col min="14850" max="14851" width="8.09765625" style="81" bestFit="1" customWidth="1"/>
    <col min="14852" max="14852" width="8.3984375" style="81" bestFit="1" customWidth="1"/>
    <col min="14853" max="14853" width="8.3984375" style="81" customWidth="1"/>
    <col min="14854" max="14854" width="8.3984375" style="81" bestFit="1" customWidth="1"/>
    <col min="14855" max="14855" width="9.09765625" style="81" bestFit="1" customWidth="1"/>
    <col min="14856" max="14856" width="11" style="81" bestFit="1" customWidth="1"/>
    <col min="14857" max="14857" width="10.09765625" style="81" bestFit="1" customWidth="1"/>
    <col min="14858" max="14858" width="11" style="81" bestFit="1" customWidth="1"/>
    <col min="14859" max="15104" width="10" style="81"/>
    <col min="15105" max="15105" width="18" style="81" customWidth="1"/>
    <col min="15106" max="15107" width="8.09765625" style="81" bestFit="1" customWidth="1"/>
    <col min="15108" max="15108" width="8.3984375" style="81" bestFit="1" customWidth="1"/>
    <col min="15109" max="15109" width="8.3984375" style="81" customWidth="1"/>
    <col min="15110" max="15110" width="8.3984375" style="81" bestFit="1" customWidth="1"/>
    <col min="15111" max="15111" width="9.09765625" style="81" bestFit="1" customWidth="1"/>
    <col min="15112" max="15112" width="11" style="81" bestFit="1" customWidth="1"/>
    <col min="15113" max="15113" width="10.09765625" style="81" bestFit="1" customWidth="1"/>
    <col min="15114" max="15114" width="11" style="81" bestFit="1" customWidth="1"/>
    <col min="15115" max="15360" width="11" style="81"/>
    <col min="15361" max="15361" width="18" style="81" customWidth="1"/>
    <col min="15362" max="15363" width="8.09765625" style="81" bestFit="1" customWidth="1"/>
    <col min="15364" max="15364" width="8.3984375" style="81" bestFit="1" customWidth="1"/>
    <col min="15365" max="15365" width="8.3984375" style="81" customWidth="1"/>
    <col min="15366" max="15366" width="8.3984375" style="81" bestFit="1" customWidth="1"/>
    <col min="15367" max="15367" width="9.09765625" style="81" bestFit="1" customWidth="1"/>
    <col min="15368" max="15368" width="11" style="81" bestFit="1" customWidth="1"/>
    <col min="15369" max="15369" width="10.09765625" style="81" bestFit="1" customWidth="1"/>
    <col min="15370" max="15370" width="11" style="81" bestFit="1" customWidth="1"/>
    <col min="15371" max="15616" width="10" style="81"/>
    <col min="15617" max="15617" width="18" style="81" customWidth="1"/>
    <col min="15618" max="15619" width="8.09765625" style="81" bestFit="1" customWidth="1"/>
    <col min="15620" max="15620" width="8.3984375" style="81" bestFit="1" customWidth="1"/>
    <col min="15621" max="15621" width="8.3984375" style="81" customWidth="1"/>
    <col min="15622" max="15622" width="8.3984375" style="81" bestFit="1" customWidth="1"/>
    <col min="15623" max="15623" width="9.09765625" style="81" bestFit="1" customWidth="1"/>
    <col min="15624" max="15624" width="11" style="81" bestFit="1" customWidth="1"/>
    <col min="15625" max="15625" width="10.09765625" style="81" bestFit="1" customWidth="1"/>
    <col min="15626" max="15626" width="11" style="81" bestFit="1" customWidth="1"/>
    <col min="15627" max="15872" width="10" style="81"/>
    <col min="15873" max="15873" width="18" style="81" customWidth="1"/>
    <col min="15874" max="15875" width="8.09765625" style="81" bestFit="1" customWidth="1"/>
    <col min="15876" max="15876" width="8.3984375" style="81" bestFit="1" customWidth="1"/>
    <col min="15877" max="15877" width="8.3984375" style="81" customWidth="1"/>
    <col min="15878" max="15878" width="8.3984375" style="81" bestFit="1" customWidth="1"/>
    <col min="15879" max="15879" width="9.09765625" style="81" bestFit="1" customWidth="1"/>
    <col min="15880" max="15880" width="11" style="81" bestFit="1" customWidth="1"/>
    <col min="15881" max="15881" width="10.09765625" style="81" bestFit="1" customWidth="1"/>
    <col min="15882" max="15882" width="11" style="81" bestFit="1" customWidth="1"/>
    <col min="15883" max="16128" width="10" style="81"/>
    <col min="16129" max="16129" width="18" style="81" customWidth="1"/>
    <col min="16130" max="16131" width="8.09765625" style="81" bestFit="1" customWidth="1"/>
    <col min="16132" max="16132" width="8.3984375" style="81" bestFit="1" customWidth="1"/>
    <col min="16133" max="16133" width="8.3984375" style="81" customWidth="1"/>
    <col min="16134" max="16134" width="8.3984375" style="81" bestFit="1" customWidth="1"/>
    <col min="16135" max="16135" width="9.09765625" style="81" bestFit="1" customWidth="1"/>
    <col min="16136" max="16136" width="11" style="81" bestFit="1" customWidth="1"/>
    <col min="16137" max="16137" width="10.09765625" style="81" bestFit="1" customWidth="1"/>
    <col min="16138" max="16138" width="11" style="81" bestFit="1" customWidth="1"/>
    <col min="16139" max="16384" width="11" style="81"/>
  </cols>
  <sheetData>
    <row r="1" spans="1:14" x14ac:dyDescent="0.25">
      <c r="A1" s="138" t="s">
        <v>25</v>
      </c>
      <c r="B1" s="84"/>
      <c r="C1" s="84"/>
      <c r="D1" s="84"/>
      <c r="E1" s="84"/>
      <c r="F1" s="84"/>
      <c r="G1" s="84"/>
      <c r="H1" s="84"/>
    </row>
    <row r="2" spans="1:14" ht="15.6" x14ac:dyDescent="0.3">
      <c r="A2" s="139"/>
      <c r="B2" s="140"/>
      <c r="C2" s="84"/>
      <c r="D2" s="84"/>
      <c r="E2" s="84"/>
      <c r="F2" s="84"/>
      <c r="G2" s="84"/>
      <c r="H2" s="347" t="s">
        <v>152</v>
      </c>
    </row>
    <row r="3" spans="1:14" x14ac:dyDescent="0.25">
      <c r="A3" s="70"/>
      <c r="B3" s="780">
        <f>INDICE!A3</f>
        <v>44105</v>
      </c>
      <c r="C3" s="781"/>
      <c r="D3" s="782" t="s">
        <v>116</v>
      </c>
      <c r="E3" s="782"/>
      <c r="F3" s="782" t="s">
        <v>117</v>
      </c>
      <c r="G3" s="782"/>
      <c r="H3" s="782"/>
    </row>
    <row r="4" spans="1:14" x14ac:dyDescent="0.25">
      <c r="A4" s="66"/>
      <c r="B4" s="82" t="s">
        <v>47</v>
      </c>
      <c r="C4" s="82" t="s">
        <v>437</v>
      </c>
      <c r="D4" s="82" t="s">
        <v>47</v>
      </c>
      <c r="E4" s="82" t="s">
        <v>433</v>
      </c>
      <c r="F4" s="82" t="s">
        <v>47</v>
      </c>
      <c r="G4" s="83" t="s">
        <v>433</v>
      </c>
      <c r="H4" s="83" t="s">
        <v>107</v>
      </c>
    </row>
    <row r="5" spans="1:14" x14ac:dyDescent="0.25">
      <c r="A5" s="84" t="s">
        <v>184</v>
      </c>
      <c r="B5" s="349">
        <v>374.71637999999996</v>
      </c>
      <c r="C5" s="345">
        <v>-14.228169328029356</v>
      </c>
      <c r="D5" s="344">
        <v>3269.8098800000002</v>
      </c>
      <c r="E5" s="346">
        <v>-21.58929186049766</v>
      </c>
      <c r="F5" s="344">
        <v>4074.9420400000008</v>
      </c>
      <c r="G5" s="346">
        <v>-17.47569084314517</v>
      </c>
      <c r="H5" s="351">
        <v>92.228298064987015</v>
      </c>
    </row>
    <row r="6" spans="1:14" x14ac:dyDescent="0.25">
      <c r="A6" s="84" t="s">
        <v>185</v>
      </c>
      <c r="B6" s="335">
        <v>31.810419999999969</v>
      </c>
      <c r="C6" s="328">
        <v>-7.6436701183456455</v>
      </c>
      <c r="D6" s="327">
        <v>273.04833000000002</v>
      </c>
      <c r="E6" s="328">
        <v>-18.326458366205085</v>
      </c>
      <c r="F6" s="327">
        <v>338.59985999999998</v>
      </c>
      <c r="G6" s="328">
        <v>-14.990651603954575</v>
      </c>
      <c r="H6" s="333">
        <v>7.6635418384608149</v>
      </c>
    </row>
    <row r="7" spans="1:14" x14ac:dyDescent="0.25">
      <c r="A7" s="84" t="s">
        <v>189</v>
      </c>
      <c r="B7" s="350">
        <v>7.9500000000000005E-3</v>
      </c>
      <c r="C7" s="342">
        <v>-82.884822389666297</v>
      </c>
      <c r="D7" s="341">
        <v>0.42511999999999994</v>
      </c>
      <c r="E7" s="611">
        <v>-35.065450824054146</v>
      </c>
      <c r="F7" s="327">
        <v>0.63695000000000013</v>
      </c>
      <c r="G7" s="611">
        <v>-16.421729431833075</v>
      </c>
      <c r="H7" s="350">
        <v>1.44161104319642E-2</v>
      </c>
    </row>
    <row r="8" spans="1:14" x14ac:dyDescent="0.25">
      <c r="A8" s="84" t="s">
        <v>146</v>
      </c>
      <c r="B8" s="350">
        <v>0</v>
      </c>
      <c r="C8" s="342">
        <v>0</v>
      </c>
      <c r="D8" s="341">
        <v>0.16560999999999998</v>
      </c>
      <c r="E8" s="611">
        <v>454.99329758713128</v>
      </c>
      <c r="F8" s="341">
        <v>0.17501999999999998</v>
      </c>
      <c r="G8" s="342">
        <v>346.02446483180415</v>
      </c>
      <c r="H8" s="350">
        <v>3.9612334528650178E-3</v>
      </c>
    </row>
    <row r="9" spans="1:14" x14ac:dyDescent="0.25">
      <c r="A9" s="348" t="s">
        <v>147</v>
      </c>
      <c r="B9" s="336">
        <v>406.53474999999992</v>
      </c>
      <c r="C9" s="337">
        <v>-13.753799069681341</v>
      </c>
      <c r="D9" s="336">
        <v>3543.4489400000002</v>
      </c>
      <c r="E9" s="337">
        <v>-21.34596395143133</v>
      </c>
      <c r="F9" s="336">
        <v>4414.3538700000008</v>
      </c>
      <c r="G9" s="337">
        <v>-17.287404476249939</v>
      </c>
      <c r="H9" s="337">
        <v>99.910217247332653</v>
      </c>
    </row>
    <row r="10" spans="1:14" x14ac:dyDescent="0.25">
      <c r="A10" s="84" t="s">
        <v>148</v>
      </c>
      <c r="B10" s="350">
        <v>0.37557000000000001</v>
      </c>
      <c r="C10" s="342">
        <v>-2.7423865755127776</v>
      </c>
      <c r="D10" s="341">
        <v>3.3005000000000004</v>
      </c>
      <c r="E10" s="342">
        <v>-55.755593388474068</v>
      </c>
      <c r="F10" s="341">
        <v>3.9668899999999994</v>
      </c>
      <c r="G10" s="342">
        <v>-50.530992874369943</v>
      </c>
      <c r="H10" s="333">
        <v>8.9782752667327798E-2</v>
      </c>
    </row>
    <row r="11" spans="1:14" x14ac:dyDescent="0.25">
      <c r="A11" s="60" t="s">
        <v>149</v>
      </c>
      <c r="B11" s="338">
        <v>406.91031999999996</v>
      </c>
      <c r="C11" s="339">
        <v>-13.74478549684069</v>
      </c>
      <c r="D11" s="338">
        <v>3546.7494400000005</v>
      </c>
      <c r="E11" s="339">
        <v>-21.402846319445914</v>
      </c>
      <c r="F11" s="338">
        <v>4418.3207600000014</v>
      </c>
      <c r="G11" s="339">
        <v>-17.337278834059646</v>
      </c>
      <c r="H11" s="339">
        <v>100</v>
      </c>
    </row>
    <row r="12" spans="1:14" x14ac:dyDescent="0.25">
      <c r="A12" s="375" t="s">
        <v>150</v>
      </c>
      <c r="B12" s="340"/>
      <c r="C12" s="340"/>
      <c r="D12" s="340"/>
      <c r="E12" s="340"/>
      <c r="F12" s="340"/>
      <c r="G12" s="340"/>
      <c r="H12" s="340"/>
    </row>
    <row r="13" spans="1:14" x14ac:dyDescent="0.25">
      <c r="A13" s="617" t="s">
        <v>189</v>
      </c>
      <c r="B13" s="618">
        <v>12.383860000000009</v>
      </c>
      <c r="C13" s="619">
        <v>-14.985195696214104</v>
      </c>
      <c r="D13" s="620">
        <v>122.68034999999999</v>
      </c>
      <c r="E13" s="619">
        <v>-26.37004265579883</v>
      </c>
      <c r="F13" s="620">
        <v>149.85496000000001</v>
      </c>
      <c r="G13" s="619">
        <v>-25.397945352679844</v>
      </c>
      <c r="H13" s="621">
        <v>3.3916722696248955</v>
      </c>
    </row>
    <row r="14" spans="1:14" x14ac:dyDescent="0.25">
      <c r="A14" s="622" t="s">
        <v>151</v>
      </c>
      <c r="B14" s="623">
        <v>3.0433880369512405</v>
      </c>
      <c r="C14" s="624"/>
      <c r="D14" s="625">
        <v>3.4589516986009579</v>
      </c>
      <c r="E14" s="624"/>
      <c r="F14" s="625">
        <v>3.3916722696248955</v>
      </c>
      <c r="G14" s="624"/>
      <c r="H14" s="626"/>
    </row>
    <row r="15" spans="1:14" x14ac:dyDescent="0.25">
      <c r="A15" s="84"/>
      <c r="B15" s="84"/>
      <c r="C15" s="84"/>
      <c r="D15" s="84"/>
      <c r="E15" s="84"/>
      <c r="F15" s="84"/>
      <c r="G15" s="84"/>
      <c r="H15" s="79" t="s">
        <v>223</v>
      </c>
    </row>
    <row r="16" spans="1:14" x14ac:dyDescent="0.25">
      <c r="A16" s="80" t="s">
        <v>490</v>
      </c>
      <c r="B16" s="84"/>
      <c r="C16" s="84"/>
      <c r="D16" s="84"/>
      <c r="E16" s="84"/>
      <c r="F16" s="85"/>
      <c r="G16" s="84"/>
      <c r="H16" s="84"/>
      <c r="I16" s="88"/>
      <c r="J16" s="88"/>
      <c r="K16" s="88"/>
      <c r="L16" s="88"/>
      <c r="M16" s="88"/>
      <c r="N16" s="88"/>
    </row>
    <row r="17" spans="1:14" x14ac:dyDescent="0.25">
      <c r="A17" s="80" t="s">
        <v>438</v>
      </c>
      <c r="B17" s="84"/>
      <c r="C17" s="84"/>
      <c r="D17" s="84"/>
      <c r="E17" s="84"/>
      <c r="F17" s="84"/>
      <c r="G17" s="84"/>
      <c r="H17" s="84"/>
      <c r="I17" s="88"/>
      <c r="J17" s="88"/>
      <c r="K17" s="88"/>
      <c r="L17" s="88"/>
      <c r="M17" s="88"/>
      <c r="N17" s="88"/>
    </row>
    <row r="18" spans="1:14" x14ac:dyDescent="0.25">
      <c r="A18" s="133" t="s">
        <v>548</v>
      </c>
      <c r="B18" s="84"/>
      <c r="C18" s="84"/>
      <c r="D18" s="84"/>
      <c r="E18" s="84"/>
      <c r="F18" s="84"/>
      <c r="G18" s="84"/>
      <c r="H18" s="84"/>
    </row>
  </sheetData>
  <mergeCells count="3">
    <mergeCell ref="B3:C3"/>
    <mergeCell ref="D3:E3"/>
    <mergeCell ref="F3:H3"/>
  </mergeCells>
  <conditionalFormatting sqref="H8">
    <cfRule type="cellIs" dxfId="172" priority="14" operator="between">
      <formula>0</formula>
      <formula>0.5</formula>
    </cfRule>
  </conditionalFormatting>
  <conditionalFormatting sqref="B10 D10 F10:G10">
    <cfRule type="cellIs" dxfId="171" priority="16" operator="between">
      <formula>0</formula>
      <formula>0.5</formula>
    </cfRule>
  </conditionalFormatting>
  <conditionalFormatting sqref="B8:C8 F8:G8">
    <cfRule type="cellIs" dxfId="170" priority="15" operator="between">
      <formula>0</formula>
      <formula>0.5</formula>
    </cfRule>
  </conditionalFormatting>
  <conditionalFormatting sqref="C8">
    <cfRule type="cellIs" dxfId="169" priority="13" operator="equal">
      <formula>0</formula>
    </cfRule>
  </conditionalFormatting>
  <conditionalFormatting sqref="B8">
    <cfRule type="cellIs" dxfId="168" priority="12" operator="equal">
      <formula>0</formula>
    </cfRule>
  </conditionalFormatting>
  <conditionalFormatting sqref="D8">
    <cfRule type="cellIs" dxfId="167" priority="10" operator="between">
      <formula>0</formula>
      <formula>0.5</formula>
    </cfRule>
  </conditionalFormatting>
  <conditionalFormatting sqref="D8">
    <cfRule type="cellIs" dxfId="166" priority="9" operator="equal">
      <formula>0</formula>
    </cfRule>
  </conditionalFormatting>
  <conditionalFormatting sqref="B7">
    <cfRule type="cellIs" dxfId="165" priority="7" operator="between">
      <formula>0</formula>
      <formula>0.5</formula>
    </cfRule>
  </conditionalFormatting>
  <conditionalFormatting sqref="B7">
    <cfRule type="cellIs" dxfId="164" priority="6" operator="equal">
      <formula>0</formula>
    </cfRule>
  </conditionalFormatting>
  <conditionalFormatting sqref="C7">
    <cfRule type="cellIs" dxfId="163" priority="5" operator="between">
      <formula>0</formula>
      <formula>0.5</formula>
    </cfRule>
  </conditionalFormatting>
  <conditionalFormatting sqref="C7">
    <cfRule type="cellIs" dxfId="162" priority="4" operator="equal">
      <formula>0</formula>
    </cfRule>
  </conditionalFormatting>
  <conditionalFormatting sqref="D7">
    <cfRule type="cellIs" dxfId="161" priority="3" operator="between">
      <formula>0</formula>
      <formula>0.5</formula>
    </cfRule>
  </conditionalFormatting>
  <conditionalFormatting sqref="D7">
    <cfRule type="cellIs" dxfId="160" priority="2" operator="equal">
      <formula>0</formula>
    </cfRule>
  </conditionalFormatting>
  <conditionalFormatting sqref="H7">
    <cfRule type="cellIs" dxfId="159"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K47"/>
  <sheetViews>
    <sheetView zoomScaleNormal="100" zoomScaleSheetLayoutView="100" workbookViewId="0"/>
  </sheetViews>
  <sheetFormatPr baseColWidth="10" defaultRowHeight="13.2" x14ac:dyDescent="0.25"/>
  <cols>
    <col min="1" max="1" width="16.5" style="3" customWidth="1"/>
    <col min="2" max="2" width="10.8984375" style="3" customWidth="1"/>
    <col min="3" max="3" width="6.8984375" style="3" customWidth="1"/>
    <col min="4" max="4" width="8.59765625" style="3" customWidth="1"/>
    <col min="5" max="5" width="0.5" style="3" customWidth="1"/>
    <col min="6" max="6" width="6.5" style="3" customWidth="1"/>
    <col min="7" max="7" width="8.59765625" style="3" customWidth="1"/>
    <col min="8" max="8" width="11.8984375" style="3" customWidth="1"/>
    <col min="9" max="9" width="8.5" style="3" customWidth="1"/>
    <col min="10" max="10" width="11" style="3"/>
    <col min="11" max="11" width="10.3984375" style="3" customWidth="1"/>
    <col min="12" max="12" width="11.8984375" style="3" customWidth="1"/>
    <col min="13" max="15" width="11" style="3"/>
    <col min="16" max="248" width="10" style="3"/>
    <col min="249" max="249" width="14.5" style="3" customWidth="1"/>
    <col min="250" max="250" width="9.59765625" style="3" customWidth="1"/>
    <col min="251" max="251" width="6.09765625" style="3" bestFit="1" customWidth="1"/>
    <col min="252" max="252" width="7.59765625" style="3" bestFit="1" customWidth="1"/>
    <col min="253" max="253" width="5.59765625" style="3" customWidth="1"/>
    <col min="254" max="254" width="6.59765625" style="3" bestFit="1" customWidth="1"/>
    <col min="255" max="255" width="7.59765625" style="3" bestFit="1" customWidth="1"/>
    <col min="256" max="256" width="11.09765625" style="3" bestFit="1" customWidth="1"/>
    <col min="257" max="257" width="5.59765625" style="3" customWidth="1"/>
    <col min="258" max="258" width="7.59765625" style="3" bestFit="1" customWidth="1"/>
    <col min="259" max="259" width="10.5" style="3" bestFit="1" customWidth="1"/>
    <col min="260" max="260" width="6.5" style="3" customWidth="1"/>
    <col min="261" max="262" width="8" style="3" bestFit="1" customWidth="1"/>
    <col min="263" max="263" width="8.09765625" style="3" customWidth="1"/>
    <col min="264" max="264" width="10.8984375" style="3" bestFit="1" customWidth="1"/>
    <col min="265" max="265" width="7.5" style="3" customWidth="1"/>
    <col min="266" max="266" width="10" style="3"/>
    <col min="267" max="267" width="9.09765625" style="3" customWidth="1"/>
    <col min="268" max="268" width="10.5" style="3" bestFit="1" customWidth="1"/>
    <col min="269" max="504" width="10" style="3"/>
    <col min="505" max="505" width="14.5" style="3" customWidth="1"/>
    <col min="506" max="506" width="9.59765625" style="3" customWidth="1"/>
    <col min="507" max="507" width="6.09765625" style="3" bestFit="1" customWidth="1"/>
    <col min="508" max="508" width="7.59765625" style="3" bestFit="1" customWidth="1"/>
    <col min="509" max="509" width="5.59765625" style="3" customWidth="1"/>
    <col min="510" max="510" width="6.59765625" style="3" bestFit="1" customWidth="1"/>
    <col min="511" max="511" width="7.59765625" style="3" bestFit="1" customWidth="1"/>
    <col min="512" max="512" width="11.09765625" style="3" bestFit="1" customWidth="1"/>
    <col min="513" max="513" width="5.59765625" style="3" customWidth="1"/>
    <col min="514" max="514" width="7.59765625" style="3" bestFit="1" customWidth="1"/>
    <col min="515" max="515" width="10.5" style="3" bestFit="1" customWidth="1"/>
    <col min="516" max="516" width="6.5" style="3" customWidth="1"/>
    <col min="517" max="518" width="8" style="3" bestFit="1" customWidth="1"/>
    <col min="519" max="519" width="8.09765625" style="3" customWidth="1"/>
    <col min="520" max="520" width="10.8984375" style="3" bestFit="1" customWidth="1"/>
    <col min="521" max="521" width="7.5" style="3" customWidth="1"/>
    <col min="522" max="522" width="10" style="3"/>
    <col min="523" max="523" width="9.09765625" style="3" customWidth="1"/>
    <col min="524" max="524" width="10.5" style="3" bestFit="1" customWidth="1"/>
    <col min="525" max="760" width="10" style="3"/>
    <col min="761" max="761" width="14.5" style="3" customWidth="1"/>
    <col min="762" max="762" width="9.59765625" style="3" customWidth="1"/>
    <col min="763" max="763" width="6.09765625" style="3" bestFit="1" customWidth="1"/>
    <col min="764" max="764" width="7.59765625" style="3" bestFit="1" customWidth="1"/>
    <col min="765" max="765" width="5.59765625" style="3" customWidth="1"/>
    <col min="766" max="766" width="6.59765625" style="3" bestFit="1" customWidth="1"/>
    <col min="767" max="767" width="7.59765625" style="3" bestFit="1" customWidth="1"/>
    <col min="768" max="768" width="11.09765625" style="3" bestFit="1" customWidth="1"/>
    <col min="769" max="769" width="5.59765625" style="3" customWidth="1"/>
    <col min="770" max="770" width="7.59765625" style="3" bestFit="1" customWidth="1"/>
    <col min="771" max="771" width="10.5" style="3" bestFit="1" customWidth="1"/>
    <col min="772" max="772" width="6.5" style="3" customWidth="1"/>
    <col min="773" max="774" width="8" style="3" bestFit="1" customWidth="1"/>
    <col min="775" max="775" width="8.09765625" style="3" customWidth="1"/>
    <col min="776" max="776" width="10.8984375" style="3" bestFit="1" customWidth="1"/>
    <col min="777" max="777" width="7.5" style="3" customWidth="1"/>
    <col min="778" max="778" width="10" style="3"/>
    <col min="779" max="779" width="9.09765625" style="3" customWidth="1"/>
    <col min="780" max="780" width="10.5" style="3" bestFit="1" customWidth="1"/>
    <col min="781" max="1016" width="10" style="3"/>
    <col min="1017" max="1017" width="14.5" style="3" customWidth="1"/>
    <col min="1018" max="1018" width="9.59765625" style="3" customWidth="1"/>
    <col min="1019" max="1019" width="6.09765625" style="3" bestFit="1" customWidth="1"/>
    <col min="1020" max="1020" width="7.59765625" style="3" bestFit="1" customWidth="1"/>
    <col min="1021" max="1021" width="5.59765625" style="3" customWidth="1"/>
    <col min="1022" max="1022" width="6.59765625" style="3" bestFit="1" customWidth="1"/>
    <col min="1023" max="1023" width="7.59765625" style="3" bestFit="1" customWidth="1"/>
    <col min="1024" max="1024" width="11.09765625" style="3" bestFit="1" customWidth="1"/>
    <col min="1025" max="1025" width="5.59765625" style="3" customWidth="1"/>
    <col min="1026" max="1026" width="7.59765625" style="3" bestFit="1" customWidth="1"/>
    <col min="1027" max="1027" width="10.5" style="3" bestFit="1" customWidth="1"/>
    <col min="1028" max="1028" width="6.5" style="3" customWidth="1"/>
    <col min="1029" max="1030" width="8" style="3" bestFit="1" customWidth="1"/>
    <col min="1031" max="1031" width="8.09765625" style="3" customWidth="1"/>
    <col min="1032" max="1032" width="10.8984375" style="3" bestFit="1" customWidth="1"/>
    <col min="1033" max="1033" width="7.5" style="3" customWidth="1"/>
    <col min="1034" max="1034" width="10" style="3"/>
    <col min="1035" max="1035" width="9.09765625" style="3" customWidth="1"/>
    <col min="1036" max="1036" width="10.5" style="3" bestFit="1" customWidth="1"/>
    <col min="1037" max="1272" width="10" style="3"/>
    <col min="1273" max="1273" width="14.5" style="3" customWidth="1"/>
    <col min="1274" max="1274" width="9.59765625" style="3" customWidth="1"/>
    <col min="1275" max="1275" width="6.09765625" style="3" bestFit="1" customWidth="1"/>
    <col min="1276" max="1276" width="7.59765625" style="3" bestFit="1" customWidth="1"/>
    <col min="1277" max="1277" width="5.59765625" style="3" customWidth="1"/>
    <col min="1278" max="1278" width="6.59765625" style="3" bestFit="1" customWidth="1"/>
    <col min="1279" max="1279" width="7.59765625" style="3" bestFit="1" customWidth="1"/>
    <col min="1280" max="1280" width="11.09765625" style="3" bestFit="1" customWidth="1"/>
    <col min="1281" max="1281" width="5.59765625" style="3" customWidth="1"/>
    <col min="1282" max="1282" width="7.59765625" style="3" bestFit="1" customWidth="1"/>
    <col min="1283" max="1283" width="10.5" style="3" bestFit="1" customWidth="1"/>
    <col min="1284" max="1284" width="6.5" style="3" customWidth="1"/>
    <col min="1285" max="1286" width="8" style="3" bestFit="1" customWidth="1"/>
    <col min="1287" max="1287" width="8.09765625" style="3" customWidth="1"/>
    <col min="1288" max="1288" width="10.8984375" style="3" bestFit="1" customWidth="1"/>
    <col min="1289" max="1289" width="7.5" style="3" customWidth="1"/>
    <col min="1290" max="1290" width="10" style="3"/>
    <col min="1291" max="1291" width="9.09765625" style="3" customWidth="1"/>
    <col min="1292" max="1292" width="10.5" style="3" bestFit="1" customWidth="1"/>
    <col min="1293" max="1528" width="10" style="3"/>
    <col min="1529" max="1529" width="14.5" style="3" customWidth="1"/>
    <col min="1530" max="1530" width="9.59765625" style="3" customWidth="1"/>
    <col min="1531" max="1531" width="6.09765625" style="3" bestFit="1" customWidth="1"/>
    <col min="1532" max="1532" width="7.59765625" style="3" bestFit="1" customWidth="1"/>
    <col min="1533" max="1533" width="5.59765625" style="3" customWidth="1"/>
    <col min="1534" max="1534" width="6.59765625" style="3" bestFit="1" customWidth="1"/>
    <col min="1535" max="1535" width="7.59765625" style="3" bestFit="1" customWidth="1"/>
    <col min="1536" max="1536" width="11.09765625" style="3" bestFit="1" customWidth="1"/>
    <col min="1537" max="1537" width="5.59765625" style="3" customWidth="1"/>
    <col min="1538" max="1538" width="7.59765625" style="3" bestFit="1" customWidth="1"/>
    <col min="1539" max="1539" width="10.5" style="3" bestFit="1" customWidth="1"/>
    <col min="1540" max="1540" width="6.5" style="3" customWidth="1"/>
    <col min="1541" max="1542" width="8" style="3" bestFit="1" customWidth="1"/>
    <col min="1543" max="1543" width="8.09765625" style="3" customWidth="1"/>
    <col min="1544" max="1544" width="10.8984375" style="3" bestFit="1" customWidth="1"/>
    <col min="1545" max="1545" width="7.5" style="3" customWidth="1"/>
    <col min="1546" max="1546" width="10" style="3"/>
    <col min="1547" max="1547" width="9.09765625" style="3" customWidth="1"/>
    <col min="1548" max="1548" width="10.5" style="3" bestFit="1" customWidth="1"/>
    <col min="1549" max="1784" width="10" style="3"/>
    <col min="1785" max="1785" width="14.5" style="3" customWidth="1"/>
    <col min="1786" max="1786" width="9.59765625" style="3" customWidth="1"/>
    <col min="1787" max="1787" width="6.09765625" style="3" bestFit="1" customWidth="1"/>
    <col min="1788" max="1788" width="7.59765625" style="3" bestFit="1" customWidth="1"/>
    <col min="1789" max="1789" width="5.59765625" style="3" customWidth="1"/>
    <col min="1790" max="1790" width="6.59765625" style="3" bestFit="1" customWidth="1"/>
    <col min="1791" max="1791" width="7.59765625" style="3" bestFit="1" customWidth="1"/>
    <col min="1792" max="1792" width="11.09765625" style="3" bestFit="1" customWidth="1"/>
    <col min="1793" max="1793" width="5.59765625" style="3" customWidth="1"/>
    <col min="1794" max="1794" width="7.59765625" style="3" bestFit="1" customWidth="1"/>
    <col min="1795" max="1795" width="10.5" style="3" bestFit="1" customWidth="1"/>
    <col min="1796" max="1796" width="6.5" style="3" customWidth="1"/>
    <col min="1797" max="1798" width="8" style="3" bestFit="1" customWidth="1"/>
    <col min="1799" max="1799" width="8.09765625" style="3" customWidth="1"/>
    <col min="1800" max="1800" width="10.8984375" style="3" bestFit="1" customWidth="1"/>
    <col min="1801" max="1801" width="7.5" style="3" customWidth="1"/>
    <col min="1802" max="1802" width="10" style="3"/>
    <col min="1803" max="1803" width="9.09765625" style="3" customWidth="1"/>
    <col min="1804" max="1804" width="10.5" style="3" bestFit="1" customWidth="1"/>
    <col min="1805" max="2040" width="10" style="3"/>
    <col min="2041" max="2041" width="14.5" style="3" customWidth="1"/>
    <col min="2042" max="2042" width="9.59765625" style="3" customWidth="1"/>
    <col min="2043" max="2043" width="6.09765625" style="3" bestFit="1" customWidth="1"/>
    <col min="2044" max="2044" width="7.59765625" style="3" bestFit="1" customWidth="1"/>
    <col min="2045" max="2045" width="5.59765625" style="3" customWidth="1"/>
    <col min="2046" max="2046" width="6.59765625" style="3" bestFit="1" customWidth="1"/>
    <col min="2047" max="2047" width="7.59765625" style="3" bestFit="1" customWidth="1"/>
    <col min="2048" max="2048" width="11.09765625" style="3" bestFit="1" customWidth="1"/>
    <col min="2049" max="2049" width="5.59765625" style="3" customWidth="1"/>
    <col min="2050" max="2050" width="7.59765625" style="3" bestFit="1" customWidth="1"/>
    <col min="2051" max="2051" width="10.5" style="3" bestFit="1" customWidth="1"/>
    <col min="2052" max="2052" width="6.5" style="3" customWidth="1"/>
    <col min="2053" max="2054" width="8" style="3" bestFit="1" customWidth="1"/>
    <col min="2055" max="2055" width="8.09765625" style="3" customWidth="1"/>
    <col min="2056" max="2056" width="10.8984375" style="3" bestFit="1" customWidth="1"/>
    <col min="2057" max="2057" width="7.5" style="3" customWidth="1"/>
    <col min="2058" max="2058" width="10" style="3"/>
    <col min="2059" max="2059" width="9.09765625" style="3" customWidth="1"/>
    <col min="2060" max="2060" width="10.5" style="3" bestFit="1" customWidth="1"/>
    <col min="2061" max="2296" width="10" style="3"/>
    <col min="2297" max="2297" width="14.5" style="3" customWidth="1"/>
    <col min="2298" max="2298" width="9.59765625" style="3" customWidth="1"/>
    <col min="2299" max="2299" width="6.09765625" style="3" bestFit="1" customWidth="1"/>
    <col min="2300" max="2300" width="7.59765625" style="3" bestFit="1" customWidth="1"/>
    <col min="2301" max="2301" width="5.59765625" style="3" customWidth="1"/>
    <col min="2302" max="2302" width="6.59765625" style="3" bestFit="1" customWidth="1"/>
    <col min="2303" max="2303" width="7.59765625" style="3" bestFit="1" customWidth="1"/>
    <col min="2304" max="2304" width="11.09765625" style="3" bestFit="1" customWidth="1"/>
    <col min="2305" max="2305" width="5.59765625" style="3" customWidth="1"/>
    <col min="2306" max="2306" width="7.59765625" style="3" bestFit="1" customWidth="1"/>
    <col min="2307" max="2307" width="10.5" style="3" bestFit="1" customWidth="1"/>
    <col min="2308" max="2308" width="6.5" style="3" customWidth="1"/>
    <col min="2309" max="2310" width="8" style="3" bestFit="1" customWidth="1"/>
    <col min="2311" max="2311" width="8.09765625" style="3" customWidth="1"/>
    <col min="2312" max="2312" width="10.8984375" style="3" bestFit="1" customWidth="1"/>
    <col min="2313" max="2313" width="7.5" style="3" customWidth="1"/>
    <col min="2314" max="2314" width="10" style="3"/>
    <col min="2315" max="2315" width="9.09765625" style="3" customWidth="1"/>
    <col min="2316" max="2316" width="10.5" style="3" bestFit="1" customWidth="1"/>
    <col min="2317" max="2552" width="10" style="3"/>
    <col min="2553" max="2553" width="14.5" style="3" customWidth="1"/>
    <col min="2554" max="2554" width="9.59765625" style="3" customWidth="1"/>
    <col min="2555" max="2555" width="6.09765625" style="3" bestFit="1" customWidth="1"/>
    <col min="2556" max="2556" width="7.59765625" style="3" bestFit="1" customWidth="1"/>
    <col min="2557" max="2557" width="5.59765625" style="3" customWidth="1"/>
    <col min="2558" max="2558" width="6.59765625" style="3" bestFit="1" customWidth="1"/>
    <col min="2559" max="2559" width="7.59765625" style="3" bestFit="1" customWidth="1"/>
    <col min="2560" max="2560" width="11.09765625" style="3" bestFit="1" customWidth="1"/>
    <col min="2561" max="2561" width="5.59765625" style="3" customWidth="1"/>
    <col min="2562" max="2562" width="7.59765625" style="3" bestFit="1" customWidth="1"/>
    <col min="2563" max="2563" width="10.5" style="3" bestFit="1" customWidth="1"/>
    <col min="2564" max="2564" width="6.5" style="3" customWidth="1"/>
    <col min="2565" max="2566" width="8" style="3" bestFit="1" customWidth="1"/>
    <col min="2567" max="2567" width="8.09765625" style="3" customWidth="1"/>
    <col min="2568" max="2568" width="10.8984375" style="3" bestFit="1" customWidth="1"/>
    <col min="2569" max="2569" width="7.5" style="3" customWidth="1"/>
    <col min="2570" max="2570" width="10" style="3"/>
    <col min="2571" max="2571" width="9.09765625" style="3" customWidth="1"/>
    <col min="2572" max="2572" width="10.5" style="3" bestFit="1" customWidth="1"/>
    <col min="2573" max="2808" width="10" style="3"/>
    <col min="2809" max="2809" width="14.5" style="3" customWidth="1"/>
    <col min="2810" max="2810" width="9.59765625" style="3" customWidth="1"/>
    <col min="2811" max="2811" width="6.09765625" style="3" bestFit="1" customWidth="1"/>
    <col min="2812" max="2812" width="7.59765625" style="3" bestFit="1" customWidth="1"/>
    <col min="2813" max="2813" width="5.59765625" style="3" customWidth="1"/>
    <col min="2814" max="2814" width="6.59765625" style="3" bestFit="1" customWidth="1"/>
    <col min="2815" max="2815" width="7.59765625" style="3" bestFit="1" customWidth="1"/>
    <col min="2816" max="2816" width="11.09765625" style="3" bestFit="1" customWidth="1"/>
    <col min="2817" max="2817" width="5.59765625" style="3" customWidth="1"/>
    <col min="2818" max="2818" width="7.59765625" style="3" bestFit="1" customWidth="1"/>
    <col min="2819" max="2819" width="10.5" style="3" bestFit="1" customWidth="1"/>
    <col min="2820" max="2820" width="6.5" style="3" customWidth="1"/>
    <col min="2821" max="2822" width="8" style="3" bestFit="1" customWidth="1"/>
    <col min="2823" max="2823" width="8.09765625" style="3" customWidth="1"/>
    <col min="2824" max="2824" width="10.8984375" style="3" bestFit="1" customWidth="1"/>
    <col min="2825" max="2825" width="7.5" style="3" customWidth="1"/>
    <col min="2826" max="2826" width="10" style="3"/>
    <col min="2827" max="2827" width="9.09765625" style="3" customWidth="1"/>
    <col min="2828" max="2828" width="10.5" style="3" bestFit="1" customWidth="1"/>
    <col min="2829" max="3064" width="10" style="3"/>
    <col min="3065" max="3065" width="14.5" style="3" customWidth="1"/>
    <col min="3066" max="3066" width="9.59765625" style="3" customWidth="1"/>
    <col min="3067" max="3067" width="6.09765625" style="3" bestFit="1" customWidth="1"/>
    <col min="3068" max="3068" width="7.59765625" style="3" bestFit="1" customWidth="1"/>
    <col min="3069" max="3069" width="5.59765625" style="3" customWidth="1"/>
    <col min="3070" max="3070" width="6.59765625" style="3" bestFit="1" customWidth="1"/>
    <col min="3071" max="3071" width="7.59765625" style="3" bestFit="1" customWidth="1"/>
    <col min="3072" max="3072" width="11.09765625" style="3" bestFit="1" customWidth="1"/>
    <col min="3073" max="3073" width="5.59765625" style="3" customWidth="1"/>
    <col min="3074" max="3074" width="7.59765625" style="3" bestFit="1" customWidth="1"/>
    <col min="3075" max="3075" width="10.5" style="3" bestFit="1" customWidth="1"/>
    <col min="3076" max="3076" width="6.5" style="3" customWidth="1"/>
    <col min="3077" max="3078" width="8" style="3" bestFit="1" customWidth="1"/>
    <col min="3079" max="3079" width="8.09765625" style="3" customWidth="1"/>
    <col min="3080" max="3080" width="10.8984375" style="3" bestFit="1" customWidth="1"/>
    <col min="3081" max="3081" width="7.5" style="3" customWidth="1"/>
    <col min="3082" max="3082" width="10" style="3"/>
    <col min="3083" max="3083" width="9.09765625" style="3" customWidth="1"/>
    <col min="3084" max="3084" width="10.5" style="3" bestFit="1" customWidth="1"/>
    <col min="3085" max="3320" width="10" style="3"/>
    <col min="3321" max="3321" width="14.5" style="3" customWidth="1"/>
    <col min="3322" max="3322" width="9.59765625" style="3" customWidth="1"/>
    <col min="3323" max="3323" width="6.09765625" style="3" bestFit="1" customWidth="1"/>
    <col min="3324" max="3324" width="7.59765625" style="3" bestFit="1" customWidth="1"/>
    <col min="3325" max="3325" width="5.59765625" style="3" customWidth="1"/>
    <col min="3326" max="3326" width="6.59765625" style="3" bestFit="1" customWidth="1"/>
    <col min="3327" max="3327" width="7.59765625" style="3" bestFit="1" customWidth="1"/>
    <col min="3328" max="3328" width="11.09765625" style="3" bestFit="1" customWidth="1"/>
    <col min="3329" max="3329" width="5.59765625" style="3" customWidth="1"/>
    <col min="3330" max="3330" width="7.59765625" style="3" bestFit="1" customWidth="1"/>
    <col min="3331" max="3331" width="10.5" style="3" bestFit="1" customWidth="1"/>
    <col min="3332" max="3332" width="6.5" style="3" customWidth="1"/>
    <col min="3333" max="3334" width="8" style="3" bestFit="1" customWidth="1"/>
    <col min="3335" max="3335" width="8.09765625" style="3" customWidth="1"/>
    <col min="3336" max="3336" width="10.8984375" style="3" bestFit="1" customWidth="1"/>
    <col min="3337" max="3337" width="7.5" style="3" customWidth="1"/>
    <col min="3338" max="3338" width="10" style="3"/>
    <col min="3339" max="3339" width="9.09765625" style="3" customWidth="1"/>
    <col min="3340" max="3340" width="10.5" style="3" bestFit="1" customWidth="1"/>
    <col min="3341" max="3576" width="10" style="3"/>
    <col min="3577" max="3577" width="14.5" style="3" customWidth="1"/>
    <col min="3578" max="3578" width="9.59765625" style="3" customWidth="1"/>
    <col min="3579" max="3579" width="6.09765625" style="3" bestFit="1" customWidth="1"/>
    <col min="3580" max="3580" width="7.59765625" style="3" bestFit="1" customWidth="1"/>
    <col min="3581" max="3581" width="5.59765625" style="3" customWidth="1"/>
    <col min="3582" max="3582" width="6.59765625" style="3" bestFit="1" customWidth="1"/>
    <col min="3583" max="3583" width="7.59765625" style="3" bestFit="1" customWidth="1"/>
    <col min="3584" max="3584" width="11.09765625" style="3" bestFit="1" customWidth="1"/>
    <col min="3585" max="3585" width="5.59765625" style="3" customWidth="1"/>
    <col min="3586" max="3586" width="7.59765625" style="3" bestFit="1" customWidth="1"/>
    <col min="3587" max="3587" width="10.5" style="3" bestFit="1" customWidth="1"/>
    <col min="3588" max="3588" width="6.5" style="3" customWidth="1"/>
    <col min="3589" max="3590" width="8" style="3" bestFit="1" customWidth="1"/>
    <col min="3591" max="3591" width="8.09765625" style="3" customWidth="1"/>
    <col min="3592" max="3592" width="10.8984375" style="3" bestFit="1" customWidth="1"/>
    <col min="3593" max="3593" width="7.5" style="3" customWidth="1"/>
    <col min="3594" max="3594" width="10" style="3"/>
    <col min="3595" max="3595" width="9.09765625" style="3" customWidth="1"/>
    <col min="3596" max="3596" width="10.5" style="3" bestFit="1" customWidth="1"/>
    <col min="3597" max="3832" width="10" style="3"/>
    <col min="3833" max="3833" width="14.5" style="3" customWidth="1"/>
    <col min="3834" max="3834" width="9.59765625" style="3" customWidth="1"/>
    <col min="3835" max="3835" width="6.09765625" style="3" bestFit="1" customWidth="1"/>
    <col min="3836" max="3836" width="7.59765625" style="3" bestFit="1" customWidth="1"/>
    <col min="3837" max="3837" width="5.59765625" style="3" customWidth="1"/>
    <col min="3838" max="3838" width="6.59765625" style="3" bestFit="1" customWidth="1"/>
    <col min="3839" max="3839" width="7.59765625" style="3" bestFit="1" customWidth="1"/>
    <col min="3840" max="3840" width="11.09765625" style="3" bestFit="1" customWidth="1"/>
    <col min="3841" max="3841" width="5.59765625" style="3" customWidth="1"/>
    <col min="3842" max="3842" width="7.59765625" style="3" bestFit="1" customWidth="1"/>
    <col min="3843" max="3843" width="10.5" style="3" bestFit="1" customWidth="1"/>
    <col min="3844" max="3844" width="6.5" style="3" customWidth="1"/>
    <col min="3845" max="3846" width="8" style="3" bestFit="1" customWidth="1"/>
    <col min="3847" max="3847" width="8.09765625" style="3" customWidth="1"/>
    <col min="3848" max="3848" width="10.8984375" style="3" bestFit="1" customWidth="1"/>
    <col min="3849" max="3849" width="7.5" style="3" customWidth="1"/>
    <col min="3850" max="3850" width="10" style="3"/>
    <col min="3851" max="3851" width="9.09765625" style="3" customWidth="1"/>
    <col min="3852" max="3852" width="10.5" style="3" bestFit="1" customWidth="1"/>
    <col min="3853" max="4088" width="10" style="3"/>
    <col min="4089" max="4089" width="14.5" style="3" customWidth="1"/>
    <col min="4090" max="4090" width="9.59765625" style="3" customWidth="1"/>
    <col min="4091" max="4091" width="6.09765625" style="3" bestFit="1" customWidth="1"/>
    <col min="4092" max="4092" width="7.59765625" style="3" bestFit="1" customWidth="1"/>
    <col min="4093" max="4093" width="5.59765625" style="3" customWidth="1"/>
    <col min="4094" max="4094" width="6.59765625" style="3" bestFit="1" customWidth="1"/>
    <col min="4095" max="4095" width="7.59765625" style="3" bestFit="1" customWidth="1"/>
    <col min="4096" max="4096" width="11.09765625" style="3" bestFit="1" customWidth="1"/>
    <col min="4097" max="4097" width="5.59765625" style="3" customWidth="1"/>
    <col min="4098" max="4098" width="7.59765625" style="3" bestFit="1" customWidth="1"/>
    <col min="4099" max="4099" width="10.5" style="3" bestFit="1" customWidth="1"/>
    <col min="4100" max="4100" width="6.5" style="3" customWidth="1"/>
    <col min="4101" max="4102" width="8" style="3" bestFit="1" customWidth="1"/>
    <col min="4103" max="4103" width="8.09765625" style="3" customWidth="1"/>
    <col min="4104" max="4104" width="10.8984375" style="3" bestFit="1" customWidth="1"/>
    <col min="4105" max="4105" width="7.5" style="3" customWidth="1"/>
    <col min="4106" max="4106" width="10" style="3"/>
    <col min="4107" max="4107" width="9.09765625" style="3" customWidth="1"/>
    <col min="4108" max="4108" width="10.5" style="3" bestFit="1" customWidth="1"/>
    <col min="4109" max="4344" width="10" style="3"/>
    <col min="4345" max="4345" width="14.5" style="3" customWidth="1"/>
    <col min="4346" max="4346" width="9.59765625" style="3" customWidth="1"/>
    <col min="4347" max="4347" width="6.09765625" style="3" bestFit="1" customWidth="1"/>
    <col min="4348" max="4348" width="7.59765625" style="3" bestFit="1" customWidth="1"/>
    <col min="4349" max="4349" width="5.59765625" style="3" customWidth="1"/>
    <col min="4350" max="4350" width="6.59765625" style="3" bestFit="1" customWidth="1"/>
    <col min="4351" max="4351" width="7.59765625" style="3" bestFit="1" customWidth="1"/>
    <col min="4352" max="4352" width="11.09765625" style="3" bestFit="1" customWidth="1"/>
    <col min="4353" max="4353" width="5.59765625" style="3" customWidth="1"/>
    <col min="4354" max="4354" width="7.59765625" style="3" bestFit="1" customWidth="1"/>
    <col min="4355" max="4355" width="10.5" style="3" bestFit="1" customWidth="1"/>
    <col min="4356" max="4356" width="6.5" style="3" customWidth="1"/>
    <col min="4357" max="4358" width="8" style="3" bestFit="1" customWidth="1"/>
    <col min="4359" max="4359" width="8.09765625" style="3" customWidth="1"/>
    <col min="4360" max="4360" width="10.8984375" style="3" bestFit="1" customWidth="1"/>
    <col min="4361" max="4361" width="7.5" style="3" customWidth="1"/>
    <col min="4362" max="4362" width="10" style="3"/>
    <col min="4363" max="4363" width="9.09765625" style="3" customWidth="1"/>
    <col min="4364" max="4364" width="10.5" style="3" bestFit="1" customWidth="1"/>
    <col min="4365" max="4600" width="10" style="3"/>
    <col min="4601" max="4601" width="14.5" style="3" customWidth="1"/>
    <col min="4602" max="4602" width="9.59765625" style="3" customWidth="1"/>
    <col min="4603" max="4603" width="6.09765625" style="3" bestFit="1" customWidth="1"/>
    <col min="4604" max="4604" width="7.59765625" style="3" bestFit="1" customWidth="1"/>
    <col min="4605" max="4605" width="5.59765625" style="3" customWidth="1"/>
    <col min="4606" max="4606" width="6.59765625" style="3" bestFit="1" customWidth="1"/>
    <col min="4607" max="4607" width="7.59765625" style="3" bestFit="1" customWidth="1"/>
    <col min="4608" max="4608" width="11.09765625" style="3" bestFit="1" customWidth="1"/>
    <col min="4609" max="4609" width="5.59765625" style="3" customWidth="1"/>
    <col min="4610" max="4610" width="7.59765625" style="3" bestFit="1" customWidth="1"/>
    <col min="4611" max="4611" width="10.5" style="3" bestFit="1" customWidth="1"/>
    <col min="4612" max="4612" width="6.5" style="3" customWidth="1"/>
    <col min="4613" max="4614" width="8" style="3" bestFit="1" customWidth="1"/>
    <col min="4615" max="4615" width="8.09765625" style="3" customWidth="1"/>
    <col min="4616" max="4616" width="10.8984375" style="3" bestFit="1" customWidth="1"/>
    <col min="4617" max="4617" width="7.5" style="3" customWidth="1"/>
    <col min="4618" max="4618" width="10" style="3"/>
    <col min="4619" max="4619" width="9.09765625" style="3" customWidth="1"/>
    <col min="4620" max="4620" width="10.5" style="3" bestFit="1" customWidth="1"/>
    <col min="4621" max="4856" width="10" style="3"/>
    <col min="4857" max="4857" width="14.5" style="3" customWidth="1"/>
    <col min="4858" max="4858" width="9.59765625" style="3" customWidth="1"/>
    <col min="4859" max="4859" width="6.09765625" style="3" bestFit="1" customWidth="1"/>
    <col min="4860" max="4860" width="7.59765625" style="3" bestFit="1" customWidth="1"/>
    <col min="4861" max="4861" width="5.59765625" style="3" customWidth="1"/>
    <col min="4862" max="4862" width="6.59765625" style="3" bestFit="1" customWidth="1"/>
    <col min="4863" max="4863" width="7.59765625" style="3" bestFit="1" customWidth="1"/>
    <col min="4864" max="4864" width="11.09765625" style="3" bestFit="1" customWidth="1"/>
    <col min="4865" max="4865" width="5.59765625" style="3" customWidth="1"/>
    <col min="4866" max="4866" width="7.59765625" style="3" bestFit="1" customWidth="1"/>
    <col min="4867" max="4867" width="10.5" style="3" bestFit="1" customWidth="1"/>
    <col min="4868" max="4868" width="6.5" style="3" customWidth="1"/>
    <col min="4869" max="4870" width="8" style="3" bestFit="1" customWidth="1"/>
    <col min="4871" max="4871" width="8.09765625" style="3" customWidth="1"/>
    <col min="4872" max="4872" width="10.8984375" style="3" bestFit="1" customWidth="1"/>
    <col min="4873" max="4873" width="7.5" style="3" customWidth="1"/>
    <col min="4874" max="4874" width="10" style="3"/>
    <col min="4875" max="4875" width="9.09765625" style="3" customWidth="1"/>
    <col min="4876" max="4876" width="10.5" style="3" bestFit="1" customWidth="1"/>
    <col min="4877" max="5112" width="10" style="3"/>
    <col min="5113" max="5113" width="14.5" style="3" customWidth="1"/>
    <col min="5114" max="5114" width="9.59765625" style="3" customWidth="1"/>
    <col min="5115" max="5115" width="6.09765625" style="3" bestFit="1" customWidth="1"/>
    <col min="5116" max="5116" width="7.59765625" style="3" bestFit="1" customWidth="1"/>
    <col min="5117" max="5117" width="5.59765625" style="3" customWidth="1"/>
    <col min="5118" max="5118" width="6.59765625" style="3" bestFit="1" customWidth="1"/>
    <col min="5119" max="5119" width="7.59765625" style="3" bestFit="1" customWidth="1"/>
    <col min="5120" max="5120" width="11.09765625" style="3" bestFit="1" customWidth="1"/>
    <col min="5121" max="5121" width="5.59765625" style="3" customWidth="1"/>
    <col min="5122" max="5122" width="7.59765625" style="3" bestFit="1" customWidth="1"/>
    <col min="5123" max="5123" width="10.5" style="3" bestFit="1" customWidth="1"/>
    <col min="5124" max="5124" width="6.5" style="3" customWidth="1"/>
    <col min="5125" max="5126" width="8" style="3" bestFit="1" customWidth="1"/>
    <col min="5127" max="5127" width="8.09765625" style="3" customWidth="1"/>
    <col min="5128" max="5128" width="10.8984375" style="3" bestFit="1" customWidth="1"/>
    <col min="5129" max="5129" width="7.5" style="3" customWidth="1"/>
    <col min="5130" max="5130" width="10" style="3"/>
    <col min="5131" max="5131" width="9.09765625" style="3" customWidth="1"/>
    <col min="5132" max="5132" width="10.5" style="3" bestFit="1" customWidth="1"/>
    <col min="5133" max="5368" width="10" style="3"/>
    <col min="5369" max="5369" width="14.5" style="3" customWidth="1"/>
    <col min="5370" max="5370" width="9.59765625" style="3" customWidth="1"/>
    <col min="5371" max="5371" width="6.09765625" style="3" bestFit="1" customWidth="1"/>
    <col min="5372" max="5372" width="7.59765625" style="3" bestFit="1" customWidth="1"/>
    <col min="5373" max="5373" width="5.59765625" style="3" customWidth="1"/>
    <col min="5374" max="5374" width="6.59765625" style="3" bestFit="1" customWidth="1"/>
    <col min="5375" max="5375" width="7.59765625" style="3" bestFit="1" customWidth="1"/>
    <col min="5376" max="5376" width="11.09765625" style="3" bestFit="1" customWidth="1"/>
    <col min="5377" max="5377" width="5.59765625" style="3" customWidth="1"/>
    <col min="5378" max="5378" width="7.59765625" style="3" bestFit="1" customWidth="1"/>
    <col min="5379" max="5379" width="10.5" style="3" bestFit="1" customWidth="1"/>
    <col min="5380" max="5380" width="6.5" style="3" customWidth="1"/>
    <col min="5381" max="5382" width="8" style="3" bestFit="1" customWidth="1"/>
    <col min="5383" max="5383" width="8.09765625" style="3" customWidth="1"/>
    <col min="5384" max="5384" width="10.8984375" style="3" bestFit="1" customWidth="1"/>
    <col min="5385" max="5385" width="7.5" style="3" customWidth="1"/>
    <col min="5386" max="5386" width="10" style="3"/>
    <col min="5387" max="5387" width="9.09765625" style="3" customWidth="1"/>
    <col min="5388" max="5388" width="10.5" style="3" bestFit="1" customWidth="1"/>
    <col min="5389" max="5624" width="10" style="3"/>
    <col min="5625" max="5625" width="14.5" style="3" customWidth="1"/>
    <col min="5626" max="5626" width="9.59765625" style="3" customWidth="1"/>
    <col min="5627" max="5627" width="6.09765625" style="3" bestFit="1" customWidth="1"/>
    <col min="5628" max="5628" width="7.59765625" style="3" bestFit="1" customWidth="1"/>
    <col min="5629" max="5629" width="5.59765625" style="3" customWidth="1"/>
    <col min="5630" max="5630" width="6.59765625" style="3" bestFit="1" customWidth="1"/>
    <col min="5631" max="5631" width="7.59765625" style="3" bestFit="1" customWidth="1"/>
    <col min="5632" max="5632" width="11.09765625" style="3" bestFit="1" customWidth="1"/>
    <col min="5633" max="5633" width="5.59765625" style="3" customWidth="1"/>
    <col min="5634" max="5634" width="7.59765625" style="3" bestFit="1" customWidth="1"/>
    <col min="5635" max="5635" width="10.5" style="3" bestFit="1" customWidth="1"/>
    <col min="5636" max="5636" width="6.5" style="3" customWidth="1"/>
    <col min="5637" max="5638" width="8" style="3" bestFit="1" customWidth="1"/>
    <col min="5639" max="5639" width="8.09765625" style="3" customWidth="1"/>
    <col min="5640" max="5640" width="10.8984375" style="3" bestFit="1" customWidth="1"/>
    <col min="5641" max="5641" width="7.5" style="3" customWidth="1"/>
    <col min="5642" max="5642" width="10" style="3"/>
    <col min="5643" max="5643" width="9.09765625" style="3" customWidth="1"/>
    <col min="5644" max="5644" width="10.5" style="3" bestFit="1" customWidth="1"/>
    <col min="5645" max="5880" width="10" style="3"/>
    <col min="5881" max="5881" width="14.5" style="3" customWidth="1"/>
    <col min="5882" max="5882" width="9.59765625" style="3" customWidth="1"/>
    <col min="5883" max="5883" width="6.09765625" style="3" bestFit="1" customWidth="1"/>
    <col min="5884" max="5884" width="7.59765625" style="3" bestFit="1" customWidth="1"/>
    <col min="5885" max="5885" width="5.59765625" style="3" customWidth="1"/>
    <col min="5886" max="5886" width="6.59765625" style="3" bestFit="1" customWidth="1"/>
    <col min="5887" max="5887" width="7.59765625" style="3" bestFit="1" customWidth="1"/>
    <col min="5888" max="5888" width="11.09765625" style="3" bestFit="1" customWidth="1"/>
    <col min="5889" max="5889" width="5.59765625" style="3" customWidth="1"/>
    <col min="5890" max="5890" width="7.59765625" style="3" bestFit="1" customWidth="1"/>
    <col min="5891" max="5891" width="10.5" style="3" bestFit="1" customWidth="1"/>
    <col min="5892" max="5892" width="6.5" style="3" customWidth="1"/>
    <col min="5893" max="5894" width="8" style="3" bestFit="1" customWidth="1"/>
    <col min="5895" max="5895" width="8.09765625" style="3" customWidth="1"/>
    <col min="5896" max="5896" width="10.8984375" style="3" bestFit="1" customWidth="1"/>
    <col min="5897" max="5897" width="7.5" style="3" customWidth="1"/>
    <col min="5898" max="5898" width="10" style="3"/>
    <col min="5899" max="5899" width="9.09765625" style="3" customWidth="1"/>
    <col min="5900" max="5900" width="10.5" style="3" bestFit="1" customWidth="1"/>
    <col min="5901" max="6136" width="10" style="3"/>
    <col min="6137" max="6137" width="14.5" style="3" customWidth="1"/>
    <col min="6138" max="6138" width="9.59765625" style="3" customWidth="1"/>
    <col min="6139" max="6139" width="6.09765625" style="3" bestFit="1" customWidth="1"/>
    <col min="6140" max="6140" width="7.59765625" style="3" bestFit="1" customWidth="1"/>
    <col min="6141" max="6141" width="5.59765625" style="3" customWidth="1"/>
    <col min="6142" max="6142" width="6.59765625" style="3" bestFit="1" customWidth="1"/>
    <col min="6143" max="6143" width="7.59765625" style="3" bestFit="1" customWidth="1"/>
    <col min="6144" max="6144" width="11.09765625" style="3" bestFit="1" customWidth="1"/>
    <col min="6145" max="6145" width="5.59765625" style="3" customWidth="1"/>
    <col min="6146" max="6146" width="7.59765625" style="3" bestFit="1" customWidth="1"/>
    <col min="6147" max="6147" width="10.5" style="3" bestFit="1" customWidth="1"/>
    <col min="6148" max="6148" width="6.5" style="3" customWidth="1"/>
    <col min="6149" max="6150" width="8" style="3" bestFit="1" customWidth="1"/>
    <col min="6151" max="6151" width="8.09765625" style="3" customWidth="1"/>
    <col min="6152" max="6152" width="10.8984375" style="3" bestFit="1" customWidth="1"/>
    <col min="6153" max="6153" width="7.5" style="3" customWidth="1"/>
    <col min="6154" max="6154" width="10" style="3"/>
    <col min="6155" max="6155" width="9.09765625" style="3" customWidth="1"/>
    <col min="6156" max="6156" width="10.5" style="3" bestFit="1" customWidth="1"/>
    <col min="6157" max="6392" width="10" style="3"/>
    <col min="6393" max="6393" width="14.5" style="3" customWidth="1"/>
    <col min="6394" max="6394" width="9.59765625" style="3" customWidth="1"/>
    <col min="6395" max="6395" width="6.09765625" style="3" bestFit="1" customWidth="1"/>
    <col min="6396" max="6396" width="7.59765625" style="3" bestFit="1" customWidth="1"/>
    <col min="6397" max="6397" width="5.59765625" style="3" customWidth="1"/>
    <col min="6398" max="6398" width="6.59765625" style="3" bestFit="1" customWidth="1"/>
    <col min="6399" max="6399" width="7.59765625" style="3" bestFit="1" customWidth="1"/>
    <col min="6400" max="6400" width="11.09765625" style="3" bestFit="1" customWidth="1"/>
    <col min="6401" max="6401" width="5.59765625" style="3" customWidth="1"/>
    <col min="6402" max="6402" width="7.59765625" style="3" bestFit="1" customWidth="1"/>
    <col min="6403" max="6403" width="10.5" style="3" bestFit="1" customWidth="1"/>
    <col min="6404" max="6404" width="6.5" style="3" customWidth="1"/>
    <col min="6405" max="6406" width="8" style="3" bestFit="1" customWidth="1"/>
    <col min="6407" max="6407" width="8.09765625" style="3" customWidth="1"/>
    <col min="6408" max="6408" width="10.8984375" style="3" bestFit="1" customWidth="1"/>
    <col min="6409" max="6409" width="7.5" style="3" customWidth="1"/>
    <col min="6410" max="6410" width="10" style="3"/>
    <col min="6411" max="6411" width="9.09765625" style="3" customWidth="1"/>
    <col min="6412" max="6412" width="10.5" style="3" bestFit="1" customWidth="1"/>
    <col min="6413" max="6648" width="10" style="3"/>
    <col min="6649" max="6649" width="14.5" style="3" customWidth="1"/>
    <col min="6650" max="6650" width="9.59765625" style="3" customWidth="1"/>
    <col min="6651" max="6651" width="6.09765625" style="3" bestFit="1" customWidth="1"/>
    <col min="6652" max="6652" width="7.59765625" style="3" bestFit="1" customWidth="1"/>
    <col min="6653" max="6653" width="5.59765625" style="3" customWidth="1"/>
    <col min="6654" max="6654" width="6.59765625" style="3" bestFit="1" customWidth="1"/>
    <col min="6655" max="6655" width="7.59765625" style="3" bestFit="1" customWidth="1"/>
    <col min="6656" max="6656" width="11.09765625" style="3" bestFit="1" customWidth="1"/>
    <col min="6657" max="6657" width="5.59765625" style="3" customWidth="1"/>
    <col min="6658" max="6658" width="7.59765625" style="3" bestFit="1" customWidth="1"/>
    <col min="6659" max="6659" width="10.5" style="3" bestFit="1" customWidth="1"/>
    <col min="6660" max="6660" width="6.5" style="3" customWidth="1"/>
    <col min="6661" max="6662" width="8" style="3" bestFit="1" customWidth="1"/>
    <col min="6663" max="6663" width="8.09765625" style="3" customWidth="1"/>
    <col min="6664" max="6664" width="10.8984375" style="3" bestFit="1" customWidth="1"/>
    <col min="6665" max="6665" width="7.5" style="3" customWidth="1"/>
    <col min="6666" max="6666" width="10" style="3"/>
    <col min="6667" max="6667" width="9.09765625" style="3" customWidth="1"/>
    <col min="6668" max="6668" width="10.5" style="3" bestFit="1" customWidth="1"/>
    <col min="6669" max="6904" width="10" style="3"/>
    <col min="6905" max="6905" width="14.5" style="3" customWidth="1"/>
    <col min="6906" max="6906" width="9.59765625" style="3" customWidth="1"/>
    <col min="6907" max="6907" width="6.09765625" style="3" bestFit="1" customWidth="1"/>
    <col min="6908" max="6908" width="7.59765625" style="3" bestFit="1" customWidth="1"/>
    <col min="6909" max="6909" width="5.59765625" style="3" customWidth="1"/>
    <col min="6910" max="6910" width="6.59765625" style="3" bestFit="1" customWidth="1"/>
    <col min="6911" max="6911" width="7.59765625" style="3" bestFit="1" customWidth="1"/>
    <col min="6912" max="6912" width="11.09765625" style="3" bestFit="1" customWidth="1"/>
    <col min="6913" max="6913" width="5.59765625" style="3" customWidth="1"/>
    <col min="6914" max="6914" width="7.59765625" style="3" bestFit="1" customWidth="1"/>
    <col min="6915" max="6915" width="10.5" style="3" bestFit="1" customWidth="1"/>
    <col min="6916" max="6916" width="6.5" style="3" customWidth="1"/>
    <col min="6917" max="6918" width="8" style="3" bestFit="1" customWidth="1"/>
    <col min="6919" max="6919" width="8.09765625" style="3" customWidth="1"/>
    <col min="6920" max="6920" width="10.8984375" style="3" bestFit="1" customWidth="1"/>
    <col min="6921" max="6921" width="7.5" style="3" customWidth="1"/>
    <col min="6922" max="6922" width="10" style="3"/>
    <col min="6923" max="6923" width="9.09765625" style="3" customWidth="1"/>
    <col min="6924" max="6924" width="10.5" style="3" bestFit="1" customWidth="1"/>
    <col min="6925" max="7160" width="10" style="3"/>
    <col min="7161" max="7161" width="14.5" style="3" customWidth="1"/>
    <col min="7162" max="7162" width="9.59765625" style="3" customWidth="1"/>
    <col min="7163" max="7163" width="6.09765625" style="3" bestFit="1" customWidth="1"/>
    <col min="7164" max="7164" width="7.59765625" style="3" bestFit="1" customWidth="1"/>
    <col min="7165" max="7165" width="5.59765625" style="3" customWidth="1"/>
    <col min="7166" max="7166" width="6.59765625" style="3" bestFit="1" customWidth="1"/>
    <col min="7167" max="7167" width="7.59765625" style="3" bestFit="1" customWidth="1"/>
    <col min="7168" max="7168" width="11.09765625" style="3" bestFit="1" customWidth="1"/>
    <col min="7169" max="7169" width="5.59765625" style="3" customWidth="1"/>
    <col min="7170" max="7170" width="7.59765625" style="3" bestFit="1" customWidth="1"/>
    <col min="7171" max="7171" width="10.5" style="3" bestFit="1" customWidth="1"/>
    <col min="7172" max="7172" width="6.5" style="3" customWidth="1"/>
    <col min="7173" max="7174" width="8" style="3" bestFit="1" customWidth="1"/>
    <col min="7175" max="7175" width="8.09765625" style="3" customWidth="1"/>
    <col min="7176" max="7176" width="10.8984375" style="3" bestFit="1" customWidth="1"/>
    <col min="7177" max="7177" width="7.5" style="3" customWidth="1"/>
    <col min="7178" max="7178" width="10" style="3"/>
    <col min="7179" max="7179" width="9.09765625" style="3" customWidth="1"/>
    <col min="7180" max="7180" width="10.5" style="3" bestFit="1" customWidth="1"/>
    <col min="7181" max="7416" width="10" style="3"/>
    <col min="7417" max="7417" width="14.5" style="3" customWidth="1"/>
    <col min="7418" max="7418" width="9.59765625" style="3" customWidth="1"/>
    <col min="7419" max="7419" width="6.09765625" style="3" bestFit="1" customWidth="1"/>
    <col min="7420" max="7420" width="7.59765625" style="3" bestFit="1" customWidth="1"/>
    <col min="7421" max="7421" width="5.59765625" style="3" customWidth="1"/>
    <col min="7422" max="7422" width="6.59765625" style="3" bestFit="1" customWidth="1"/>
    <col min="7423" max="7423" width="7.59765625" style="3" bestFit="1" customWidth="1"/>
    <col min="7424" max="7424" width="11.09765625" style="3" bestFit="1" customWidth="1"/>
    <col min="7425" max="7425" width="5.59765625" style="3" customWidth="1"/>
    <col min="7426" max="7426" width="7.59765625" style="3" bestFit="1" customWidth="1"/>
    <col min="7427" max="7427" width="10.5" style="3" bestFit="1" customWidth="1"/>
    <col min="7428" max="7428" width="6.5" style="3" customWidth="1"/>
    <col min="7429" max="7430" width="8" style="3" bestFit="1" customWidth="1"/>
    <col min="7431" max="7431" width="8.09765625" style="3" customWidth="1"/>
    <col min="7432" max="7432" width="10.8984375" style="3" bestFit="1" customWidth="1"/>
    <col min="7433" max="7433" width="7.5" style="3" customWidth="1"/>
    <col min="7434" max="7434" width="10" style="3"/>
    <col min="7435" max="7435" width="9.09765625" style="3" customWidth="1"/>
    <col min="7436" max="7436" width="10.5" style="3" bestFit="1" customWidth="1"/>
    <col min="7437" max="7672" width="10" style="3"/>
    <col min="7673" max="7673" width="14.5" style="3" customWidth="1"/>
    <col min="7674" max="7674" width="9.59765625" style="3" customWidth="1"/>
    <col min="7675" max="7675" width="6.09765625" style="3" bestFit="1" customWidth="1"/>
    <col min="7676" max="7676" width="7.59765625" style="3" bestFit="1" customWidth="1"/>
    <col min="7677" max="7677" width="5.59765625" style="3" customWidth="1"/>
    <col min="7678" max="7678" width="6.59765625" style="3" bestFit="1" customWidth="1"/>
    <col min="7679" max="7679" width="7.59765625" style="3" bestFit="1" customWidth="1"/>
    <col min="7680" max="7680" width="11.09765625" style="3" bestFit="1" customWidth="1"/>
    <col min="7681" max="7681" width="5.59765625" style="3" customWidth="1"/>
    <col min="7682" max="7682" width="7.59765625" style="3" bestFit="1" customWidth="1"/>
    <col min="7683" max="7683" width="10.5" style="3" bestFit="1" customWidth="1"/>
    <col min="7684" max="7684" width="6.5" style="3" customWidth="1"/>
    <col min="7685" max="7686" width="8" style="3" bestFit="1" customWidth="1"/>
    <col min="7687" max="7687" width="8.09765625" style="3" customWidth="1"/>
    <col min="7688" max="7688" width="10.8984375" style="3" bestFit="1" customWidth="1"/>
    <col min="7689" max="7689" width="7.5" style="3" customWidth="1"/>
    <col min="7690" max="7690" width="10" style="3"/>
    <col min="7691" max="7691" width="9.09765625" style="3" customWidth="1"/>
    <col min="7692" max="7692" width="10.5" style="3" bestFit="1" customWidth="1"/>
    <col min="7693" max="7928" width="10" style="3"/>
    <col min="7929" max="7929" width="14.5" style="3" customWidth="1"/>
    <col min="7930" max="7930" width="9.59765625" style="3" customWidth="1"/>
    <col min="7931" max="7931" width="6.09765625" style="3" bestFit="1" customWidth="1"/>
    <col min="7932" max="7932" width="7.59765625" style="3" bestFit="1" customWidth="1"/>
    <col min="7933" max="7933" width="5.59765625" style="3" customWidth="1"/>
    <col min="7934" max="7934" width="6.59765625" style="3" bestFit="1" customWidth="1"/>
    <col min="7935" max="7935" width="7.59765625" style="3" bestFit="1" customWidth="1"/>
    <col min="7936" max="7936" width="11.09765625" style="3" bestFit="1" customWidth="1"/>
    <col min="7937" max="7937" width="5.59765625" style="3" customWidth="1"/>
    <col min="7938" max="7938" width="7.59765625" style="3" bestFit="1" customWidth="1"/>
    <col min="7939" max="7939" width="10.5" style="3" bestFit="1" customWidth="1"/>
    <col min="7940" max="7940" width="6.5" style="3" customWidth="1"/>
    <col min="7941" max="7942" width="8" style="3" bestFit="1" customWidth="1"/>
    <col min="7943" max="7943" width="8.09765625" style="3" customWidth="1"/>
    <col min="7944" max="7944" width="10.8984375" style="3" bestFit="1" customWidth="1"/>
    <col min="7945" max="7945" width="7.5" style="3" customWidth="1"/>
    <col min="7946" max="7946" width="10" style="3"/>
    <col min="7947" max="7947" width="9.09765625" style="3" customWidth="1"/>
    <col min="7948" max="7948" width="10.5" style="3" bestFit="1" customWidth="1"/>
    <col min="7949" max="8184" width="10" style="3"/>
    <col min="8185" max="8185" width="14.5" style="3" customWidth="1"/>
    <col min="8186" max="8186" width="9.59765625" style="3" customWidth="1"/>
    <col min="8187" max="8187" width="6.09765625" style="3" bestFit="1" customWidth="1"/>
    <col min="8188" max="8188" width="7.59765625" style="3" bestFit="1" customWidth="1"/>
    <col min="8189" max="8189" width="5.59765625" style="3" customWidth="1"/>
    <col min="8190" max="8190" width="6.59765625" style="3" bestFit="1" customWidth="1"/>
    <col min="8191" max="8191" width="7.59765625" style="3" bestFit="1" customWidth="1"/>
    <col min="8192" max="8192" width="11.09765625" style="3" bestFit="1" customWidth="1"/>
    <col min="8193" max="8193" width="5.59765625" style="3" customWidth="1"/>
    <col min="8194" max="8194" width="7.59765625" style="3" bestFit="1" customWidth="1"/>
    <col min="8195" max="8195" width="10.5" style="3" bestFit="1" customWidth="1"/>
    <col min="8196" max="8196" width="6.5" style="3" customWidth="1"/>
    <col min="8197" max="8198" width="8" style="3" bestFit="1" customWidth="1"/>
    <col min="8199" max="8199" width="8.09765625" style="3" customWidth="1"/>
    <col min="8200" max="8200" width="10.8984375" style="3" bestFit="1" customWidth="1"/>
    <col min="8201" max="8201" width="7.5" style="3" customWidth="1"/>
    <col min="8202" max="8202" width="10" style="3"/>
    <col min="8203" max="8203" width="9.09765625" style="3" customWidth="1"/>
    <col min="8204" max="8204" width="10.5" style="3" bestFit="1" customWidth="1"/>
    <col min="8205" max="8440" width="10" style="3"/>
    <col min="8441" max="8441" width="14.5" style="3" customWidth="1"/>
    <col min="8442" max="8442" width="9.59765625" style="3" customWidth="1"/>
    <col min="8443" max="8443" width="6.09765625" style="3" bestFit="1" customWidth="1"/>
    <col min="8444" max="8444" width="7.59765625" style="3" bestFit="1" customWidth="1"/>
    <col min="8445" max="8445" width="5.59765625" style="3" customWidth="1"/>
    <col min="8446" max="8446" width="6.59765625" style="3" bestFit="1" customWidth="1"/>
    <col min="8447" max="8447" width="7.59765625" style="3" bestFit="1" customWidth="1"/>
    <col min="8448" max="8448" width="11.09765625" style="3" bestFit="1" customWidth="1"/>
    <col min="8449" max="8449" width="5.59765625" style="3" customWidth="1"/>
    <col min="8450" max="8450" width="7.59765625" style="3" bestFit="1" customWidth="1"/>
    <col min="8451" max="8451" width="10.5" style="3" bestFit="1" customWidth="1"/>
    <col min="8452" max="8452" width="6.5" style="3" customWidth="1"/>
    <col min="8453" max="8454" width="8" style="3" bestFit="1" customWidth="1"/>
    <col min="8455" max="8455" width="8.09765625" style="3" customWidth="1"/>
    <col min="8456" max="8456" width="10.8984375" style="3" bestFit="1" customWidth="1"/>
    <col min="8457" max="8457" width="7.5" style="3" customWidth="1"/>
    <col min="8458" max="8458" width="10" style="3"/>
    <col min="8459" max="8459" width="9.09765625" style="3" customWidth="1"/>
    <col min="8460" max="8460" width="10.5" style="3" bestFit="1" customWidth="1"/>
    <col min="8461" max="8696" width="10" style="3"/>
    <col min="8697" max="8697" width="14.5" style="3" customWidth="1"/>
    <col min="8698" max="8698" width="9.59765625" style="3" customWidth="1"/>
    <col min="8699" max="8699" width="6.09765625" style="3" bestFit="1" customWidth="1"/>
    <col min="8700" max="8700" width="7.59765625" style="3" bestFit="1" customWidth="1"/>
    <col min="8701" max="8701" width="5.59765625" style="3" customWidth="1"/>
    <col min="8702" max="8702" width="6.59765625" style="3" bestFit="1" customWidth="1"/>
    <col min="8703" max="8703" width="7.59765625" style="3" bestFit="1" customWidth="1"/>
    <col min="8704" max="8704" width="11.09765625" style="3" bestFit="1" customWidth="1"/>
    <col min="8705" max="8705" width="5.59765625" style="3" customWidth="1"/>
    <col min="8706" max="8706" width="7.59765625" style="3" bestFit="1" customWidth="1"/>
    <col min="8707" max="8707" width="10.5" style="3" bestFit="1" customWidth="1"/>
    <col min="8708" max="8708" width="6.5" style="3" customWidth="1"/>
    <col min="8709" max="8710" width="8" style="3" bestFit="1" customWidth="1"/>
    <col min="8711" max="8711" width="8.09765625" style="3" customWidth="1"/>
    <col min="8712" max="8712" width="10.8984375" style="3" bestFit="1" customWidth="1"/>
    <col min="8713" max="8713" width="7.5" style="3" customWidth="1"/>
    <col min="8714" max="8714" width="10" style="3"/>
    <col min="8715" max="8715" width="9.09765625" style="3" customWidth="1"/>
    <col min="8716" max="8716" width="10.5" style="3" bestFit="1" customWidth="1"/>
    <col min="8717" max="8952" width="10" style="3"/>
    <col min="8953" max="8953" width="14.5" style="3" customWidth="1"/>
    <col min="8954" max="8954" width="9.59765625" style="3" customWidth="1"/>
    <col min="8955" max="8955" width="6.09765625" style="3" bestFit="1" customWidth="1"/>
    <col min="8956" max="8956" width="7.59765625" style="3" bestFit="1" customWidth="1"/>
    <col min="8957" max="8957" width="5.59765625" style="3" customWidth="1"/>
    <col min="8958" max="8958" width="6.59765625" style="3" bestFit="1" customWidth="1"/>
    <col min="8959" max="8959" width="7.59765625" style="3" bestFit="1" customWidth="1"/>
    <col min="8960" max="8960" width="11.09765625" style="3" bestFit="1" customWidth="1"/>
    <col min="8961" max="8961" width="5.59765625" style="3" customWidth="1"/>
    <col min="8962" max="8962" width="7.59765625" style="3" bestFit="1" customWidth="1"/>
    <col min="8963" max="8963" width="10.5" style="3" bestFit="1" customWidth="1"/>
    <col min="8964" max="8964" width="6.5" style="3" customWidth="1"/>
    <col min="8965" max="8966" width="8" style="3" bestFit="1" customWidth="1"/>
    <col min="8967" max="8967" width="8.09765625" style="3" customWidth="1"/>
    <col min="8968" max="8968" width="10.8984375" style="3" bestFit="1" customWidth="1"/>
    <col min="8969" max="8969" width="7.5" style="3" customWidth="1"/>
    <col min="8970" max="8970" width="10" style="3"/>
    <col min="8971" max="8971" width="9.09765625" style="3" customWidth="1"/>
    <col min="8972" max="8972" width="10.5" style="3" bestFit="1" customWidth="1"/>
    <col min="8973" max="9208" width="10" style="3"/>
    <col min="9209" max="9209" width="14.5" style="3" customWidth="1"/>
    <col min="9210" max="9210" width="9.59765625" style="3" customWidth="1"/>
    <col min="9211" max="9211" width="6.09765625" style="3" bestFit="1" customWidth="1"/>
    <col min="9212" max="9212" width="7.59765625" style="3" bestFit="1" customWidth="1"/>
    <col min="9213" max="9213" width="5.59765625" style="3" customWidth="1"/>
    <col min="9214" max="9214" width="6.59765625" style="3" bestFit="1" customWidth="1"/>
    <col min="9215" max="9215" width="7.59765625" style="3" bestFit="1" customWidth="1"/>
    <col min="9216" max="9216" width="11.09765625" style="3" bestFit="1" customWidth="1"/>
    <col min="9217" max="9217" width="5.59765625" style="3" customWidth="1"/>
    <col min="9218" max="9218" width="7.59765625" style="3" bestFit="1" customWidth="1"/>
    <col min="9219" max="9219" width="10.5" style="3" bestFit="1" customWidth="1"/>
    <col min="9220" max="9220" width="6.5" style="3" customWidth="1"/>
    <col min="9221" max="9222" width="8" style="3" bestFit="1" customWidth="1"/>
    <col min="9223" max="9223" width="8.09765625" style="3" customWidth="1"/>
    <col min="9224" max="9224" width="10.8984375" style="3" bestFit="1" customWidth="1"/>
    <col min="9225" max="9225" width="7.5" style="3" customWidth="1"/>
    <col min="9226" max="9226" width="10" style="3"/>
    <col min="9227" max="9227" width="9.09765625" style="3" customWidth="1"/>
    <col min="9228" max="9228" width="10.5" style="3" bestFit="1" customWidth="1"/>
    <col min="9229" max="9464" width="10" style="3"/>
    <col min="9465" max="9465" width="14.5" style="3" customWidth="1"/>
    <col min="9466" max="9466" width="9.59765625" style="3" customWidth="1"/>
    <col min="9467" max="9467" width="6.09765625" style="3" bestFit="1" customWidth="1"/>
    <col min="9468" max="9468" width="7.59765625" style="3" bestFit="1" customWidth="1"/>
    <col min="9469" max="9469" width="5.59765625" style="3" customWidth="1"/>
    <col min="9470" max="9470" width="6.59765625" style="3" bestFit="1" customWidth="1"/>
    <col min="9471" max="9471" width="7.59765625" style="3" bestFit="1" customWidth="1"/>
    <col min="9472" max="9472" width="11.09765625" style="3" bestFit="1" customWidth="1"/>
    <col min="9473" max="9473" width="5.59765625" style="3" customWidth="1"/>
    <col min="9474" max="9474" width="7.59765625" style="3" bestFit="1" customWidth="1"/>
    <col min="9475" max="9475" width="10.5" style="3" bestFit="1" customWidth="1"/>
    <col min="9476" max="9476" width="6.5" style="3" customWidth="1"/>
    <col min="9477" max="9478" width="8" style="3" bestFit="1" customWidth="1"/>
    <col min="9479" max="9479" width="8.09765625" style="3" customWidth="1"/>
    <col min="9480" max="9480" width="10.8984375" style="3" bestFit="1" customWidth="1"/>
    <col min="9481" max="9481" width="7.5" style="3" customWidth="1"/>
    <col min="9482" max="9482" width="10" style="3"/>
    <col min="9483" max="9483" width="9.09765625" style="3" customWidth="1"/>
    <col min="9484" max="9484" width="10.5" style="3" bestFit="1" customWidth="1"/>
    <col min="9485" max="9720" width="10" style="3"/>
    <col min="9721" max="9721" width="14.5" style="3" customWidth="1"/>
    <col min="9722" max="9722" width="9.59765625" style="3" customWidth="1"/>
    <col min="9723" max="9723" width="6.09765625" style="3" bestFit="1" customWidth="1"/>
    <col min="9724" max="9724" width="7.59765625" style="3" bestFit="1" customWidth="1"/>
    <col min="9725" max="9725" width="5.59765625" style="3" customWidth="1"/>
    <col min="9726" max="9726" width="6.59765625" style="3" bestFit="1" customWidth="1"/>
    <col min="9727" max="9727" width="7.59765625" style="3" bestFit="1" customWidth="1"/>
    <col min="9728" max="9728" width="11.09765625" style="3" bestFit="1" customWidth="1"/>
    <col min="9729" max="9729" width="5.59765625" style="3" customWidth="1"/>
    <col min="9730" max="9730" width="7.59765625" style="3" bestFit="1" customWidth="1"/>
    <col min="9731" max="9731" width="10.5" style="3" bestFit="1" customWidth="1"/>
    <col min="9732" max="9732" width="6.5" style="3" customWidth="1"/>
    <col min="9733" max="9734" width="8" style="3" bestFit="1" customWidth="1"/>
    <col min="9735" max="9735" width="8.09765625" style="3" customWidth="1"/>
    <col min="9736" max="9736" width="10.8984375" style="3" bestFit="1" customWidth="1"/>
    <col min="9737" max="9737" width="7.5" style="3" customWidth="1"/>
    <col min="9738" max="9738" width="10" style="3"/>
    <col min="9739" max="9739" width="9.09765625" style="3" customWidth="1"/>
    <col min="9740" max="9740" width="10.5" style="3" bestFit="1" customWidth="1"/>
    <col min="9741" max="9976" width="10" style="3"/>
    <col min="9977" max="9977" width="14.5" style="3" customWidth="1"/>
    <col min="9978" max="9978" width="9.59765625" style="3" customWidth="1"/>
    <col min="9979" max="9979" width="6.09765625" style="3" bestFit="1" customWidth="1"/>
    <col min="9980" max="9980" width="7.59765625" style="3" bestFit="1" customWidth="1"/>
    <col min="9981" max="9981" width="5.59765625" style="3" customWidth="1"/>
    <col min="9982" max="9982" width="6.59765625" style="3" bestFit="1" customWidth="1"/>
    <col min="9983" max="9983" width="7.59765625" style="3" bestFit="1" customWidth="1"/>
    <col min="9984" max="9984" width="11.09765625" style="3" bestFit="1" customWidth="1"/>
    <col min="9985" max="9985" width="5.59765625" style="3" customWidth="1"/>
    <col min="9986" max="9986" width="7.59765625" style="3" bestFit="1" customWidth="1"/>
    <col min="9987" max="9987" width="10.5" style="3" bestFit="1" customWidth="1"/>
    <col min="9988" max="9988" width="6.5" style="3" customWidth="1"/>
    <col min="9989" max="9990" width="8" style="3" bestFit="1" customWidth="1"/>
    <col min="9991" max="9991" width="8.09765625" style="3" customWidth="1"/>
    <col min="9992" max="9992" width="10.8984375" style="3" bestFit="1" customWidth="1"/>
    <col min="9993" max="9993" width="7.5" style="3" customWidth="1"/>
    <col min="9994" max="9994" width="10" style="3"/>
    <col min="9995" max="9995" width="9.09765625" style="3" customWidth="1"/>
    <col min="9996" max="9996" width="10.5" style="3" bestFit="1" customWidth="1"/>
    <col min="9997" max="10232" width="10" style="3"/>
    <col min="10233" max="10233" width="14.5" style="3" customWidth="1"/>
    <col min="10234" max="10234" width="9.59765625" style="3" customWidth="1"/>
    <col min="10235" max="10235" width="6.09765625" style="3" bestFit="1" customWidth="1"/>
    <col min="10236" max="10236" width="7.59765625" style="3" bestFit="1" customWidth="1"/>
    <col min="10237" max="10237" width="5.59765625" style="3" customWidth="1"/>
    <col min="10238" max="10238" width="6.59765625" style="3" bestFit="1" customWidth="1"/>
    <col min="10239" max="10239" width="7.59765625" style="3" bestFit="1" customWidth="1"/>
    <col min="10240" max="10240" width="11.09765625" style="3" bestFit="1" customWidth="1"/>
    <col min="10241" max="10241" width="5.59765625" style="3" customWidth="1"/>
    <col min="10242" max="10242" width="7.59765625" style="3" bestFit="1" customWidth="1"/>
    <col min="10243" max="10243" width="10.5" style="3" bestFit="1" customWidth="1"/>
    <col min="10244" max="10244" width="6.5" style="3" customWidth="1"/>
    <col min="10245" max="10246" width="8" style="3" bestFit="1" customWidth="1"/>
    <col min="10247" max="10247" width="8.09765625" style="3" customWidth="1"/>
    <col min="10248" max="10248" width="10.8984375" style="3" bestFit="1" customWidth="1"/>
    <col min="10249" max="10249" width="7.5" style="3" customWidth="1"/>
    <col min="10250" max="10250" width="10" style="3"/>
    <col min="10251" max="10251" width="9.09765625" style="3" customWidth="1"/>
    <col min="10252" max="10252" width="10.5" style="3" bestFit="1" customWidth="1"/>
    <col min="10253" max="10488" width="10" style="3"/>
    <col min="10489" max="10489" width="14.5" style="3" customWidth="1"/>
    <col min="10490" max="10490" width="9.59765625" style="3" customWidth="1"/>
    <col min="10491" max="10491" width="6.09765625" style="3" bestFit="1" customWidth="1"/>
    <col min="10492" max="10492" width="7.59765625" style="3" bestFit="1" customWidth="1"/>
    <col min="10493" max="10493" width="5.59765625" style="3" customWidth="1"/>
    <col min="10494" max="10494" width="6.59765625" style="3" bestFit="1" customWidth="1"/>
    <col min="10495" max="10495" width="7.59765625" style="3" bestFit="1" customWidth="1"/>
    <col min="10496" max="10496" width="11.09765625" style="3" bestFit="1" customWidth="1"/>
    <col min="10497" max="10497" width="5.59765625" style="3" customWidth="1"/>
    <col min="10498" max="10498" width="7.59765625" style="3" bestFit="1" customWidth="1"/>
    <col min="10499" max="10499" width="10.5" style="3" bestFit="1" customWidth="1"/>
    <col min="10500" max="10500" width="6.5" style="3" customWidth="1"/>
    <col min="10501" max="10502" width="8" style="3" bestFit="1" customWidth="1"/>
    <col min="10503" max="10503" width="8.09765625" style="3" customWidth="1"/>
    <col min="10504" max="10504" width="10.8984375" style="3" bestFit="1" customWidth="1"/>
    <col min="10505" max="10505" width="7.5" style="3" customWidth="1"/>
    <col min="10506" max="10506" width="10" style="3"/>
    <col min="10507" max="10507" width="9.09765625" style="3" customWidth="1"/>
    <col min="10508" max="10508" width="10.5" style="3" bestFit="1" customWidth="1"/>
    <col min="10509" max="10744" width="10" style="3"/>
    <col min="10745" max="10745" width="14.5" style="3" customWidth="1"/>
    <col min="10746" max="10746" width="9.59765625" style="3" customWidth="1"/>
    <col min="10747" max="10747" width="6.09765625" style="3" bestFit="1" customWidth="1"/>
    <col min="10748" max="10748" width="7.59765625" style="3" bestFit="1" customWidth="1"/>
    <col min="10749" max="10749" width="5.59765625" style="3" customWidth="1"/>
    <col min="10750" max="10750" width="6.59765625" style="3" bestFit="1" customWidth="1"/>
    <col min="10751" max="10751" width="7.59765625" style="3" bestFit="1" customWidth="1"/>
    <col min="10752" max="10752" width="11.09765625" style="3" bestFit="1" customWidth="1"/>
    <col min="10753" max="10753" width="5.59765625" style="3" customWidth="1"/>
    <col min="10754" max="10754" width="7.59765625" style="3" bestFit="1" customWidth="1"/>
    <col min="10755" max="10755" width="10.5" style="3" bestFit="1" customWidth="1"/>
    <col min="10756" max="10756" width="6.5" style="3" customWidth="1"/>
    <col min="10757" max="10758" width="8" style="3" bestFit="1" customWidth="1"/>
    <col min="10759" max="10759" width="8.09765625" style="3" customWidth="1"/>
    <col min="10760" max="10760" width="10.8984375" style="3" bestFit="1" customWidth="1"/>
    <col min="10761" max="10761" width="7.5" style="3" customWidth="1"/>
    <col min="10762" max="10762" width="10" style="3"/>
    <col min="10763" max="10763" width="9.09765625" style="3" customWidth="1"/>
    <col min="10764" max="10764" width="10.5" style="3" bestFit="1" customWidth="1"/>
    <col min="10765" max="11000" width="10" style="3"/>
    <col min="11001" max="11001" width="14.5" style="3" customWidth="1"/>
    <col min="11002" max="11002" width="9.59765625" style="3" customWidth="1"/>
    <col min="11003" max="11003" width="6.09765625" style="3" bestFit="1" customWidth="1"/>
    <col min="11004" max="11004" width="7.59765625" style="3" bestFit="1" customWidth="1"/>
    <col min="11005" max="11005" width="5.59765625" style="3" customWidth="1"/>
    <col min="11006" max="11006" width="6.59765625" style="3" bestFit="1" customWidth="1"/>
    <col min="11007" max="11007" width="7.59765625" style="3" bestFit="1" customWidth="1"/>
    <col min="11008" max="11008" width="11.09765625" style="3" bestFit="1" customWidth="1"/>
    <col min="11009" max="11009" width="5.59765625" style="3" customWidth="1"/>
    <col min="11010" max="11010" width="7.59765625" style="3" bestFit="1" customWidth="1"/>
    <col min="11011" max="11011" width="10.5" style="3" bestFit="1" customWidth="1"/>
    <col min="11012" max="11012" width="6.5" style="3" customWidth="1"/>
    <col min="11013" max="11014" width="8" style="3" bestFit="1" customWidth="1"/>
    <col min="11015" max="11015" width="8.09765625" style="3" customWidth="1"/>
    <col min="11016" max="11016" width="10.8984375" style="3" bestFit="1" customWidth="1"/>
    <col min="11017" max="11017" width="7.5" style="3" customWidth="1"/>
    <col min="11018" max="11018" width="10" style="3"/>
    <col min="11019" max="11019" width="9.09765625" style="3" customWidth="1"/>
    <col min="11020" max="11020" width="10.5" style="3" bestFit="1" customWidth="1"/>
    <col min="11021" max="11256" width="10" style="3"/>
    <col min="11257" max="11257" width="14.5" style="3" customWidth="1"/>
    <col min="11258" max="11258" width="9.59765625" style="3" customWidth="1"/>
    <col min="11259" max="11259" width="6.09765625" style="3" bestFit="1" customWidth="1"/>
    <col min="11260" max="11260" width="7.59765625" style="3" bestFit="1" customWidth="1"/>
    <col min="11261" max="11261" width="5.59765625" style="3" customWidth="1"/>
    <col min="11262" max="11262" width="6.59765625" style="3" bestFit="1" customWidth="1"/>
    <col min="11263" max="11263" width="7.59765625" style="3" bestFit="1" customWidth="1"/>
    <col min="11264" max="11264" width="11.09765625" style="3" bestFit="1" customWidth="1"/>
    <col min="11265" max="11265" width="5.59765625" style="3" customWidth="1"/>
    <col min="11266" max="11266" width="7.59765625" style="3" bestFit="1" customWidth="1"/>
    <col min="11267" max="11267" width="10.5" style="3" bestFit="1" customWidth="1"/>
    <col min="11268" max="11268" width="6.5" style="3" customWidth="1"/>
    <col min="11269" max="11270" width="8" style="3" bestFit="1" customWidth="1"/>
    <col min="11271" max="11271" width="8.09765625" style="3" customWidth="1"/>
    <col min="11272" max="11272" width="10.8984375" style="3" bestFit="1" customWidth="1"/>
    <col min="11273" max="11273" width="7.5" style="3" customWidth="1"/>
    <col min="11274" max="11274" width="10" style="3"/>
    <col min="11275" max="11275" width="9.09765625" style="3" customWidth="1"/>
    <col min="11276" max="11276" width="10.5" style="3" bestFit="1" customWidth="1"/>
    <col min="11277" max="11512" width="10" style="3"/>
    <col min="11513" max="11513" width="14.5" style="3" customWidth="1"/>
    <col min="11514" max="11514" width="9.59765625" style="3" customWidth="1"/>
    <col min="11515" max="11515" width="6.09765625" style="3" bestFit="1" customWidth="1"/>
    <col min="11516" max="11516" width="7.59765625" style="3" bestFit="1" customWidth="1"/>
    <col min="11517" max="11517" width="5.59765625" style="3" customWidth="1"/>
    <col min="11518" max="11518" width="6.59765625" style="3" bestFit="1" customWidth="1"/>
    <col min="11519" max="11519" width="7.59765625" style="3" bestFit="1" customWidth="1"/>
    <col min="11520" max="11520" width="11.09765625" style="3" bestFit="1" customWidth="1"/>
    <col min="11521" max="11521" width="5.59765625" style="3" customWidth="1"/>
    <col min="11522" max="11522" width="7.59765625" style="3" bestFit="1" customWidth="1"/>
    <col min="11523" max="11523" width="10.5" style="3" bestFit="1" customWidth="1"/>
    <col min="11524" max="11524" width="6.5" style="3" customWidth="1"/>
    <col min="11525" max="11526" width="8" style="3" bestFit="1" customWidth="1"/>
    <col min="11527" max="11527" width="8.09765625" style="3" customWidth="1"/>
    <col min="11528" max="11528" width="10.8984375" style="3" bestFit="1" customWidth="1"/>
    <col min="11529" max="11529" width="7.5" style="3" customWidth="1"/>
    <col min="11530" max="11530" width="10" style="3"/>
    <col min="11531" max="11531" width="9.09765625" style="3" customWidth="1"/>
    <col min="11532" max="11532" width="10.5" style="3" bestFit="1" customWidth="1"/>
    <col min="11533" max="11768" width="10" style="3"/>
    <col min="11769" max="11769" width="14.5" style="3" customWidth="1"/>
    <col min="11770" max="11770" width="9.59765625" style="3" customWidth="1"/>
    <col min="11771" max="11771" width="6.09765625" style="3" bestFit="1" customWidth="1"/>
    <col min="11772" max="11772" width="7.59765625" style="3" bestFit="1" customWidth="1"/>
    <col min="11773" max="11773" width="5.59765625" style="3" customWidth="1"/>
    <col min="11774" max="11774" width="6.59765625" style="3" bestFit="1" customWidth="1"/>
    <col min="11775" max="11775" width="7.59765625" style="3" bestFit="1" customWidth="1"/>
    <col min="11776" max="11776" width="11.09765625" style="3" bestFit="1" customWidth="1"/>
    <col min="11777" max="11777" width="5.59765625" style="3" customWidth="1"/>
    <col min="11778" max="11778" width="7.59765625" style="3" bestFit="1" customWidth="1"/>
    <col min="11779" max="11779" width="10.5" style="3" bestFit="1" customWidth="1"/>
    <col min="11780" max="11780" width="6.5" style="3" customWidth="1"/>
    <col min="11781" max="11782" width="8" style="3" bestFit="1" customWidth="1"/>
    <col min="11783" max="11783" width="8.09765625" style="3" customWidth="1"/>
    <col min="11784" max="11784" width="10.8984375" style="3" bestFit="1" customWidth="1"/>
    <col min="11785" max="11785" width="7.5" style="3" customWidth="1"/>
    <col min="11786" max="11786" width="10" style="3"/>
    <col min="11787" max="11787" width="9.09765625" style="3" customWidth="1"/>
    <col min="11788" max="11788" width="10.5" style="3" bestFit="1" customWidth="1"/>
    <col min="11789" max="12024" width="10" style="3"/>
    <col min="12025" max="12025" width="14.5" style="3" customWidth="1"/>
    <col min="12026" max="12026" width="9.59765625" style="3" customWidth="1"/>
    <col min="12027" max="12027" width="6.09765625" style="3" bestFit="1" customWidth="1"/>
    <col min="12028" max="12028" width="7.59765625" style="3" bestFit="1" customWidth="1"/>
    <col min="12029" max="12029" width="5.59765625" style="3" customWidth="1"/>
    <col min="12030" max="12030" width="6.59765625" style="3" bestFit="1" customWidth="1"/>
    <col min="12031" max="12031" width="7.59765625" style="3" bestFit="1" customWidth="1"/>
    <col min="12032" max="12032" width="11.09765625" style="3" bestFit="1" customWidth="1"/>
    <col min="12033" max="12033" width="5.59765625" style="3" customWidth="1"/>
    <col min="12034" max="12034" width="7.59765625" style="3" bestFit="1" customWidth="1"/>
    <col min="12035" max="12035" width="10.5" style="3" bestFit="1" customWidth="1"/>
    <col min="12036" max="12036" width="6.5" style="3" customWidth="1"/>
    <col min="12037" max="12038" width="8" style="3" bestFit="1" customWidth="1"/>
    <col min="12039" max="12039" width="8.09765625" style="3" customWidth="1"/>
    <col min="12040" max="12040" width="10.8984375" style="3" bestFit="1" customWidth="1"/>
    <col min="12041" max="12041" width="7.5" style="3" customWidth="1"/>
    <col min="12042" max="12042" width="10" style="3"/>
    <col min="12043" max="12043" width="9.09765625" style="3" customWidth="1"/>
    <col min="12044" max="12044" width="10.5" style="3" bestFit="1" customWidth="1"/>
    <col min="12045" max="12280" width="10" style="3"/>
    <col min="12281" max="12281" width="14.5" style="3" customWidth="1"/>
    <col min="12282" max="12282" width="9.59765625" style="3" customWidth="1"/>
    <col min="12283" max="12283" width="6.09765625" style="3" bestFit="1" customWidth="1"/>
    <col min="12284" max="12284" width="7.59765625" style="3" bestFit="1" customWidth="1"/>
    <col min="12285" max="12285" width="5.59765625" style="3" customWidth="1"/>
    <col min="12286" max="12286" width="6.59765625" style="3" bestFit="1" customWidth="1"/>
    <col min="12287" max="12287" width="7.59765625" style="3" bestFit="1" customWidth="1"/>
    <col min="12288" max="12288" width="11.09765625" style="3" bestFit="1" customWidth="1"/>
    <col min="12289" max="12289" width="5.59765625" style="3" customWidth="1"/>
    <col min="12290" max="12290" width="7.59765625" style="3" bestFit="1" customWidth="1"/>
    <col min="12291" max="12291" width="10.5" style="3" bestFit="1" customWidth="1"/>
    <col min="12292" max="12292" width="6.5" style="3" customWidth="1"/>
    <col min="12293" max="12294" width="8" style="3" bestFit="1" customWidth="1"/>
    <col min="12295" max="12295" width="8.09765625" style="3" customWidth="1"/>
    <col min="12296" max="12296" width="10.8984375" style="3" bestFit="1" customWidth="1"/>
    <col min="12297" max="12297" width="7.5" style="3" customWidth="1"/>
    <col min="12298" max="12298" width="10" style="3"/>
    <col min="12299" max="12299" width="9.09765625" style="3" customWidth="1"/>
    <col min="12300" max="12300" width="10.5" style="3" bestFit="1" customWidth="1"/>
    <col min="12301" max="12536" width="10" style="3"/>
    <col min="12537" max="12537" width="14.5" style="3" customWidth="1"/>
    <col min="12538" max="12538" width="9.59765625" style="3" customWidth="1"/>
    <col min="12539" max="12539" width="6.09765625" style="3" bestFit="1" customWidth="1"/>
    <col min="12540" max="12540" width="7.59765625" style="3" bestFit="1" customWidth="1"/>
    <col min="12541" max="12541" width="5.59765625" style="3" customWidth="1"/>
    <col min="12542" max="12542" width="6.59765625" style="3" bestFit="1" customWidth="1"/>
    <col min="12543" max="12543" width="7.59765625" style="3" bestFit="1" customWidth="1"/>
    <col min="12544" max="12544" width="11.09765625" style="3" bestFit="1" customWidth="1"/>
    <col min="12545" max="12545" width="5.59765625" style="3" customWidth="1"/>
    <col min="12546" max="12546" width="7.59765625" style="3" bestFit="1" customWidth="1"/>
    <col min="12547" max="12547" width="10.5" style="3" bestFit="1" customWidth="1"/>
    <col min="12548" max="12548" width="6.5" style="3" customWidth="1"/>
    <col min="12549" max="12550" width="8" style="3" bestFit="1" customWidth="1"/>
    <col min="12551" max="12551" width="8.09765625" style="3" customWidth="1"/>
    <col min="12552" max="12552" width="10.8984375" style="3" bestFit="1" customWidth="1"/>
    <col min="12553" max="12553" width="7.5" style="3" customWidth="1"/>
    <col min="12554" max="12554" width="10" style="3"/>
    <col min="12555" max="12555" width="9.09765625" style="3" customWidth="1"/>
    <col min="12556" max="12556" width="10.5" style="3" bestFit="1" customWidth="1"/>
    <col min="12557" max="12792" width="10" style="3"/>
    <col min="12793" max="12793" width="14.5" style="3" customWidth="1"/>
    <col min="12794" max="12794" width="9.59765625" style="3" customWidth="1"/>
    <col min="12795" max="12795" width="6.09765625" style="3" bestFit="1" customWidth="1"/>
    <col min="12796" max="12796" width="7.59765625" style="3" bestFit="1" customWidth="1"/>
    <col min="12797" max="12797" width="5.59765625" style="3" customWidth="1"/>
    <col min="12798" max="12798" width="6.59765625" style="3" bestFit="1" customWidth="1"/>
    <col min="12799" max="12799" width="7.59765625" style="3" bestFit="1" customWidth="1"/>
    <col min="12800" max="12800" width="11.09765625" style="3" bestFit="1" customWidth="1"/>
    <col min="12801" max="12801" width="5.59765625" style="3" customWidth="1"/>
    <col min="12802" max="12802" width="7.59765625" style="3" bestFit="1" customWidth="1"/>
    <col min="12803" max="12803" width="10.5" style="3" bestFit="1" customWidth="1"/>
    <col min="12804" max="12804" width="6.5" style="3" customWidth="1"/>
    <col min="12805" max="12806" width="8" style="3" bestFit="1" customWidth="1"/>
    <col min="12807" max="12807" width="8.09765625" style="3" customWidth="1"/>
    <col min="12808" max="12808" width="10.8984375" style="3" bestFit="1" customWidth="1"/>
    <col min="12809" max="12809" width="7.5" style="3" customWidth="1"/>
    <col min="12810" max="12810" width="10" style="3"/>
    <col min="12811" max="12811" width="9.09765625" style="3" customWidth="1"/>
    <col min="12812" max="12812" width="10.5" style="3" bestFit="1" customWidth="1"/>
    <col min="12813" max="13048" width="10" style="3"/>
    <col min="13049" max="13049" width="14.5" style="3" customWidth="1"/>
    <col min="13050" max="13050" width="9.59765625" style="3" customWidth="1"/>
    <col min="13051" max="13051" width="6.09765625" style="3" bestFit="1" customWidth="1"/>
    <col min="13052" max="13052" width="7.59765625" style="3" bestFit="1" customWidth="1"/>
    <col min="13053" max="13053" width="5.59765625" style="3" customWidth="1"/>
    <col min="13054" max="13054" width="6.59765625" style="3" bestFit="1" customWidth="1"/>
    <col min="13055" max="13055" width="7.59765625" style="3" bestFit="1" customWidth="1"/>
    <col min="13056" max="13056" width="11.09765625" style="3" bestFit="1" customWidth="1"/>
    <col min="13057" max="13057" width="5.59765625" style="3" customWidth="1"/>
    <col min="13058" max="13058" width="7.59765625" style="3" bestFit="1" customWidth="1"/>
    <col min="13059" max="13059" width="10.5" style="3" bestFit="1" customWidth="1"/>
    <col min="13060" max="13060" width="6.5" style="3" customWidth="1"/>
    <col min="13061" max="13062" width="8" style="3" bestFit="1" customWidth="1"/>
    <col min="13063" max="13063" width="8.09765625" style="3" customWidth="1"/>
    <col min="13064" max="13064" width="10.8984375" style="3" bestFit="1" customWidth="1"/>
    <col min="13065" max="13065" width="7.5" style="3" customWidth="1"/>
    <col min="13066" max="13066" width="10" style="3"/>
    <col min="13067" max="13067" width="9.09765625" style="3" customWidth="1"/>
    <col min="13068" max="13068" width="10.5" style="3" bestFit="1" customWidth="1"/>
    <col min="13069" max="13304" width="10" style="3"/>
    <col min="13305" max="13305" width="14.5" style="3" customWidth="1"/>
    <col min="13306" max="13306" width="9.59765625" style="3" customWidth="1"/>
    <col min="13307" max="13307" width="6.09765625" style="3" bestFit="1" customWidth="1"/>
    <col min="13308" max="13308" width="7.59765625" style="3" bestFit="1" customWidth="1"/>
    <col min="13309" max="13309" width="5.59765625" style="3" customWidth="1"/>
    <col min="13310" max="13310" width="6.59765625" style="3" bestFit="1" customWidth="1"/>
    <col min="13311" max="13311" width="7.59765625" style="3" bestFit="1" customWidth="1"/>
    <col min="13312" max="13312" width="11.09765625" style="3" bestFit="1" customWidth="1"/>
    <col min="13313" max="13313" width="5.59765625" style="3" customWidth="1"/>
    <col min="13314" max="13314" width="7.59765625" style="3" bestFit="1" customWidth="1"/>
    <col min="13315" max="13315" width="10.5" style="3" bestFit="1" customWidth="1"/>
    <col min="13316" max="13316" width="6.5" style="3" customWidth="1"/>
    <col min="13317" max="13318" width="8" style="3" bestFit="1" customWidth="1"/>
    <col min="13319" max="13319" width="8.09765625" style="3" customWidth="1"/>
    <col min="13320" max="13320" width="10.8984375" style="3" bestFit="1" customWidth="1"/>
    <col min="13321" max="13321" width="7.5" style="3" customWidth="1"/>
    <col min="13322" max="13322" width="10" style="3"/>
    <col min="13323" max="13323" width="9.09765625" style="3" customWidth="1"/>
    <col min="13324" max="13324" width="10.5" style="3" bestFit="1" customWidth="1"/>
    <col min="13325" max="13560" width="10" style="3"/>
    <col min="13561" max="13561" width="14.5" style="3" customWidth="1"/>
    <col min="13562" max="13562" width="9.59765625" style="3" customWidth="1"/>
    <col min="13563" max="13563" width="6.09765625" style="3" bestFit="1" customWidth="1"/>
    <col min="13564" max="13564" width="7.59765625" style="3" bestFit="1" customWidth="1"/>
    <col min="13565" max="13565" width="5.59765625" style="3" customWidth="1"/>
    <col min="13566" max="13566" width="6.59765625" style="3" bestFit="1" customWidth="1"/>
    <col min="13567" max="13567" width="7.59765625" style="3" bestFit="1" customWidth="1"/>
    <col min="13568" max="13568" width="11.09765625" style="3" bestFit="1" customWidth="1"/>
    <col min="13569" max="13569" width="5.59765625" style="3" customWidth="1"/>
    <col min="13570" max="13570" width="7.59765625" style="3" bestFit="1" customWidth="1"/>
    <col min="13571" max="13571" width="10.5" style="3" bestFit="1" customWidth="1"/>
    <col min="13572" max="13572" width="6.5" style="3" customWidth="1"/>
    <col min="13573" max="13574" width="8" style="3" bestFit="1" customWidth="1"/>
    <col min="13575" max="13575" width="8.09765625" style="3" customWidth="1"/>
    <col min="13576" max="13576" width="10.8984375" style="3" bestFit="1" customWidth="1"/>
    <col min="13577" max="13577" width="7.5" style="3" customWidth="1"/>
    <col min="13578" max="13578" width="10" style="3"/>
    <col min="13579" max="13579" width="9.09765625" style="3" customWidth="1"/>
    <col min="13580" max="13580" width="10.5" style="3" bestFit="1" customWidth="1"/>
    <col min="13581" max="13816" width="10" style="3"/>
    <col min="13817" max="13817" width="14.5" style="3" customWidth="1"/>
    <col min="13818" max="13818" width="9.59765625" style="3" customWidth="1"/>
    <col min="13819" max="13819" width="6.09765625" style="3" bestFit="1" customWidth="1"/>
    <col min="13820" max="13820" width="7.59765625" style="3" bestFit="1" customWidth="1"/>
    <col min="13821" max="13821" width="5.59765625" style="3" customWidth="1"/>
    <col min="13822" max="13822" width="6.59765625" style="3" bestFit="1" customWidth="1"/>
    <col min="13823" max="13823" width="7.59765625" style="3" bestFit="1" customWidth="1"/>
    <col min="13824" max="13824" width="11.09765625" style="3" bestFit="1" customWidth="1"/>
    <col min="13825" max="13825" width="5.59765625" style="3" customWidth="1"/>
    <col min="13826" max="13826" width="7.59765625" style="3" bestFit="1" customWidth="1"/>
    <col min="13827" max="13827" width="10.5" style="3" bestFit="1" customWidth="1"/>
    <col min="13828" max="13828" width="6.5" style="3" customWidth="1"/>
    <col min="13829" max="13830" width="8" style="3" bestFit="1" customWidth="1"/>
    <col min="13831" max="13831" width="8.09765625" style="3" customWidth="1"/>
    <col min="13832" max="13832" width="10.8984375" style="3" bestFit="1" customWidth="1"/>
    <col min="13833" max="13833" width="7.5" style="3" customWidth="1"/>
    <col min="13834" max="13834" width="10" style="3"/>
    <col min="13835" max="13835" width="9.09765625" style="3" customWidth="1"/>
    <col min="13836" max="13836" width="10.5" style="3" bestFit="1" customWidth="1"/>
    <col min="13837" max="14072" width="10" style="3"/>
    <col min="14073" max="14073" width="14.5" style="3" customWidth="1"/>
    <col min="14074" max="14074" width="9.59765625" style="3" customWidth="1"/>
    <col min="14075" max="14075" width="6.09765625" style="3" bestFit="1" customWidth="1"/>
    <col min="14076" max="14076" width="7.59765625" style="3" bestFit="1" customWidth="1"/>
    <col min="14077" max="14077" width="5.59765625" style="3" customWidth="1"/>
    <col min="14078" max="14078" width="6.59765625" style="3" bestFit="1" customWidth="1"/>
    <col min="14079" max="14079" width="7.59765625" style="3" bestFit="1" customWidth="1"/>
    <col min="14080" max="14080" width="11.09765625" style="3" bestFit="1" customWidth="1"/>
    <col min="14081" max="14081" width="5.59765625" style="3" customWidth="1"/>
    <col min="14082" max="14082" width="7.59765625" style="3" bestFit="1" customWidth="1"/>
    <col min="14083" max="14083" width="10.5" style="3" bestFit="1" customWidth="1"/>
    <col min="14084" max="14084" width="6.5" style="3" customWidth="1"/>
    <col min="14085" max="14086" width="8" style="3" bestFit="1" customWidth="1"/>
    <col min="14087" max="14087" width="8.09765625" style="3" customWidth="1"/>
    <col min="14088" max="14088" width="10.8984375" style="3" bestFit="1" customWidth="1"/>
    <col min="14089" max="14089" width="7.5" style="3" customWidth="1"/>
    <col min="14090" max="14090" width="10" style="3"/>
    <col min="14091" max="14091" width="9.09765625" style="3" customWidth="1"/>
    <col min="14092" max="14092" width="10.5" style="3" bestFit="1" customWidth="1"/>
    <col min="14093" max="14328" width="10" style="3"/>
    <col min="14329" max="14329" width="14.5" style="3" customWidth="1"/>
    <col min="14330" max="14330" width="9.59765625" style="3" customWidth="1"/>
    <col min="14331" max="14331" width="6.09765625" style="3" bestFit="1" customWidth="1"/>
    <col min="14332" max="14332" width="7.59765625" style="3" bestFit="1" customWidth="1"/>
    <col min="14333" max="14333" width="5.59765625" style="3" customWidth="1"/>
    <col min="14334" max="14334" width="6.59765625" style="3" bestFit="1" customWidth="1"/>
    <col min="14335" max="14335" width="7.59765625" style="3" bestFit="1" customWidth="1"/>
    <col min="14336" max="14336" width="11.09765625" style="3" bestFit="1" customWidth="1"/>
    <col min="14337" max="14337" width="5.59765625" style="3" customWidth="1"/>
    <col min="14338" max="14338" width="7.59765625" style="3" bestFit="1" customWidth="1"/>
    <col min="14339" max="14339" width="10.5" style="3" bestFit="1" customWidth="1"/>
    <col min="14340" max="14340" width="6.5" style="3" customWidth="1"/>
    <col min="14341" max="14342" width="8" style="3" bestFit="1" customWidth="1"/>
    <col min="14343" max="14343" width="8.09765625" style="3" customWidth="1"/>
    <col min="14344" max="14344" width="10.8984375" style="3" bestFit="1" customWidth="1"/>
    <col min="14345" max="14345" width="7.5" style="3" customWidth="1"/>
    <col min="14346" max="14346" width="10" style="3"/>
    <col min="14347" max="14347" width="9.09765625" style="3" customWidth="1"/>
    <col min="14348" max="14348" width="10.5" style="3" bestFit="1" customWidth="1"/>
    <col min="14349" max="14584" width="10" style="3"/>
    <col min="14585" max="14585" width="14.5" style="3" customWidth="1"/>
    <col min="14586" max="14586" width="9.59765625" style="3" customWidth="1"/>
    <col min="14587" max="14587" width="6.09765625" style="3" bestFit="1" customWidth="1"/>
    <col min="14588" max="14588" width="7.59765625" style="3" bestFit="1" customWidth="1"/>
    <col min="14589" max="14589" width="5.59765625" style="3" customWidth="1"/>
    <col min="14590" max="14590" width="6.59765625" style="3" bestFit="1" customWidth="1"/>
    <col min="14591" max="14591" width="7.59765625" style="3" bestFit="1" customWidth="1"/>
    <col min="14592" max="14592" width="11.09765625" style="3" bestFit="1" customWidth="1"/>
    <col min="14593" max="14593" width="5.59765625" style="3" customWidth="1"/>
    <col min="14594" max="14594" width="7.59765625" style="3" bestFit="1" customWidth="1"/>
    <col min="14595" max="14595" width="10.5" style="3" bestFit="1" customWidth="1"/>
    <col min="14596" max="14596" width="6.5" style="3" customWidth="1"/>
    <col min="14597" max="14598" width="8" style="3" bestFit="1" customWidth="1"/>
    <col min="14599" max="14599" width="8.09765625" style="3" customWidth="1"/>
    <col min="14600" max="14600" width="10.8984375" style="3" bestFit="1" customWidth="1"/>
    <col min="14601" max="14601" width="7.5" style="3" customWidth="1"/>
    <col min="14602" max="14602" width="10" style="3"/>
    <col min="14603" max="14603" width="9.09765625" style="3" customWidth="1"/>
    <col min="14604" max="14604" width="10.5" style="3" bestFit="1" customWidth="1"/>
    <col min="14605" max="14840" width="10" style="3"/>
    <col min="14841" max="14841" width="14.5" style="3" customWidth="1"/>
    <col min="14842" max="14842" width="9.59765625" style="3" customWidth="1"/>
    <col min="14843" max="14843" width="6.09765625" style="3" bestFit="1" customWidth="1"/>
    <col min="14844" max="14844" width="7.59765625" style="3" bestFit="1" customWidth="1"/>
    <col min="14845" max="14845" width="5.59765625" style="3" customWidth="1"/>
    <col min="14846" max="14846" width="6.59765625" style="3" bestFit="1" customWidth="1"/>
    <col min="14847" max="14847" width="7.59765625" style="3" bestFit="1" customWidth="1"/>
    <col min="14848" max="14848" width="11.09765625" style="3" bestFit="1" customWidth="1"/>
    <col min="14849" max="14849" width="5.59765625" style="3" customWidth="1"/>
    <col min="14850" max="14850" width="7.59765625" style="3" bestFit="1" customWidth="1"/>
    <col min="14851" max="14851" width="10.5" style="3" bestFit="1" customWidth="1"/>
    <col min="14852" max="14852" width="6.5" style="3" customWidth="1"/>
    <col min="14853" max="14854" width="8" style="3" bestFit="1" customWidth="1"/>
    <col min="14855" max="14855" width="8.09765625" style="3" customWidth="1"/>
    <col min="14856" max="14856" width="10.8984375" style="3" bestFit="1" customWidth="1"/>
    <col min="14857" max="14857" width="7.5" style="3" customWidth="1"/>
    <col min="14858" max="14858" width="10" style="3"/>
    <col min="14859" max="14859" width="9.09765625" style="3" customWidth="1"/>
    <col min="14860" max="14860" width="10.5" style="3" bestFit="1" customWidth="1"/>
    <col min="14861" max="15096" width="10" style="3"/>
    <col min="15097" max="15097" width="14.5" style="3" customWidth="1"/>
    <col min="15098" max="15098" width="9.59765625" style="3" customWidth="1"/>
    <col min="15099" max="15099" width="6.09765625" style="3" bestFit="1" customWidth="1"/>
    <col min="15100" max="15100" width="7.59765625" style="3" bestFit="1" customWidth="1"/>
    <col min="15101" max="15101" width="5.59765625" style="3" customWidth="1"/>
    <col min="15102" max="15102" width="6.59765625" style="3" bestFit="1" customWidth="1"/>
    <col min="15103" max="15103" width="7.59765625" style="3" bestFit="1" customWidth="1"/>
    <col min="15104" max="15104" width="11.09765625" style="3" bestFit="1" customWidth="1"/>
    <col min="15105" max="15105" width="5.59765625" style="3" customWidth="1"/>
    <col min="15106" max="15106" width="7.59765625" style="3" bestFit="1" customWidth="1"/>
    <col min="15107" max="15107" width="10.5" style="3" bestFit="1" customWidth="1"/>
    <col min="15108" max="15108" width="6.5" style="3" customWidth="1"/>
    <col min="15109" max="15110" width="8" style="3" bestFit="1" customWidth="1"/>
    <col min="15111" max="15111" width="8.09765625" style="3" customWidth="1"/>
    <col min="15112" max="15112" width="10.8984375" style="3" bestFit="1" customWidth="1"/>
    <col min="15113" max="15113" width="7.5" style="3" customWidth="1"/>
    <col min="15114" max="15114" width="10" style="3"/>
    <col min="15115" max="15115" width="9.09765625" style="3" customWidth="1"/>
    <col min="15116" max="15116" width="10.5" style="3" bestFit="1" customWidth="1"/>
    <col min="15117" max="15352" width="10" style="3"/>
    <col min="15353" max="15353" width="14.5" style="3" customWidth="1"/>
    <col min="15354" max="15354" width="9.59765625" style="3" customWidth="1"/>
    <col min="15355" max="15355" width="6.09765625" style="3" bestFit="1" customWidth="1"/>
    <col min="15356" max="15356" width="7.59765625" style="3" bestFit="1" customWidth="1"/>
    <col min="15357" max="15357" width="5.59765625" style="3" customWidth="1"/>
    <col min="15358" max="15358" width="6.59765625" style="3" bestFit="1" customWidth="1"/>
    <col min="15359" max="15359" width="7.59765625" style="3" bestFit="1" customWidth="1"/>
    <col min="15360" max="15360" width="11.09765625" style="3" bestFit="1" customWidth="1"/>
    <col min="15361" max="15361" width="5.59765625" style="3" customWidth="1"/>
    <col min="15362" max="15362" width="7.59765625" style="3" bestFit="1" customWidth="1"/>
    <col min="15363" max="15363" width="10.5" style="3" bestFit="1" customWidth="1"/>
    <col min="15364" max="15364" width="6.5" style="3" customWidth="1"/>
    <col min="15365" max="15366" width="8" style="3" bestFit="1" customWidth="1"/>
    <col min="15367" max="15367" width="8.09765625" style="3" customWidth="1"/>
    <col min="15368" max="15368" width="10.8984375" style="3" bestFit="1" customWidth="1"/>
    <col min="15369" max="15369" width="7.5" style="3" customWidth="1"/>
    <col min="15370" max="15370" width="10" style="3"/>
    <col min="15371" max="15371" width="9.09765625" style="3" customWidth="1"/>
    <col min="15372" max="15372" width="10.5" style="3" bestFit="1" customWidth="1"/>
    <col min="15373" max="15608" width="10" style="3"/>
    <col min="15609" max="15609" width="14.5" style="3" customWidth="1"/>
    <col min="15610" max="15610" width="9.59765625" style="3" customWidth="1"/>
    <col min="15611" max="15611" width="6.09765625" style="3" bestFit="1" customWidth="1"/>
    <col min="15612" max="15612" width="7.59765625" style="3" bestFit="1" customWidth="1"/>
    <col min="15613" max="15613" width="5.59765625" style="3" customWidth="1"/>
    <col min="15614" max="15614" width="6.59765625" style="3" bestFit="1" customWidth="1"/>
    <col min="15615" max="15615" width="7.59765625" style="3" bestFit="1" customWidth="1"/>
    <col min="15616" max="15616" width="11.09765625" style="3" bestFit="1" customWidth="1"/>
    <col min="15617" max="15617" width="5.59765625" style="3" customWidth="1"/>
    <col min="15618" max="15618" width="7.59765625" style="3" bestFit="1" customWidth="1"/>
    <col min="15619" max="15619" width="10.5" style="3" bestFit="1" customWidth="1"/>
    <col min="15620" max="15620" width="6.5" style="3" customWidth="1"/>
    <col min="15621" max="15622" width="8" style="3" bestFit="1" customWidth="1"/>
    <col min="15623" max="15623" width="8.09765625" style="3" customWidth="1"/>
    <col min="15624" max="15624" width="10.8984375" style="3" bestFit="1" customWidth="1"/>
    <col min="15625" max="15625" width="7.5" style="3" customWidth="1"/>
    <col min="15626" max="15626" width="10" style="3"/>
    <col min="15627" max="15627" width="9.09765625" style="3" customWidth="1"/>
    <col min="15628" max="15628" width="10.5" style="3" bestFit="1" customWidth="1"/>
    <col min="15629" max="15864" width="10" style="3"/>
    <col min="15865" max="15865" width="14.5" style="3" customWidth="1"/>
    <col min="15866" max="15866" width="9.59765625" style="3" customWidth="1"/>
    <col min="15867" max="15867" width="6.09765625" style="3" bestFit="1" customWidth="1"/>
    <col min="15868" max="15868" width="7.59765625" style="3" bestFit="1" customWidth="1"/>
    <col min="15869" max="15869" width="5.59765625" style="3" customWidth="1"/>
    <col min="15870" max="15870" width="6.59765625" style="3" bestFit="1" customWidth="1"/>
    <col min="15871" max="15871" width="7.59765625" style="3" bestFit="1" customWidth="1"/>
    <col min="15872" max="15872" width="11.09765625" style="3" bestFit="1" customWidth="1"/>
    <col min="15873" max="15873" width="5.59765625" style="3" customWidth="1"/>
    <col min="15874" max="15874" width="7.59765625" style="3" bestFit="1" customWidth="1"/>
    <col min="15875" max="15875" width="10.5" style="3" bestFit="1" customWidth="1"/>
    <col min="15876" max="15876" width="6.5" style="3" customWidth="1"/>
    <col min="15877" max="15878" width="8" style="3" bestFit="1" customWidth="1"/>
    <col min="15879" max="15879" width="8.09765625" style="3" customWidth="1"/>
    <col min="15880" max="15880" width="10.8984375" style="3" bestFit="1" customWidth="1"/>
    <col min="15881" max="15881" width="7.5" style="3" customWidth="1"/>
    <col min="15882" max="15882" width="10" style="3"/>
    <col min="15883" max="15883" width="9.09765625" style="3" customWidth="1"/>
    <col min="15884" max="15884" width="10.5" style="3" bestFit="1" customWidth="1"/>
    <col min="15885" max="16120" width="10" style="3"/>
    <col min="16121" max="16121" width="14.5" style="3" customWidth="1"/>
    <col min="16122" max="16122" width="9.59765625" style="3" customWidth="1"/>
    <col min="16123" max="16123" width="6.09765625" style="3" bestFit="1" customWidth="1"/>
    <col min="16124" max="16124" width="7.59765625" style="3" bestFit="1" customWidth="1"/>
    <col min="16125" max="16125" width="5.59765625" style="3" customWidth="1"/>
    <col min="16126" max="16126" width="6.59765625" style="3" bestFit="1" customWidth="1"/>
    <col min="16127" max="16127" width="7.59765625" style="3" bestFit="1" customWidth="1"/>
    <col min="16128" max="16128" width="11.09765625" style="3" bestFit="1" customWidth="1"/>
    <col min="16129" max="16129" width="5.59765625" style="3" customWidth="1"/>
    <col min="16130" max="16130" width="7.59765625" style="3" bestFit="1" customWidth="1"/>
    <col min="16131" max="16131" width="10.5" style="3" bestFit="1" customWidth="1"/>
    <col min="16132" max="16132" width="6.5" style="3" customWidth="1"/>
    <col min="16133" max="16134" width="8" style="3" bestFit="1" customWidth="1"/>
    <col min="16135" max="16135" width="8.09765625" style="3" customWidth="1"/>
    <col min="16136" max="16136" width="10.8984375" style="3" bestFit="1" customWidth="1"/>
    <col min="16137" max="16137" width="7.5" style="3" customWidth="1"/>
    <col min="16138" max="16138" width="10" style="3"/>
    <col min="16139" max="16139" width="9.09765625" style="3" customWidth="1"/>
    <col min="16140" max="16140" width="10.5" style="3" bestFit="1" customWidth="1"/>
    <col min="16141" max="16384" width="11" style="3"/>
  </cols>
  <sheetData>
    <row r="1" spans="1:10" x14ac:dyDescent="0.25">
      <c r="A1" s="6" t="s">
        <v>641</v>
      </c>
    </row>
    <row r="2" spans="1:10" ht="15.6" x14ac:dyDescent="0.3">
      <c r="A2" s="2"/>
      <c r="B2" s="89"/>
      <c r="H2" s="79" t="s">
        <v>152</v>
      </c>
    </row>
    <row r="3" spans="1:10" ht="13.65" customHeight="1" x14ac:dyDescent="0.25">
      <c r="A3" s="90"/>
      <c r="B3" s="783">
        <f>INDICE!A3</f>
        <v>44105</v>
      </c>
      <c r="C3" s="783"/>
      <c r="D3" s="783"/>
      <c r="E3" s="91"/>
      <c r="F3" s="784" t="s">
        <v>117</v>
      </c>
      <c r="G3" s="784"/>
      <c r="H3" s="784"/>
    </row>
    <row r="4" spans="1:10" x14ac:dyDescent="0.25">
      <c r="A4" s="92"/>
      <c r="B4" s="93" t="s">
        <v>144</v>
      </c>
      <c r="C4" s="510" t="s">
        <v>145</v>
      </c>
      <c r="D4" s="93" t="s">
        <v>153</v>
      </c>
      <c r="E4" s="93"/>
      <c r="F4" s="93" t="s">
        <v>144</v>
      </c>
      <c r="G4" s="510" t="s">
        <v>145</v>
      </c>
      <c r="H4" s="93" t="s">
        <v>153</v>
      </c>
    </row>
    <row r="5" spans="1:10" x14ac:dyDescent="0.25">
      <c r="A5" s="90" t="s">
        <v>154</v>
      </c>
      <c r="B5" s="94">
        <v>59.420430000000003</v>
      </c>
      <c r="C5" s="96">
        <v>3.11049</v>
      </c>
      <c r="D5" s="352">
        <v>62.530920000000002</v>
      </c>
      <c r="E5" s="94"/>
      <c r="F5" s="94">
        <v>627.33300999999994</v>
      </c>
      <c r="G5" s="96">
        <v>31.179670000000019</v>
      </c>
      <c r="H5" s="352">
        <v>658.51267999999993</v>
      </c>
    </row>
    <row r="6" spans="1:10" x14ac:dyDescent="0.25">
      <c r="A6" s="92" t="s">
        <v>155</v>
      </c>
      <c r="B6" s="95">
        <v>11.402429999999999</v>
      </c>
      <c r="C6" s="96">
        <v>0.66391</v>
      </c>
      <c r="D6" s="353">
        <v>12.066339999999999</v>
      </c>
      <c r="E6" s="95"/>
      <c r="F6" s="95">
        <v>118.93673000000001</v>
      </c>
      <c r="G6" s="96">
        <v>7.1451600000000006</v>
      </c>
      <c r="H6" s="353">
        <v>126.08189000000002</v>
      </c>
    </row>
    <row r="7" spans="1:10" x14ac:dyDescent="0.25">
      <c r="A7" s="92" t="s">
        <v>156</v>
      </c>
      <c r="B7" s="95">
        <v>6.6325300000000018</v>
      </c>
      <c r="C7" s="96">
        <v>0.60263999999999984</v>
      </c>
      <c r="D7" s="353">
        <v>7.2351700000000019</v>
      </c>
      <c r="E7" s="95"/>
      <c r="F7" s="95">
        <v>76.885760000000033</v>
      </c>
      <c r="G7" s="96">
        <v>6.8094100000000006</v>
      </c>
      <c r="H7" s="353">
        <v>83.695170000000033</v>
      </c>
    </row>
    <row r="8" spans="1:10" x14ac:dyDescent="0.25">
      <c r="A8" s="92" t="s">
        <v>157</v>
      </c>
      <c r="B8" s="95">
        <v>15.004910000000001</v>
      </c>
      <c r="C8" s="96">
        <v>1.04528</v>
      </c>
      <c r="D8" s="353">
        <v>16.050190000000001</v>
      </c>
      <c r="E8" s="95"/>
      <c r="F8" s="95">
        <v>169.70111999999995</v>
      </c>
      <c r="G8" s="96">
        <v>11.225270000000004</v>
      </c>
      <c r="H8" s="353">
        <v>180.92638999999994</v>
      </c>
    </row>
    <row r="9" spans="1:10" x14ac:dyDescent="0.25">
      <c r="A9" s="92" t="s">
        <v>158</v>
      </c>
      <c r="B9" s="95">
        <v>28.142280000000003</v>
      </c>
      <c r="C9" s="96">
        <v>9.8010000000000002</v>
      </c>
      <c r="D9" s="353">
        <v>37.943280000000001</v>
      </c>
      <c r="E9" s="95"/>
      <c r="F9" s="95">
        <v>314.35726</v>
      </c>
      <c r="G9" s="96">
        <v>106.20130999999999</v>
      </c>
      <c r="H9" s="353">
        <v>420.55856999999997</v>
      </c>
    </row>
    <row r="10" spans="1:10" x14ac:dyDescent="0.25">
      <c r="A10" s="92" t="s">
        <v>159</v>
      </c>
      <c r="B10" s="95">
        <v>4.6102799999999995</v>
      </c>
      <c r="C10" s="96">
        <v>0.33235000000000003</v>
      </c>
      <c r="D10" s="353">
        <v>4.9426299999999994</v>
      </c>
      <c r="E10" s="95"/>
      <c r="F10" s="95">
        <v>54.026530000000015</v>
      </c>
      <c r="G10" s="96">
        <v>3.7942999999999989</v>
      </c>
      <c r="H10" s="353">
        <v>57.820830000000015</v>
      </c>
    </row>
    <row r="11" spans="1:10" x14ac:dyDescent="0.25">
      <c r="A11" s="92" t="s">
        <v>160</v>
      </c>
      <c r="B11" s="95">
        <v>19.282540000000004</v>
      </c>
      <c r="C11" s="96">
        <v>1.4306500000000002</v>
      </c>
      <c r="D11" s="353">
        <v>20.713190000000004</v>
      </c>
      <c r="E11" s="95"/>
      <c r="F11" s="95">
        <v>218.51750999999996</v>
      </c>
      <c r="G11" s="96">
        <v>15.786900000000028</v>
      </c>
      <c r="H11" s="353">
        <v>234.30440999999999</v>
      </c>
    </row>
    <row r="12" spans="1:10" x14ac:dyDescent="0.25">
      <c r="A12" s="92" t="s">
        <v>528</v>
      </c>
      <c r="B12" s="95">
        <v>14.212100000000005</v>
      </c>
      <c r="C12" s="96">
        <v>0.86748000000000003</v>
      </c>
      <c r="D12" s="353">
        <v>15.079580000000005</v>
      </c>
      <c r="E12" s="95"/>
      <c r="F12" s="95">
        <v>159.36593999999991</v>
      </c>
      <c r="G12" s="96">
        <v>9.1466400000000103</v>
      </c>
      <c r="H12" s="353">
        <v>168.51257999999993</v>
      </c>
      <c r="J12" s="96"/>
    </row>
    <row r="13" spans="1:10" x14ac:dyDescent="0.25">
      <c r="A13" s="92" t="s">
        <v>161</v>
      </c>
      <c r="B13" s="95">
        <v>66.679510000000008</v>
      </c>
      <c r="C13" s="96">
        <v>4.8198499999999997</v>
      </c>
      <c r="D13" s="353">
        <v>71.49936000000001</v>
      </c>
      <c r="E13" s="95"/>
      <c r="F13" s="95">
        <v>708.68093999999962</v>
      </c>
      <c r="G13" s="96">
        <v>51.316109999999959</v>
      </c>
      <c r="H13" s="353">
        <v>759.9970499999996</v>
      </c>
      <c r="J13" s="96"/>
    </row>
    <row r="14" spans="1:10" x14ac:dyDescent="0.25">
      <c r="A14" s="92" t="s">
        <v>162</v>
      </c>
      <c r="B14" s="95">
        <v>0.36071000000000003</v>
      </c>
      <c r="C14" s="96">
        <v>4.5650000000000003E-2</v>
      </c>
      <c r="D14" s="354">
        <v>0.40636000000000005</v>
      </c>
      <c r="E14" s="96"/>
      <c r="F14" s="95">
        <v>4.2786999999999997</v>
      </c>
      <c r="G14" s="96">
        <v>0.67336999999999991</v>
      </c>
      <c r="H14" s="354">
        <v>4.95207</v>
      </c>
      <c r="J14" s="96"/>
    </row>
    <row r="15" spans="1:10" x14ac:dyDescent="0.25">
      <c r="A15" s="92" t="s">
        <v>163</v>
      </c>
      <c r="B15" s="95">
        <v>43.567699999999995</v>
      </c>
      <c r="C15" s="96">
        <v>2.5106299999999999</v>
      </c>
      <c r="D15" s="353">
        <v>46.078329999999994</v>
      </c>
      <c r="E15" s="95"/>
      <c r="F15" s="95">
        <v>461.20037000000025</v>
      </c>
      <c r="G15" s="96">
        <v>24.205800000000021</v>
      </c>
      <c r="H15" s="353">
        <v>485.40617000000026</v>
      </c>
      <c r="J15" s="96"/>
    </row>
    <row r="16" spans="1:10" x14ac:dyDescent="0.25">
      <c r="A16" s="92" t="s">
        <v>164</v>
      </c>
      <c r="B16" s="95">
        <v>7.11212</v>
      </c>
      <c r="C16" s="96">
        <v>0.33055999999999996</v>
      </c>
      <c r="D16" s="353">
        <v>7.4426800000000002</v>
      </c>
      <c r="E16" s="95"/>
      <c r="F16" s="95">
        <v>78.207590000000039</v>
      </c>
      <c r="G16" s="96">
        <v>3.4271800000000003</v>
      </c>
      <c r="H16" s="353">
        <v>81.634770000000046</v>
      </c>
      <c r="J16" s="96"/>
    </row>
    <row r="17" spans="1:11" x14ac:dyDescent="0.25">
      <c r="A17" s="92" t="s">
        <v>165</v>
      </c>
      <c r="B17" s="95">
        <v>18.358110000000003</v>
      </c>
      <c r="C17" s="96">
        <v>1.36209</v>
      </c>
      <c r="D17" s="353">
        <v>19.720200000000002</v>
      </c>
      <c r="E17" s="95"/>
      <c r="F17" s="95">
        <v>206.48597000000004</v>
      </c>
      <c r="G17" s="96">
        <v>15.030420000000007</v>
      </c>
      <c r="H17" s="353">
        <v>221.51639000000006</v>
      </c>
      <c r="J17" s="96"/>
    </row>
    <row r="18" spans="1:11" x14ac:dyDescent="0.25">
      <c r="A18" s="92" t="s">
        <v>166</v>
      </c>
      <c r="B18" s="95">
        <v>1.7799</v>
      </c>
      <c r="C18" s="96">
        <v>0.12875</v>
      </c>
      <c r="D18" s="353">
        <v>1.90865</v>
      </c>
      <c r="E18" s="95"/>
      <c r="F18" s="95">
        <v>19.470639999999992</v>
      </c>
      <c r="G18" s="96">
        <v>1.4388299999999996</v>
      </c>
      <c r="H18" s="353">
        <v>20.909469999999992</v>
      </c>
      <c r="J18" s="96"/>
    </row>
    <row r="19" spans="1:11" x14ac:dyDescent="0.25">
      <c r="A19" s="92" t="s">
        <v>167</v>
      </c>
      <c r="B19" s="95">
        <v>46.281669999999991</v>
      </c>
      <c r="C19" s="96">
        <v>2.6581000000000006</v>
      </c>
      <c r="D19" s="353">
        <v>48.939769999999989</v>
      </c>
      <c r="E19" s="95"/>
      <c r="F19" s="95">
        <v>513.35203999999976</v>
      </c>
      <c r="G19" s="96">
        <v>29.393560000000001</v>
      </c>
      <c r="H19" s="353">
        <v>542.74559999999974</v>
      </c>
      <c r="J19" s="96"/>
    </row>
    <row r="20" spans="1:11" x14ac:dyDescent="0.25">
      <c r="A20" s="92" t="s">
        <v>168</v>
      </c>
      <c r="B20" s="96">
        <v>0.45867000000000002</v>
      </c>
      <c r="C20" s="96">
        <v>0</v>
      </c>
      <c r="D20" s="354">
        <v>0.45867000000000002</v>
      </c>
      <c r="E20" s="96"/>
      <c r="F20" s="95">
        <v>5.3386499999999995</v>
      </c>
      <c r="G20" s="96">
        <v>0</v>
      </c>
      <c r="H20" s="354">
        <v>5.3386499999999995</v>
      </c>
      <c r="J20" s="96"/>
    </row>
    <row r="21" spans="1:11" x14ac:dyDescent="0.25">
      <c r="A21" s="92" t="s">
        <v>169</v>
      </c>
      <c r="B21" s="95">
        <v>10.347359999999998</v>
      </c>
      <c r="C21" s="96">
        <v>0.75573999999999997</v>
      </c>
      <c r="D21" s="353">
        <v>11.103099999999998</v>
      </c>
      <c r="E21" s="95"/>
      <c r="F21" s="95">
        <v>113.97923000000006</v>
      </c>
      <c r="G21" s="96">
        <v>7.1973799999999963</v>
      </c>
      <c r="H21" s="353">
        <v>121.17661000000005</v>
      </c>
      <c r="J21" s="96"/>
      <c r="K21" s="96"/>
    </row>
    <row r="22" spans="1:11" x14ac:dyDescent="0.25">
      <c r="A22" s="92" t="s">
        <v>170</v>
      </c>
      <c r="B22" s="95">
        <v>4.9509099999999986</v>
      </c>
      <c r="C22" s="96">
        <v>0.26805000000000007</v>
      </c>
      <c r="D22" s="353">
        <v>5.2189599999999983</v>
      </c>
      <c r="E22" s="95"/>
      <c r="F22" s="95">
        <v>56.606740000000009</v>
      </c>
      <c r="G22" s="96">
        <v>2.7335799999999995</v>
      </c>
      <c r="H22" s="353">
        <v>59.340320000000006</v>
      </c>
      <c r="J22" s="96"/>
    </row>
    <row r="23" spans="1:11" x14ac:dyDescent="0.25">
      <c r="A23" s="97" t="s">
        <v>171</v>
      </c>
      <c r="B23" s="98">
        <v>16.112219999999997</v>
      </c>
      <c r="C23" s="96">
        <v>1.0771999999999997</v>
      </c>
      <c r="D23" s="355">
        <v>17.189419999999998</v>
      </c>
      <c r="E23" s="98"/>
      <c r="F23" s="98">
        <v>168.21730999999988</v>
      </c>
      <c r="G23" s="96">
        <v>11.894970000000008</v>
      </c>
      <c r="H23" s="355">
        <v>180.11227999999988</v>
      </c>
      <c r="J23" s="96"/>
    </row>
    <row r="24" spans="1:11" x14ac:dyDescent="0.25">
      <c r="A24" s="99" t="s">
        <v>442</v>
      </c>
      <c r="B24" s="100">
        <v>374.71638000000024</v>
      </c>
      <c r="C24" s="100">
        <v>31.810419999999979</v>
      </c>
      <c r="D24" s="100">
        <v>406.52680000000021</v>
      </c>
      <c r="E24" s="100"/>
      <c r="F24" s="100">
        <v>4074.9420400000013</v>
      </c>
      <c r="G24" s="100">
        <v>338.59986000000077</v>
      </c>
      <c r="H24" s="100">
        <v>4413.541900000002</v>
      </c>
      <c r="J24" s="96"/>
    </row>
    <row r="25" spans="1:11" x14ac:dyDescent="0.25">
      <c r="H25" s="79" t="s">
        <v>223</v>
      </c>
      <c r="J25" s="96"/>
    </row>
    <row r="26" spans="1:11" x14ac:dyDescent="0.25">
      <c r="A26" s="356" t="s">
        <v>578</v>
      </c>
      <c r="G26" s="58"/>
      <c r="H26" s="58"/>
      <c r="J26" s="96"/>
    </row>
    <row r="27" spans="1:11" x14ac:dyDescent="0.25">
      <c r="A27" s="101" t="s">
        <v>224</v>
      </c>
      <c r="B27" s="103"/>
      <c r="G27" s="58"/>
      <c r="H27" s="58"/>
      <c r="J27" s="96"/>
    </row>
    <row r="28" spans="1:11" ht="17.399999999999999" x14ac:dyDescent="0.3">
      <c r="A28" s="102"/>
      <c r="B28" s="103"/>
      <c r="E28" s="104"/>
      <c r="G28" s="58"/>
      <c r="H28" s="58"/>
      <c r="J28" s="96"/>
    </row>
    <row r="29" spans="1:11" x14ac:dyDescent="0.25">
      <c r="A29" s="102"/>
      <c r="B29" s="103"/>
      <c r="G29" s="58"/>
      <c r="H29" s="58"/>
      <c r="J29" s="96"/>
    </row>
    <row r="30" spans="1:11" x14ac:dyDescent="0.25">
      <c r="A30" s="102"/>
      <c r="B30" s="103"/>
      <c r="G30" s="58"/>
      <c r="H30" s="58"/>
      <c r="J30" s="96"/>
    </row>
    <row r="31" spans="1:11" x14ac:dyDescent="0.25">
      <c r="A31" s="102"/>
      <c r="B31" s="103"/>
      <c r="G31" s="58"/>
      <c r="H31" s="58"/>
    </row>
    <row r="32" spans="1:11" x14ac:dyDescent="0.25">
      <c r="A32" s="102"/>
      <c r="B32" s="103"/>
      <c r="C32" s="516"/>
      <c r="G32" s="58"/>
      <c r="H32" s="58"/>
    </row>
    <row r="33" spans="1:8" x14ac:dyDescent="0.25">
      <c r="A33" s="102"/>
      <c r="B33" s="103"/>
      <c r="G33" s="58"/>
      <c r="H33" s="58"/>
    </row>
    <row r="34" spans="1:8" x14ac:dyDescent="0.25">
      <c r="A34" s="102"/>
      <c r="B34" s="103"/>
      <c r="G34" s="58"/>
      <c r="H34" s="58"/>
    </row>
    <row r="35" spans="1:8" x14ac:dyDescent="0.25">
      <c r="A35" s="102"/>
      <c r="B35" s="103"/>
      <c r="G35" s="58"/>
      <c r="H35" s="58"/>
    </row>
    <row r="36" spans="1:8" x14ac:dyDescent="0.25">
      <c r="A36" s="102"/>
      <c r="B36" s="103"/>
      <c r="G36" s="58"/>
      <c r="H36" s="58"/>
    </row>
    <row r="37" spans="1:8" x14ac:dyDescent="0.25">
      <c r="A37" s="102"/>
      <c r="B37" s="103"/>
      <c r="G37" s="58"/>
      <c r="H37" s="58"/>
    </row>
    <row r="38" spans="1:8" x14ac:dyDescent="0.25">
      <c r="A38" s="102"/>
      <c r="B38" s="103"/>
      <c r="G38" s="58"/>
      <c r="H38" s="58"/>
    </row>
    <row r="39" spans="1:8" x14ac:dyDescent="0.25">
      <c r="A39" s="102"/>
      <c r="B39" s="103"/>
      <c r="G39" s="58"/>
      <c r="H39" s="58"/>
    </row>
    <row r="40" spans="1:8" x14ac:dyDescent="0.25">
      <c r="A40" s="102"/>
      <c r="B40" s="103"/>
      <c r="G40" s="58"/>
      <c r="H40" s="58"/>
    </row>
    <row r="41" spans="1:8" x14ac:dyDescent="0.25">
      <c r="A41" s="102"/>
      <c r="B41" s="103"/>
      <c r="G41" s="58"/>
      <c r="H41" s="58"/>
    </row>
    <row r="42" spans="1:8" x14ac:dyDescent="0.25">
      <c r="A42" s="102"/>
      <c r="B42" s="103"/>
      <c r="G42" s="58"/>
      <c r="H42" s="58"/>
    </row>
    <row r="43" spans="1:8" x14ac:dyDescent="0.25">
      <c r="A43" s="102"/>
      <c r="B43" s="103"/>
      <c r="G43" s="58"/>
      <c r="H43" s="58"/>
    </row>
    <row r="44" spans="1:8" x14ac:dyDescent="0.25">
      <c r="A44" s="102"/>
      <c r="B44" s="103"/>
      <c r="G44" s="58"/>
      <c r="H44" s="58"/>
    </row>
    <row r="45" spans="1:8" x14ac:dyDescent="0.25">
      <c r="A45" s="102"/>
      <c r="B45" s="103"/>
      <c r="G45" s="58"/>
      <c r="H45" s="58"/>
    </row>
    <row r="46" spans="1:8" x14ac:dyDescent="0.25">
      <c r="G46" s="58"/>
      <c r="H46" s="58"/>
    </row>
    <row r="47" spans="1:8" x14ac:dyDescent="0.25">
      <c r="G47" s="58"/>
      <c r="H47" s="58"/>
    </row>
  </sheetData>
  <mergeCells count="2">
    <mergeCell ref="B3:D3"/>
    <mergeCell ref="F3:H3"/>
  </mergeCells>
  <conditionalFormatting sqref="B5:H24">
    <cfRule type="cellIs" dxfId="158" priority="11" operator="between">
      <formula>0</formula>
      <formula>0.5</formula>
    </cfRule>
    <cfRule type="cellIs" dxfId="157" priority="12" operator="between">
      <formula>0</formula>
      <formula>0.49</formula>
    </cfRule>
  </conditionalFormatting>
  <conditionalFormatting sqref="C5:C23">
    <cfRule type="cellIs" dxfId="156" priority="10" stopIfTrue="1" operator="equal">
      <formula>0</formula>
    </cfRule>
  </conditionalFormatting>
  <conditionalFormatting sqref="G20">
    <cfRule type="cellIs" dxfId="155" priority="9" stopIfTrue="1" operator="equal">
      <formula>0</formula>
    </cfRule>
  </conditionalFormatting>
  <conditionalFormatting sqref="G5:G23">
    <cfRule type="cellIs" dxfId="154" priority="8" stopIfTrue="1" operator="equal">
      <formula>0</formula>
    </cfRule>
  </conditionalFormatting>
  <conditionalFormatting sqref="J12:J30">
    <cfRule type="cellIs" dxfId="153" priority="6" operator="between">
      <formula>0</formula>
      <formula>0.5</formula>
    </cfRule>
    <cfRule type="cellIs" dxfId="152" priority="7" operator="between">
      <formula>0</formula>
      <formula>0.49</formula>
    </cfRule>
  </conditionalFormatting>
  <conditionalFormatting sqref="J27">
    <cfRule type="cellIs" dxfId="151" priority="5" stopIfTrue="1" operator="equal">
      <formula>0</formula>
    </cfRule>
  </conditionalFormatting>
  <conditionalFormatting sqref="J12:J30">
    <cfRule type="cellIs" dxfId="150"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Manager/>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2014-01-27T14:19:56Z</dcterms:created>
  <dcterms:modified xsi:type="dcterms:W3CDTF">2020-12-23T09:00:48Z</dcterms:modified>
</cp:coreProperties>
</file>