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U:\INFORMES CORES WEB\BEH\BEH 2014\2020\11.NOVIEMBRE\"/>
    </mc:Choice>
  </mc:AlternateContent>
  <xr:revisionPtr revIDLastSave="0" documentId="13_ncr:1_{E990EE73-F02E-462F-9579-4D27024CD70B}" xr6:coauthVersionLast="46" xr6:coauthVersionMax="46" xr10:uidLastSave="{00000000-0000-0000-0000-000000000000}"/>
  <bookViews>
    <workbookView xWindow="-108" yWindow="-108" windowWidth="23256" windowHeight="12576"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<sst xmlns="http://schemas.openxmlformats.org/spreadsheetml/2006/main" count="1730" uniqueCount="682">
  <si>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</si>
  <si>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</si>
  <si>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</si>
  <si>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</si>
  <si>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</si>
  <si>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</si>
  <si>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</si>
  <si>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</si>
  <si>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</si>
  <si>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</si>
  <si>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</si>
  <si>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</si>
  <si>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</si>
  <si>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</si>
  <si>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</si>
  <si>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</si>
  <si>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</si>
  <si>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</si>
  <si>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</si>
  <si>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</si>
  <si>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</si>
  <si>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</si>
  <si>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</si>
  <si>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</si>
  <si>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</si>
  <si>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</si>
  <si>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</si>
  <si>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</si>
  <si>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</si>
  <si>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</si>
  <si>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</si>
  <si>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</si>
  <si>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</si>
  <si>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</si>
  <si>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</si>
  <si>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</si>
  <si>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</si>
  <si>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</si>
  <si>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</si>
  <si>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</si>
  <si>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</si>
  <si>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</si>
  <si>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</si>
  <si>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</si>
  <si>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</si>
  <si>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</si>
  <si>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</si>
  <si>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</si>
  <si>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</si>
  <si>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</si>
  <si>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</si>
  <si>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</si>
  <si>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</si>
  <si>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</si>
  <si>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</si>
  <si>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</si>
  <si>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</si>
  <si>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</si>
  <si>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</si>
  <si>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</si>
  <si>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</si>
  <si>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</si>
  <si>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</si>
  <si>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</si>
  <si>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</si>
  <si>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</si>
  <si>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</si>
  <si>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</si>
  <si>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</si>
  <si>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</si>
  <si>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</si>
  <si>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</si>
  <si>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</si>
  <si>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</si>
  <si>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</si>
  <si>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</si>
  <si>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</si>
  <si>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</si>
  <si>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</si>
  <si>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</si>
  <si>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</si>
  <si>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</si>
  <si>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</si>
  <si>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</si>
  <si>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</si>
  <si>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</si>
  <si>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</si>
  <si>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</si>
  <si>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</si>
  <si>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</si>
  <si>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</si>
  <si>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</si>
  <si>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</si>
  <si>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</si>
  <si>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</si>
  <si>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</si>
  <si>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</si>
  <si>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</si>
  <si>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</si>
  <si>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</si>
  <si>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</si>
  <si>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</si>
  <si>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</si>
  <si>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</si>
  <si>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</si>
  <si>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</si>
  <si>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</si>
  <si>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</si>
  <si>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</si>
  <si>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</si>
  <si>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</si>
  <si>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</si>
  <si>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</si>
  <si>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</si>
  <si>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</si>
  <si>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</si>
  <si>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</si>
  <si>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</si>
  <si>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</si>
  <si>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</si>
  <si>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</si>
  <si>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</si>
  <si>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</si>
  <si>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</si>
  <si>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</si>
  <si>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</si>
  <si>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</si>
  <si>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</si>
  <si>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</si>
  <si>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</si>
  <si>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</si>
  <si>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</si>
  <si>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</si>
  <si>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</si>
  <si>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</si>
  <si>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</si>
  <si>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</si>
  <si>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</si>
  <si>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</si>
  <si>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</si>
  <si>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</si>
  <si>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</si>
  <si>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</si>
  <si>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</si>
  <si>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</si>
  <si>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</si>
  <si>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</si>
  <si>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</si>
  <si>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</si>
  <si>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</si>
  <si>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</si>
  <si>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</si>
  <si>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</si>
  <si>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</si>
  <si>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</si>
  <si>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</si>
  <si>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</si>
  <si>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</si>
  <si>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</si>
  <si>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</si>
  <si>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</si>
  <si>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</si>
  <si>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</si>
  <si>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</si>
  <si>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</si>
  <si>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</si>
  <si>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</si>
  <si>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</si>
  <si>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</si>
  <si>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</si>
  <si>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</si>
  <si>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</si>
  <si>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</si>
  <si>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</si>
  <si>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</si>
  <si>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</si>
  <si>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</si>
  <si>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</si>
  <si>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</si>
  <si>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</si>
  <si>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</si>
  <si>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</si>
  <si>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</si>
  <si>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</si>
  <si>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</si>
  <si>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</si>
  <si>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</si>
  <si>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</si>
  <si>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</si>
  <si>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</si>
  <si>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</si>
  <si>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</si>
  <si>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</si>
  <si>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</si>
  <si>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</si>
  <si>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</si>
  <si>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</si>
  <si>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</si>
  <si>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</si>
  <si>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</si>
  <si>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</si>
  <si>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</si>
  <si>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</si>
  <si>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</si>
  <si>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</si>
  <si>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</si>
  <si>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</si>
  <si>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</si>
  <si>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</si>
  <si>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</si>
  <si>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</si>
  <si>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</si>
  <si>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</si>
  <si>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</si>
  <si>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</si>
  <si>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</si>
  <si>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</si>
  <si>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</si>
  <si>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</si>
  <si>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</si>
  <si>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</si>
  <si>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</si>
  <si>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</si>
  <si>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</si>
  <si>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</si>
  <si>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</si>
  <si>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</si>
  <si>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</si>
  <si>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</si>
  <si>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</si>
  <si>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</si>
  <si>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</si>
  <si>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</si>
  <si>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</si>
  <si>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</si>
  <si>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</si>
  <si>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</si>
  <si>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</si>
  <si>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</si>
  <si>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</si>
  <si>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</si>
  <si>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</si>
  <si>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</si>
  <si>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</si>
  <si>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</si>
  <si>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</si>
  <si>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</si>
  <si>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Otros Asia</t>
  </si>
  <si>
    <t>Importaciones de crudo por países y zonas económicas</t>
  </si>
  <si>
    <t>Casablanca</t>
  </si>
  <si>
    <t>Montanazo-Lubina</t>
  </si>
  <si>
    <t>Rodaballo</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</si>
  <si>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</si>
  <si>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</si>
  <si>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</si>
  <si>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</si>
  <si>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</si>
  <si>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</si>
  <si>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</si>
  <si>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</si>
  <si>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</si>
  <si>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</si>
  <si>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</si>
  <si>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</si>
  <si>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</si>
  <si>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</si>
  <si>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</si>
  <si>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</si>
  <si>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</si>
  <si>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</si>
  <si>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</si>
  <si>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</si>
  <si>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</si>
  <si>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</si>
  <si>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</si>
  <si>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</si>
  <si>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</si>
  <si>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</si>
  <si>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</si>
  <si>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</si>
  <si>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</si>
  <si>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</si>
  <si>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</si>
  <si>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</si>
  <si>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</si>
  <si>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</si>
  <si>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</si>
  <si>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</si>
  <si>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</si>
  <si>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</si>
  <si>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</si>
  <si>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</si>
  <si>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</si>
  <si>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</si>
  <si>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</si>
  <si>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</si>
  <si>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</si>
  <si>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</si>
  <si>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</si>
  <si>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</si>
  <si>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</si>
  <si>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</si>
  <si>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</si>
  <si>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</si>
  <si>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</si>
  <si>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</si>
  <si>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</si>
  <si>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</si>
  <si>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</si>
  <si>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</si>
  <si>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</si>
  <si>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</si>
  <si>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</si>
  <si>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</si>
  <si>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</si>
  <si>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</si>
  <si>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</si>
  <si>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</si>
  <si>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</si>
  <si>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</si>
  <si>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</si>
  <si>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</si>
  <si>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</si>
  <si>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</si>
  <si>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</si>
  <si>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</si>
  <si>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</si>
  <si>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</si>
  <si>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</si>
  <si>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</si>
  <si>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</si>
  <si>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</si>
  <si>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</si>
  <si>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</si>
  <si>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</si>
  <si>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</si>
  <si>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</si>
  <si>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</si>
  <si>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</si>
  <si>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</si>
  <si>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</si>
  <si>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</si>
  <si>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</si>
  <si>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</si>
  <si>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</si>
  <si>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</si>
  <si>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</si>
  <si>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</si>
  <si>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</si>
  <si>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</si>
  <si>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</si>
  <si>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</si>
  <si>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</si>
  <si>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</si>
  <si>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</si>
  <si>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</si>
  <si>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</si>
  <si>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</si>
  <si>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</si>
  <si>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</si>
  <si>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</si>
  <si>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</si>
  <si>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</si>
  <si>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</si>
  <si>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</si>
  <si>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</si>
  <si>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</si>
  <si>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</si>
  <si>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</si>
  <si>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</si>
  <si>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</si>
  <si>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</si>
  <si>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</si>
  <si>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</si>
  <si>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</si>
  <si>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</si>
  <si>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</si>
  <si>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</si>
  <si>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</si>
  <si>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</si>
  <si>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</si>
  <si>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</si>
  <si>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</si>
  <si>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</si>
  <si>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</si>
  <si>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</si>
  <si>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</si>
  <si>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</si>
  <si>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</si>
  <si>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</si>
  <si>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</si>
  <si>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</si>
  <si>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</si>
  <si>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</si>
  <si>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</si>
  <si>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</si>
  <si>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</si>
  <si>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</si>
  <si>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</si>
  <si>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</si>
  <si>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</si>
  <si>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</si>
  <si>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</si>
  <si>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</si>
  <si>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</si>
  <si>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</si>
  <si>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</si>
  <si>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</si>
  <si>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</si>
  <si>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</si>
  <si>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</si>
  <si>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</si>
  <si>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</si>
  <si>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</si>
  <si>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</si>
  <si>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</si>
  <si>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</si>
  <si>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</si>
  <si>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</si>
  <si>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</si>
  <si>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</si>
  <si>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</si>
  <si>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</si>
  <si>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</si>
  <si>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</si>
  <si>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</si>
  <si>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</si>
  <si>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</si>
  <si>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</si>
  <si>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</si>
  <si>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</si>
  <si>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</si>
  <si>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</si>
  <si>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</si>
  <si>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</si>
  <si>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</si>
  <si>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</si>
  <si>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</si>
  <si>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</si>
  <si>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</si>
  <si>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</si>
  <si>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</si>
  <si>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</si>
  <si>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</si>
  <si>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</si>
  <si>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</si>
  <si>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</si>
  <si>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</si>
  <si>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</si>
  <si>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</si>
  <si>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</si>
  <si>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</si>
  <si>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</si>
  <si>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</si>
  <si>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</si>
  <si>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</si>
  <si>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</si>
  <si>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</si>
  <si>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</si>
  <si>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</si>
  <si>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</si>
  <si>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</si>
  <si>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</si>
  <si>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</si>
  <si>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</si>
  <si>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</si>
  <si>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</si>
  <si>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</si>
  <si>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</si>
  <si>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</si>
  <si>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</si>
  <si>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</si>
  <si>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</si>
  <si>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</si>
  <si>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</si>
  <si>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</si>
  <si>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</si>
  <si>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</si>
  <si>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</si>
  <si>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</si>
  <si>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</si>
  <si>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</si>
  <si>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</si>
  <si>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</si>
  <si>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</si>
  <si>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</si>
  <si>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</si>
  <si>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</si>
  <si>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</si>
  <si>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</si>
  <si>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</si>
  <si>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</si>
  <si>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</si>
  <si>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</si>
  <si>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</si>
  <si>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</si>
  <si>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</si>
  <si>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</si>
  <si>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</si>
  <si>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</si>
  <si>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</si>
  <si>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</si>
  <si>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</si>
  <si>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</si>
  <si>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</si>
  <si>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</si>
  <si>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</si>
  <si>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</si>
  <si>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</si>
  <si>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</si>
  <si>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</si>
  <si>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</si>
  <si>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</si>
  <si>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</si>
  <si>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</si>
  <si>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</si>
  <si>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</si>
  <si>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</si>
  <si>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</si>
  <si>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</si>
  <si>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</si>
  <si>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</si>
  <si>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</si>
  <si>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</si>
  <si>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</si>
  <si>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</si>
  <si>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</si>
  <si>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</si>
  <si>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</si>
  <si>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</si>
  <si>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</si>
  <si>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</si>
  <si>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</si>
  <si>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</si>
  <si>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</si>
  <si>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</si>
  <si>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</si>
  <si>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</si>
  <si>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</si>
  <si>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</si>
  <si>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</si>
  <si>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</si>
  <si>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</si>
  <si>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</si>
  <si>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</si>
  <si>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</si>
  <si>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</si>
  <si>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</si>
  <si>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</si>
  <si>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</si>
  <si>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</si>
  <si>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</si>
  <si>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</si>
  <si>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</si>
  <si>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</si>
  <si>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</si>
  <si>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</si>
  <si>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</si>
  <si>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</si>
  <si>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</si>
  <si>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</si>
  <si>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</si>
  <si>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</si>
  <si>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</si>
  <si>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</si>
  <si>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</si>
  <si>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</si>
  <si>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</si>
  <si>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</si>
  <si>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</si>
  <si>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</si>
  <si>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</si>
  <si>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</si>
  <si>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</si>
  <si>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</si>
  <si>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</si>
  <si>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</si>
  <si>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</si>
  <si>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</si>
  <si>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</si>
  <si>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</si>
  <si>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</si>
  <si>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</si>
  <si>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</si>
  <si>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</si>
  <si>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</si>
  <si>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</si>
  <si>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</si>
  <si>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</si>
  <si>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</si>
  <si>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</si>
  <si>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</si>
  <si>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</si>
  <si>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</si>
  <si>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</si>
  <si>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</si>
  <si>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</si>
  <si>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</si>
  <si>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</si>
  <si>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</si>
  <si>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</si>
  <si>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</si>
  <si>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</si>
  <si>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</si>
  <si>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</si>
  <si>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</si>
  <si>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</si>
  <si>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</si>
  <si>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</si>
  <si>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</si>
  <si>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</si>
  <si>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</si>
  <si>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</si>
  <si>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</si>
  <si>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</si>
  <si>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</si>
  <si>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</si>
  <si>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</si>
  <si>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</si>
  <si>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</si>
  <si>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</si>
  <si>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</si>
  <si>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</si>
  <si>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</si>
  <si>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</si>
  <si>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</si>
  <si>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</si>
  <si>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</si>
  <si>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</si>
  <si>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</si>
  <si>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</si>
  <si>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</si>
  <si>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</si>
  <si>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</si>
  <si>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</si>
  <si>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</si>
  <si>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</si>
  <si>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</si>
  <si>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</si>
  <si>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</si>
  <si>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</si>
  <si>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</si>
  <si>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</si>
  <si>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</si>
  <si>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</si>
  <si>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</si>
  <si>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</si>
  <si>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</si>
  <si>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</si>
  <si>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</si>
  <si>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</si>
  <si>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</si>
  <si>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</si>
  <si>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</si>
  <si>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 xml:space="preserve">        UE **</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</si>
  <si>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</si>
  <si>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</si>
  <si>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</si>
  <si>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</si>
  <si>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</si>
  <si>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</si>
  <si>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</si>
  <si>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</si>
  <si>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</si>
  <si>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Corea</t>
  </si>
  <si>
    <t>oct-20</t>
  </si>
  <si>
    <t>3er 2020</t>
  </si>
  <si>
    <t>*** Cisternas o asimilables no cargadas en plantas de regasificación.</t>
  </si>
  <si>
    <t>nov-20</t>
  </si>
  <si>
    <t>17 Noviembre</t>
  </si>
  <si>
    <t>nov-19</t>
  </si>
  <si>
    <t>BOLETÍN ESTADÍSTICO HIDROCARBUROS NOVIEMBRE 2020</t>
  </si>
  <si>
    <t>UE *</t>
  </si>
  <si>
    <t>UE **</t>
  </si>
  <si>
    <t>Otras salidas del sistema**</t>
  </si>
  <si>
    <t>* Tasa de variación respecto al mismo periodo del año anterior // '- igual que 0,0 / ^ distinto de 0,0</t>
  </si>
  <si>
    <t>*** Reino Unido no incluido desde el 1 de febrero de 2020 por su salida de la UE (31 enero 2020).</t>
  </si>
  <si>
    <t>UE***</t>
  </si>
  <si>
    <t>Plantas de regasificación **</t>
  </si>
  <si>
    <t>Otras salidas ***</t>
  </si>
  <si>
    <t>Produccion bruta de refinería</t>
  </si>
  <si>
    <t>Existencias mínimas de seguridad de productos petrolíferos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</si>
</sst>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72">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2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0" xfId="0" applyFont="1" applyFill="1" applyBorder="1" applyAlignment="1">
      <alignment horizontal="left"/>
    </xf>
    <xf numFmtId="0" fontId="3" fillId="2" borderId="1" xfId="0" applyFont="1" applyFill="1" applyBorder="1" applyAlignment="1">
      <alignment horizontal="left"/>
    </xf>
    <xf numFmtId="0" fontId="8" fillId="9" borderId="12" xfId="0" applyFont="1" applyFill="1" applyBorder="1" applyAlignment="1"/>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168" fontId="8" fillId="2" borderId="2" xfId="1" quotePrefix="1" applyNumberFormat="1" applyFont="1" applyFill="1" applyBorder="1" applyAlignment="1">
      <alignment horizontal="right"/>
    </xf>
    <xf numFmtId="176" fontId="4" fillId="2" borderId="0" xfId="1" applyNumberFormat="1" applyFill="1" applyBorder="1" applyAlignment="1">
      <alignment horizontal="right"/>
    </xf>
    <xf numFmtId="168" fontId="4" fillId="11" borderId="0" xfId="1" applyNumberFormat="1" applyFill="1" applyBorder="1" applyAlignment="1">
      <alignment horizontal="right"/>
    </xf>
    <xf numFmtId="0" fontId="4" fillId="2" borderId="4" xfId="1" quotePrefix="1" applyFill="1" applyBorder="1" applyAlignment="1">
      <alignment horizontal="center" vertical="center"/>
    </xf>
    <xf numFmtId="0" fontId="22" fillId="2" borderId="0" xfId="1" quotePrefix="1" applyFont="1" applyFill="1"/>
    <xf numFmtId="171" fontId="13" fillId="5" borderId="0" xfId="0" applyNumberFormat="1" applyFont="1" applyFill="1"/>
    <xf numFmtId="171" fontId="13" fillId="2" borderId="0" xfId="0" applyNumberFormat="1" applyFont="1" applyFill="1"/>
    <xf numFmtId="173" fontId="13" fillId="6" borderId="0" xfId="0" applyNumberFormat="1" applyFont="1" applyFill="1"/>
    <xf numFmtId="177" fontId="4" fillId="6" borderId="0" xfId="1" quotePrefix="1" applyNumberFormat="1" applyFill="1"/>
    <xf numFmtId="168" fontId="31" fillId="2" borderId="0" xfId="0" applyNumberFormat="1" applyFont="1" applyFill="1"/>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171" fontId="13" fillId="5" borderId="0" xfId="0" applyNumberFormat="1" applyFont="1" applyFill="1" applyAlignment="1">
      <alignment horizontal="right"/>
    </xf>
    <xf numFmtId="3" fontId="4" fillId="5" borderId="0" xfId="1" quotePrefix="1" applyNumberFormat="1" applyFill="1" applyAlignment="1">
      <alignment horizontal="right"/>
    </xf>
    <xf numFmtId="177" fontId="4" fillId="6" borderId="0" xfId="1" quotePrefix="1" applyNumberFormat="1" applyFill="1" applyAlignment="1">
      <alignment horizontal="right"/>
    </xf>
    <xf numFmtId="0" fontId="8" fillId="2" borderId="15" xfId="0" applyFont="1" applyFill="1" applyBorder="1"/>
    <xf numFmtId="0" fontId="24" fillId="8" borderId="17" xfId="0" applyFont="1" applyFill="1" applyBorder="1"/>
    <xf numFmtId="175" fontId="24" fillId="8" borderId="0" xfId="0" applyNumberFormat="1" applyFont="1" applyFill="1"/>
    <xf numFmtId="173" fontId="24" fillId="8" borderId="23" xfId="0" applyNumberFormat="1" applyFont="1" applyFill="1" applyBorder="1"/>
    <xf numFmtId="175" fontId="17" fillId="6" borderId="12" xfId="0" applyNumberFormat="1" applyFont="1" applyFill="1" applyBorder="1"/>
    <xf numFmtId="173" fontId="17" fillId="6" borderId="12" xfId="0" applyNumberFormat="1" applyFont="1" applyFill="1" applyBorder="1"/>
    <xf numFmtId="3" fontId="17" fillId="9" borderId="24" xfId="0" applyNumberFormat="1" applyFont="1" applyFill="1" applyBorder="1"/>
    <xf numFmtId="168" fontId="17" fillId="9" borderId="24" xfId="0" applyNumberFormat="1" applyFont="1" applyFill="1" applyBorder="1"/>
    <xf numFmtId="168" fontId="8" fillId="9" borderId="24" xfId="0" applyNumberFormat="1" applyFont="1" applyFill="1" applyBorder="1"/>
    <xf numFmtId="0" fontId="8" fillId="2" borderId="17" xfId="0" applyFont="1" applyFill="1" applyBorder="1" applyAlignment="1"/>
    <xf numFmtId="0" fontId="22" fillId="0" borderId="0" xfId="1" applyFont="1" applyAlignment="1">
      <alignment horizontal="right"/>
    </xf>
    <xf numFmtId="168" fontId="4" fillId="2" borderId="0" xfId="1" quotePrefix="1" applyNumberFormat="1" applyFont="1" applyFill="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4" fillId="2" borderId="3" xfId="1" quotePrefix="1" applyFill="1" applyBorder="1" applyAlignment="1">
      <alignment horizontal="center" vertical="center"/>
    </xf>
    <xf numFmtId="0" fontId="4" fillId="2" borderId="0" xfId="1" quotePrefix="1" applyFill="1" applyAlignment="1">
      <alignment horizontal="center" vertical="center"/>
    </xf>
    <xf numFmtId="0" fontId="4" fillId="2" borderId="1" xfId="1" quotePrefix="1" applyFill="1" applyBorder="1" applyAlignment="1">
      <alignment horizontal="center" vertical="center"/>
    </xf>
    <xf numFmtId="0" fontId="4" fillId="2" borderId="0" xfId="1" quotePrefix="1" applyFill="1" applyBorder="1" applyAlignment="1">
      <alignment horizontal="center" vertical="center"/>
    </xf>
    <xf numFmtId="0" fontId="8" fillId="2" borderId="0" xfId="1" applyFont="1" applyFill="1" applyBorder="1" applyAlignment="1">
      <alignment horizontal="left"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68" fontId="18" fillId="2" borderId="0" xfId="1" applyNumberFormat="1" applyFont="1" applyFill="1" applyAlignment="1">
      <alignment horizontal="right"/>
    </xf>
    <xf numFmtId="3" fontId="4" fillId="6" borderId="0" xfId="1" quotePrefix="1" applyNumberFormat="1" applyFill="1" applyAlignment="1">
      <alignment horizontal="right"/>
    </xf>
  </cellXfs>
  <cellStyles count="72">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3" xfId="59" xr:uid="{00000000-0005-0000-0000-000007000000}"/>
    <cellStyle name="Millares 2 2 3" xfId="43" xr:uid="{00000000-0005-0000-0000-000008000000}"/>
    <cellStyle name="Millares 2 2 3 2" xfId="67" xr:uid="{00000000-0005-0000-0000-000009000000}"/>
    <cellStyle name="Millares 2 2 4" xfId="55" xr:uid="{00000000-0005-0000-0000-00000A000000}"/>
    <cellStyle name="Millares 2 3" xfId="33" xr:uid="{00000000-0005-0000-0000-00000B000000}"/>
    <cellStyle name="Millares 2 3 2" xfId="45" xr:uid="{00000000-0005-0000-0000-00000C000000}"/>
    <cellStyle name="Millares 2 3 2 2" xfId="69" xr:uid="{00000000-0005-0000-0000-00000D000000}"/>
    <cellStyle name="Millares 2 3 3" xfId="57" xr:uid="{00000000-0005-0000-0000-00000E000000}"/>
    <cellStyle name="Millares 2 4" xfId="28" xr:uid="{00000000-0005-0000-0000-00000F000000}"/>
    <cellStyle name="Millares 2 4 2" xfId="41" xr:uid="{00000000-0005-0000-0000-000010000000}"/>
    <cellStyle name="Millares 2 4 2 2" xfId="65" xr:uid="{00000000-0005-0000-0000-000011000000}"/>
    <cellStyle name="Millares 2 4 3" xfId="53" xr:uid="{00000000-0005-0000-0000-000012000000}"/>
    <cellStyle name="Millares 2 5" xfId="37" xr:uid="{00000000-0005-0000-0000-000013000000}"/>
    <cellStyle name="Millares 2 5 2" xfId="61" xr:uid="{00000000-0005-0000-0000-000014000000}"/>
    <cellStyle name="Millares 2 6" xfId="49" xr:uid="{00000000-0005-0000-0000-000015000000}"/>
    <cellStyle name="Millares 3" xfId="16" xr:uid="{00000000-0005-0000-0000-000016000000}"/>
    <cellStyle name="Millares 3 2" xfId="34" xr:uid="{00000000-0005-0000-0000-000017000000}"/>
    <cellStyle name="Millares 3 2 2" xfId="46" xr:uid="{00000000-0005-0000-0000-000018000000}"/>
    <cellStyle name="Millares 3 2 2 2" xfId="70" xr:uid="{00000000-0005-0000-0000-000019000000}"/>
    <cellStyle name="Millares 3 2 3" xfId="58" xr:uid="{00000000-0005-0000-0000-00001A000000}"/>
    <cellStyle name="Millares 3 3" xfId="30" xr:uid="{00000000-0005-0000-0000-00001B000000}"/>
    <cellStyle name="Millares 3 3 2" xfId="42" xr:uid="{00000000-0005-0000-0000-00001C000000}"/>
    <cellStyle name="Millares 3 3 2 2" xfId="66" xr:uid="{00000000-0005-0000-0000-00001D000000}"/>
    <cellStyle name="Millares 3 3 3" xfId="54" xr:uid="{00000000-0005-0000-0000-00001E000000}"/>
    <cellStyle name="Millares 3 4" xfId="36" xr:uid="{00000000-0005-0000-0000-00001F000000}"/>
    <cellStyle name="Millares 3 4 2" xfId="60" xr:uid="{00000000-0005-0000-0000-000020000000}"/>
    <cellStyle name="Millares 3 5" xfId="48" xr:uid="{00000000-0005-0000-0000-000021000000}"/>
    <cellStyle name="Millares 4" xfId="32" xr:uid="{00000000-0005-0000-0000-000022000000}"/>
    <cellStyle name="Millares 4 2" xfId="44" xr:uid="{00000000-0005-0000-0000-000023000000}"/>
    <cellStyle name="Millares 4 2 2" xfId="68" xr:uid="{00000000-0005-0000-0000-000024000000}"/>
    <cellStyle name="Millares 4 3" xfId="56" xr:uid="{00000000-0005-0000-0000-000025000000}"/>
    <cellStyle name="Millares 5" xfId="25" xr:uid="{00000000-0005-0000-0000-000026000000}"/>
    <cellStyle name="Millares 5 2" xfId="40" xr:uid="{00000000-0005-0000-0000-000027000000}"/>
    <cellStyle name="Millares 5 2 2" xfId="64" xr:uid="{00000000-0005-0000-0000-000028000000}"/>
    <cellStyle name="Millares 5 3" xfId="52" xr:uid="{00000000-0005-0000-0000-000029000000}"/>
    <cellStyle name="Millares 6" xfId="39" xr:uid="{00000000-0005-0000-0000-00002A000000}"/>
    <cellStyle name="Millares 6 2" xfId="63" xr:uid="{00000000-0005-0000-0000-00002B000000}"/>
    <cellStyle name="Millares 7" xfId="51" xr:uid="{00000000-0005-0000-0000-00002C000000}"/>
    <cellStyle name="Moneda 2" xfId="18" xr:uid="{00000000-0005-0000-0000-00002D000000}"/>
    <cellStyle name="Moneda 2 2" xfId="38" xr:uid="{00000000-0005-0000-0000-00002E000000}"/>
    <cellStyle name="Moneda 2 2 2" xfId="62" xr:uid="{00000000-0005-0000-0000-00002F000000}"/>
    <cellStyle name="Moneda 2 3" xfId="50" xr:uid="{00000000-0005-0000-0000-000030000000}"/>
    <cellStyle name="Normal" xfId="0" builtinId="0"/>
    <cellStyle name="Normal 11" xfId="9" xr:uid="{00000000-0005-0000-0000-000032000000}"/>
    <cellStyle name="Normal 2" xfId="1" xr:uid="{00000000-0005-0000-0000-000033000000}"/>
    <cellStyle name="Normal 2 2" xfId="3" xr:uid="{00000000-0005-0000-0000-000034000000}"/>
    <cellStyle name="Normal 2 3" xfId="12" xr:uid="{00000000-0005-0000-0000-000035000000}"/>
    <cellStyle name="Normal 2 3 2" xfId="14" xr:uid="{00000000-0005-0000-0000-000036000000}"/>
    <cellStyle name="Normal 3" xfId="4" xr:uid="{00000000-0005-0000-0000-000037000000}"/>
    <cellStyle name="Normal 3 2" xfId="13" xr:uid="{00000000-0005-0000-0000-000038000000}"/>
    <cellStyle name="Normal 3 2 2" xfId="27" xr:uid="{00000000-0005-0000-0000-000039000000}"/>
    <cellStyle name="Normal 3 2 3" xfId="26" xr:uid="{00000000-0005-0000-0000-00003A000000}"/>
    <cellStyle name="Normal 3 3" xfId="19" xr:uid="{00000000-0005-0000-0000-00003B000000}"/>
    <cellStyle name="Normal 3 4" xfId="29" xr:uid="{00000000-0005-0000-0000-00003C000000}"/>
    <cellStyle name="Normal 4" xfId="11" xr:uid="{00000000-0005-0000-0000-00003D000000}"/>
    <cellStyle name="Normal 4 2" xfId="20" xr:uid="{00000000-0005-0000-0000-00003E000000}"/>
    <cellStyle name="Normal 5" xfId="10" xr:uid="{00000000-0005-0000-0000-00003F000000}"/>
    <cellStyle name="Normal 5 2" xfId="21" xr:uid="{00000000-0005-0000-0000-000040000000}"/>
    <cellStyle name="Normal 6" xfId="15" xr:uid="{00000000-0005-0000-0000-000041000000}"/>
    <cellStyle name="Normal 7" xfId="6" xr:uid="{00000000-0005-0000-0000-000042000000}"/>
    <cellStyle name="Normal 8" xfId="5" xr:uid="{00000000-0005-0000-0000-000043000000}"/>
    <cellStyle name="Normal 8 2" xfId="8" xr:uid="{00000000-0005-0000-0000-000044000000}"/>
    <cellStyle name="Porcentaje 2" xfId="22" xr:uid="{00000000-0005-0000-0000-000045000000}"/>
    <cellStyle name="Porcentual 2" xfId="7" xr:uid="{00000000-0005-0000-0000-000046000000}"/>
    <cellStyle name="Titular_gráfico" xfId="23" xr:uid="{00000000-0005-0000-0000-000047000000}"/>
  </cellStyles>
  <dxfs count="178">
    <dxf>
      <numFmt numFmtId="187" formatCode="\^"/>
    </dxf>
    <dxf>
      <numFmt numFmtId="187" formatCode="\^"/>
    </dxf>
    <dxf>
      <numFmt numFmtId="185" formatCode="&quot;-&quot;"/>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7" formatCode="\^"/>
    </dxf>
    <dxf>
      <numFmt numFmtId="186" formatCode="\^;\^;\^"/>
    </dxf>
    <dxf>
      <numFmt numFmtId="185" formatCode="&quot;-&quot;"/>
    </dxf>
    <dxf>
      <numFmt numFmtId="187" formatCode="\^"/>
    </dxf>
    <dxf>
      <numFmt numFmtId="187" formatCode="\^"/>
    </dxf>
    <dxf>
      <numFmt numFmtId="187" formatCode="\^"/>
    </dxf>
    <dxf>
      <numFmt numFmtId="188" formatCode="&quot;^&quot;"/>
    </dxf>
    <dxf>
      <numFmt numFmtId="188"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4" formatCode="\^;&quot;^&quot;"/>
    </dxf>
    <dxf>
      <numFmt numFmtId="187" formatCode="\^"/>
    </dxf>
    <dxf>
      <numFmt numFmtId="184" formatCode="\^;&quot;^&quot;"/>
    </dxf>
    <dxf>
      <numFmt numFmtId="187" formatCode="\^"/>
    </dxf>
    <dxf>
      <numFmt numFmtId="184" formatCode="\^;&quot;^&quot;"/>
    </dxf>
    <dxf>
      <numFmt numFmtId="187" formatCode="\^"/>
    </dxf>
    <dxf>
      <numFmt numFmtId="184" formatCode="\^;&quot;^&quot;"/>
    </dxf>
    <dxf>
      <numFmt numFmtId="185" formatCode="&quot;-&quot;"/>
    </dxf>
    <dxf>
      <numFmt numFmtId="186" formatCode="\^;\^;\^"/>
    </dxf>
    <dxf>
      <numFmt numFmtId="185" formatCode="&quot;-&quot;"/>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6"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6"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5" formatCode="&quot;-&quot;"/>
    </dxf>
    <dxf>
      <numFmt numFmtId="185" formatCode="&quot;-&quot;"/>
    </dxf>
    <dxf>
      <numFmt numFmtId="185" formatCode="&quot;-&quot;"/>
    </dxf>
    <dxf>
      <numFmt numFmtId="187" formatCode="\^"/>
    </dxf>
    <dxf>
      <numFmt numFmtId="187" formatCode="\^"/>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5" formatCode="&quot;-&quot;"/>
    </dxf>
    <dxf>
      <numFmt numFmtId="187" formatCode="\^"/>
    </dxf>
    <dxf>
      <numFmt numFmtId="187" formatCode="\^"/>
    </dxf>
    <dxf>
      <numFmt numFmtId="187" formatCode="\^"/>
    </dxf>
    <dxf>
      <numFmt numFmtId="184" formatCode="\^;&quot;^&quot;"/>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984375" defaultRowHeight="15" customHeight="1" x14ac:dyDescent="0.25"/>
  <cols>
    <col min="1" max="1" width="9" style="3" customWidth="1"/>
    <col min="2" max="2" width="3.8984375" style="3" customWidth="1"/>
    <col min="3" max="3" width="7.5" style="3" customWidth="1"/>
    <col min="4" max="4" width="4.59765625" style="3" customWidth="1"/>
    <col min="5" max="5" width="8.3984375" style="3" customWidth="1"/>
    <col min="6" max="9" width="11.3984375" style="3"/>
    <col min="10" max="10" width="12.8984375" style="3" customWidth="1"/>
    <col min="11" max="16384" width="11.3984375" style="3"/>
  </cols>
  <sheetData>
    <row r="2" spans="1:9" ht="15" customHeight="1" x14ac:dyDescent="0.3">
      <c r="A2" s="2" t="s">
        <v>671</v>
      </c>
    </row>
    <row r="3" spans="1:9" ht="15" customHeight="1" x14ac:dyDescent="0.25">
      <c r="A3" s="521">
        <v>44136</v>
      </c>
    </row>
    <row r="4" spans="1:9" ht="15" customHeight="1" x14ac:dyDescent="0.25">
      <c r="A4" s="757" t="s">
        <v>19</v>
      </c>
      <c r="B4" s="757"/>
      <c r="C4" s="757"/>
      <c r="D4" s="757"/>
      <c r="E4" s="757"/>
      <c r="F4" s="757"/>
      <c r="G4" s="757"/>
    </row>
    <row r="5" spans="1:9" ht="15" customHeight="1" x14ac:dyDescent="0.25">
      <c r="A5" s="4"/>
      <c r="B5" s="4"/>
      <c r="C5" s="4"/>
      <c r="D5" s="4"/>
      <c r="E5" s="4"/>
      <c r="F5" s="4"/>
      <c r="G5" s="4"/>
    </row>
    <row r="6" spans="1:9" ht="15" customHeight="1" x14ac:dyDescent="0.25">
      <c r="A6" s="6" t="s">
        <v>0</v>
      </c>
      <c r="B6" s="14"/>
      <c r="C6" s="14"/>
      <c r="D6" s="14"/>
      <c r="E6" s="14"/>
      <c r="F6" s="14"/>
      <c r="G6" s="14"/>
    </row>
    <row r="7" spans="1:9" ht="15" customHeight="1" x14ac:dyDescent="0.25">
      <c r="A7" s="6"/>
      <c r="B7" s="14"/>
      <c r="C7" s="14"/>
      <c r="D7" s="14"/>
      <c r="E7" s="14"/>
      <c r="F7" s="14"/>
      <c r="G7" s="14"/>
    </row>
    <row r="8" spans="1:9" ht="15" customHeight="1" x14ac:dyDescent="0.25">
      <c r="A8" s="14"/>
      <c r="B8" s="14"/>
      <c r="C8" s="67" t="s">
        <v>0</v>
      </c>
      <c r="D8" s="9"/>
      <c r="E8" s="14"/>
      <c r="F8" s="14"/>
      <c r="G8" s="14"/>
    </row>
    <row r="9" spans="1:9" ht="15" customHeight="1" x14ac:dyDescent="0.25">
      <c r="A9" s="14"/>
      <c r="B9" s="14"/>
      <c r="C9" s="68" t="s">
        <v>105</v>
      </c>
      <c r="D9" s="9"/>
      <c r="E9" s="9"/>
      <c r="F9" s="9"/>
      <c r="G9" s="9"/>
      <c r="H9" s="8"/>
      <c r="I9" s="8"/>
    </row>
    <row r="10" spans="1:9" ht="15" customHeight="1" x14ac:dyDescent="0.25">
      <c r="A10" s="14"/>
      <c r="B10" s="14"/>
      <c r="C10" s="68" t="s">
        <v>23</v>
      </c>
      <c r="D10" s="9"/>
      <c r="E10" s="9"/>
      <c r="F10" s="9"/>
      <c r="G10" s="9"/>
    </row>
    <row r="11" spans="1:9" ht="15" customHeight="1" x14ac:dyDescent="0.25">
      <c r="A11" s="14"/>
      <c r="B11" s="14"/>
      <c r="C11" s="14"/>
      <c r="D11" s="14"/>
      <c r="E11" s="14"/>
      <c r="F11" s="14"/>
      <c r="G11" s="14"/>
      <c r="H11" s="5"/>
    </row>
    <row r="12" spans="1:9" ht="15" customHeight="1" x14ac:dyDescent="0.25">
      <c r="A12" s="6" t="s">
        <v>2</v>
      </c>
      <c r="H12" s="7"/>
    </row>
    <row r="13" spans="1:9" ht="15" customHeight="1" x14ac:dyDescent="0.25">
      <c r="A13" s="6"/>
    </row>
    <row r="14" spans="1:9" s="6" customFormat="1" ht="15" customHeight="1" x14ac:dyDescent="0.25">
      <c r="B14" s="6" t="s">
        <v>13</v>
      </c>
    </row>
    <row r="16" spans="1:9" ht="15" customHeight="1" x14ac:dyDescent="0.25">
      <c r="C16" s="8" t="s">
        <v>5</v>
      </c>
      <c r="D16" s="8"/>
      <c r="E16" s="8"/>
      <c r="F16" s="8"/>
    </row>
    <row r="17" spans="2:9" ht="15" customHeight="1" x14ac:dyDescent="0.25">
      <c r="C17" s="219" t="s">
        <v>511</v>
      </c>
      <c r="D17" s="219"/>
      <c r="E17" s="219"/>
      <c r="F17" s="219"/>
      <c r="G17" s="219"/>
      <c r="H17" s="219"/>
    </row>
    <row r="18" spans="2:9" ht="15" customHeight="1" x14ac:dyDescent="0.25">
      <c r="C18" s="8" t="s">
        <v>24</v>
      </c>
      <c r="D18" s="8"/>
      <c r="E18" s="8"/>
      <c r="F18" s="8"/>
      <c r="G18" s="8"/>
    </row>
    <row r="19" spans="2:9" ht="15" customHeight="1" x14ac:dyDescent="0.25">
      <c r="C19" s="8" t="s">
        <v>25</v>
      </c>
      <c r="D19" s="8"/>
      <c r="E19" s="8"/>
      <c r="F19" s="11"/>
    </row>
    <row r="20" spans="2:9" ht="15" customHeight="1" x14ac:dyDescent="0.25">
      <c r="C20" s="8" t="s">
        <v>519</v>
      </c>
      <c r="D20" s="8"/>
      <c r="E20" s="8"/>
      <c r="F20" s="8"/>
      <c r="G20" s="8"/>
      <c r="H20" s="8"/>
      <c r="I20" s="8"/>
    </row>
    <row r="21" spans="2:9" ht="15" customHeight="1" x14ac:dyDescent="0.25">
      <c r="C21" s="8" t="s">
        <v>27</v>
      </c>
      <c r="D21" s="8"/>
      <c r="E21" s="8"/>
      <c r="F21" s="11"/>
      <c r="G21" s="11"/>
      <c r="H21" s="11"/>
      <c r="I21" s="11"/>
    </row>
    <row r="22" spans="2:9" ht="15" customHeight="1" x14ac:dyDescent="0.25">
      <c r="C22" s="8" t="s">
        <v>200</v>
      </c>
      <c r="D22" s="8"/>
      <c r="E22" s="8"/>
      <c r="F22" s="8"/>
      <c r="G22" s="8"/>
      <c r="H22" s="11"/>
      <c r="I22" s="11"/>
    </row>
    <row r="23" spans="2:9" ht="15" customHeight="1" x14ac:dyDescent="0.25">
      <c r="C23" s="8" t="s">
        <v>28</v>
      </c>
      <c r="D23" s="8"/>
      <c r="E23" s="8"/>
      <c r="F23" s="8"/>
      <c r="G23" s="8"/>
    </row>
    <row r="24" spans="2:9" ht="15" customHeight="1" x14ac:dyDescent="0.25">
      <c r="C24" s="8" t="s">
        <v>26</v>
      </c>
      <c r="D24" s="8"/>
      <c r="E24" s="8"/>
      <c r="F24" s="8"/>
      <c r="G24" s="8"/>
    </row>
    <row r="25" spans="2:9" ht="15" customHeight="1" x14ac:dyDescent="0.25">
      <c r="C25" s="219" t="s">
        <v>521</v>
      </c>
      <c r="D25" s="219"/>
      <c r="E25" s="219"/>
      <c r="F25" s="219"/>
      <c r="G25" s="8"/>
      <c r="H25" s="8"/>
    </row>
    <row r="26" spans="2:9" ht="15" customHeight="1" x14ac:dyDescent="0.25">
      <c r="C26" s="219" t="s">
        <v>33</v>
      </c>
      <c r="D26" s="219"/>
      <c r="E26" s="219"/>
      <c r="F26" s="219"/>
      <c r="G26" s="8"/>
      <c r="H26" s="8"/>
    </row>
    <row r="27" spans="2:9" ht="15" customHeight="1" x14ac:dyDescent="0.25">
      <c r="C27" s="219" t="s">
        <v>447</v>
      </c>
      <c r="D27" s="219"/>
      <c r="E27" s="219"/>
      <c r="F27" s="219"/>
      <c r="G27" s="219"/>
      <c r="H27" s="219"/>
      <c r="I27" s="8"/>
    </row>
    <row r="28" spans="2:9" ht="15" customHeight="1" x14ac:dyDescent="0.25">
      <c r="C28" s="8" t="s">
        <v>6</v>
      </c>
      <c r="D28" s="8"/>
      <c r="E28" s="8"/>
      <c r="F28" s="11"/>
    </row>
    <row r="29" spans="2:9" s="6" customFormat="1" ht="15" customHeight="1" x14ac:dyDescent="0.25">
      <c r="B29" s="3"/>
      <c r="C29" s="8" t="s">
        <v>29</v>
      </c>
      <c r="D29" s="8"/>
      <c r="E29" s="8"/>
      <c r="F29" s="11"/>
      <c r="G29" s="3"/>
    </row>
    <row r="30" spans="2:9" ht="15" customHeight="1" x14ac:dyDescent="0.25">
      <c r="C30" s="8" t="s">
        <v>451</v>
      </c>
      <c r="D30" s="8"/>
      <c r="E30" s="8"/>
      <c r="F30" s="8"/>
      <c r="G30" s="8"/>
    </row>
    <row r="31" spans="2:9" ht="15" customHeight="1" x14ac:dyDescent="0.25">
      <c r="C31" s="8" t="s">
        <v>7</v>
      </c>
      <c r="D31" s="8"/>
      <c r="E31" s="8"/>
      <c r="F31" s="8"/>
      <c r="G31" s="6"/>
      <c r="H31" s="11"/>
    </row>
    <row r="33" spans="1:9" ht="15" customHeight="1" x14ac:dyDescent="0.25">
      <c r="B33" s="6" t="s">
        <v>16</v>
      </c>
      <c r="C33" s="6"/>
      <c r="D33" s="11"/>
      <c r="E33" s="11"/>
      <c r="F33" s="11"/>
      <c r="G33" s="11"/>
    </row>
    <row r="34" spans="1:9" ht="15" customHeight="1" x14ac:dyDescent="0.25">
      <c r="D34" s="11"/>
      <c r="E34" s="11"/>
      <c r="F34" s="11"/>
      <c r="G34" s="11"/>
      <c r="H34" s="11"/>
    </row>
    <row r="35" spans="1:9" ht="15" customHeight="1" x14ac:dyDescent="0.25">
      <c r="C35" s="8" t="s">
        <v>248</v>
      </c>
      <c r="D35" s="8"/>
      <c r="E35" s="8"/>
      <c r="F35" s="8"/>
      <c r="G35" s="8"/>
    </row>
    <row r="36" spans="1:9" ht="15" customHeight="1" x14ac:dyDescent="0.25">
      <c r="C36" s="8" t="s">
        <v>225</v>
      </c>
      <c r="D36" s="8"/>
      <c r="E36" s="8"/>
      <c r="F36" s="8"/>
      <c r="G36" s="11"/>
    </row>
    <row r="37" spans="1:9" ht="15" customHeight="1" x14ac:dyDescent="0.25">
      <c r="A37" s="6"/>
      <c r="C37" s="219" t="s">
        <v>34</v>
      </c>
      <c r="D37" s="219"/>
      <c r="E37" s="219"/>
      <c r="F37" s="219"/>
      <c r="G37" s="219"/>
      <c r="H37" s="8"/>
      <c r="I37" s="8"/>
    </row>
    <row r="38" spans="1:9" ht="15" customHeight="1" x14ac:dyDescent="0.25">
      <c r="A38" s="6"/>
      <c r="C38" s="219" t="s">
        <v>514</v>
      </c>
      <c r="D38" s="219"/>
      <c r="E38" s="219"/>
      <c r="F38" s="219"/>
      <c r="G38" s="219"/>
      <c r="H38" s="8"/>
    </row>
    <row r="40" spans="1:9" ht="15" customHeight="1" x14ac:dyDescent="0.25">
      <c r="B40" s="6" t="s">
        <v>14</v>
      </c>
      <c r="C40" s="6"/>
    </row>
    <row r="42" spans="1:9" ht="15" customHeight="1" x14ac:dyDescent="0.25">
      <c r="C42" s="8" t="s">
        <v>30</v>
      </c>
      <c r="D42" s="8"/>
      <c r="E42" s="8"/>
      <c r="H42" s="11"/>
      <c r="I42" s="11"/>
    </row>
    <row r="43" spans="1:9" ht="15" customHeight="1" x14ac:dyDescent="0.25">
      <c r="C43" s="8" t="s">
        <v>254</v>
      </c>
      <c r="D43" s="8"/>
      <c r="E43" s="8"/>
      <c r="F43" s="8"/>
      <c r="H43" s="11"/>
      <c r="I43" s="11"/>
    </row>
    <row r="44" spans="1:9" ht="15" customHeight="1" x14ac:dyDescent="0.25">
      <c r="C44" s="8" t="s">
        <v>513</v>
      </c>
      <c r="D44" s="8"/>
      <c r="E44" s="8"/>
      <c r="F44" s="8"/>
      <c r="G44" s="11"/>
    </row>
    <row r="45" spans="1:9" ht="15" customHeight="1" x14ac:dyDescent="0.25">
      <c r="C45" s="8" t="s">
        <v>255</v>
      </c>
      <c r="D45" s="8"/>
      <c r="E45" s="8"/>
      <c r="F45" s="8"/>
      <c r="G45" s="8"/>
    </row>
    <row r="46" spans="1:9" ht="15" customHeight="1" x14ac:dyDescent="0.25">
      <c r="C46" s="11"/>
      <c r="D46" s="6"/>
    </row>
    <row r="47" spans="1:9" ht="15" customHeight="1" x14ac:dyDescent="0.25">
      <c r="B47" s="6" t="s">
        <v>15</v>
      </c>
      <c r="C47" s="6"/>
      <c r="D47" s="6"/>
    </row>
    <row r="48" spans="1:9" ht="15" customHeight="1" x14ac:dyDescent="0.25">
      <c r="B48" s="6"/>
    </row>
    <row r="49" spans="1:8" ht="15" customHeight="1" x14ac:dyDescent="0.25">
      <c r="B49" s="6"/>
      <c r="C49" s="8" t="s">
        <v>512</v>
      </c>
      <c r="D49" s="8"/>
      <c r="E49" s="8"/>
      <c r="F49" s="8"/>
      <c r="G49" s="8"/>
    </row>
    <row r="50" spans="1:8" ht="15" customHeight="1" x14ac:dyDescent="0.25">
      <c r="B50" s="6"/>
      <c r="C50" s="8" t="s">
        <v>491</v>
      </c>
      <c r="D50" s="8"/>
      <c r="E50" s="8"/>
      <c r="F50" s="8"/>
    </row>
    <row r="51" spans="1:8" ht="15" customHeight="1" x14ac:dyDescent="0.25">
      <c r="B51" s="6"/>
      <c r="C51" s="8" t="s">
        <v>37</v>
      </c>
      <c r="D51" s="8"/>
      <c r="E51" s="8"/>
      <c r="F51" s="8"/>
    </row>
    <row r="52" spans="1:8" ht="15" customHeight="1" x14ac:dyDescent="0.25">
      <c r="B52" s="6"/>
      <c r="C52" s="8" t="s">
        <v>36</v>
      </c>
      <c r="D52" s="8"/>
      <c r="E52" s="8"/>
      <c r="F52" s="8"/>
    </row>
    <row r="53" spans="1:8" ht="15" customHeight="1" x14ac:dyDescent="0.25">
      <c r="B53" s="6"/>
      <c r="C53" s="8" t="s">
        <v>35</v>
      </c>
      <c r="D53" s="8"/>
      <c r="E53" s="8"/>
      <c r="F53" s="8"/>
    </row>
    <row r="54" spans="1:8" ht="15" customHeight="1" x14ac:dyDescent="0.25">
      <c r="B54" s="6"/>
      <c r="C54" s="8" t="s">
        <v>20</v>
      </c>
      <c r="D54" s="8"/>
      <c r="E54" s="8"/>
      <c r="F54" s="8"/>
      <c r="G54" s="8"/>
    </row>
    <row r="55" spans="1:8" s="18" customFormat="1" ht="15" customHeight="1" x14ac:dyDescent="0.25">
      <c r="A55" s="3"/>
      <c r="B55" s="6"/>
      <c r="C55" s="8" t="s">
        <v>21</v>
      </c>
      <c r="D55" s="8"/>
      <c r="E55" s="8"/>
      <c r="F55" s="8"/>
      <c r="G55" s="3"/>
      <c r="H55" s="17"/>
    </row>
    <row r="56" spans="1:8" s="18" customFormat="1" ht="15" customHeight="1" x14ac:dyDescent="0.25">
      <c r="A56" s="3"/>
      <c r="B56" s="6"/>
      <c r="C56" s="219" t="s">
        <v>22</v>
      </c>
      <c r="D56" s="219"/>
      <c r="E56" s="219"/>
      <c r="F56" s="219"/>
      <c r="G56" s="219"/>
      <c r="H56" s="8"/>
    </row>
    <row r="57" spans="1:8" s="18" customFormat="1" ht="15" customHeight="1" x14ac:dyDescent="0.25">
      <c r="A57" s="3"/>
      <c r="B57" s="6"/>
      <c r="C57" s="6"/>
      <c r="D57" s="16"/>
      <c r="E57" s="16"/>
      <c r="F57" s="16"/>
      <c r="G57" s="17"/>
      <c r="H57" s="17"/>
    </row>
    <row r="58" spans="1:8" s="18" customFormat="1" ht="15" customHeight="1" x14ac:dyDescent="0.25">
      <c r="A58" s="15" t="s">
        <v>3</v>
      </c>
      <c r="B58" s="16"/>
      <c r="C58" s="16"/>
      <c r="D58" s="16"/>
      <c r="E58" s="16"/>
      <c r="F58" s="16"/>
      <c r="G58" s="17"/>
      <c r="H58" s="17"/>
    </row>
    <row r="59" spans="1:8" s="18" customFormat="1" ht="15" customHeight="1" x14ac:dyDescent="0.25">
      <c r="A59" s="15"/>
      <c r="B59" s="16"/>
      <c r="C59" s="16"/>
      <c r="D59" s="16"/>
      <c r="E59" s="16"/>
      <c r="F59" s="16"/>
      <c r="G59" s="17"/>
      <c r="H59" s="17"/>
    </row>
    <row r="60" spans="1:8" s="18" customFormat="1" ht="15" customHeight="1" x14ac:dyDescent="0.25">
      <c r="A60" s="15"/>
      <c r="B60" s="15" t="s">
        <v>9</v>
      </c>
      <c r="C60" s="16"/>
      <c r="D60" s="16"/>
      <c r="E60" s="16"/>
      <c r="F60" s="16"/>
      <c r="G60" s="17"/>
      <c r="H60" s="17"/>
    </row>
    <row r="61" spans="1:8" ht="15" customHeight="1" x14ac:dyDescent="0.25">
      <c r="A61" s="15"/>
      <c r="B61" s="15"/>
      <c r="C61" s="16"/>
      <c r="D61" s="16"/>
      <c r="E61" s="16"/>
      <c r="F61" s="16"/>
      <c r="G61" s="17"/>
    </row>
    <row r="62" spans="1:8" ht="15" customHeight="1" x14ac:dyDescent="0.25">
      <c r="A62" s="15"/>
      <c r="B62" s="11"/>
      <c r="C62" s="8" t="s">
        <v>38</v>
      </c>
      <c r="D62" s="8"/>
      <c r="E62" s="8"/>
      <c r="F62" s="16"/>
      <c r="G62" s="17"/>
    </row>
    <row r="63" spans="1:8" ht="15" customHeight="1" x14ac:dyDescent="0.25">
      <c r="A63" s="15"/>
      <c r="B63" s="11"/>
      <c r="C63" s="8" t="s">
        <v>326</v>
      </c>
      <c r="D63" s="8"/>
      <c r="E63" s="8"/>
      <c r="F63" s="8"/>
      <c r="G63" s="8"/>
    </row>
    <row r="64" spans="1:8" ht="15" customHeight="1" x14ac:dyDescent="0.25">
      <c r="B64" s="6"/>
      <c r="C64" s="8" t="s">
        <v>375</v>
      </c>
      <c r="D64" s="8"/>
      <c r="E64" s="8"/>
      <c r="F64" s="8"/>
      <c r="G64" s="8"/>
    </row>
    <row r="65" spans="2:9" ht="15" customHeight="1" x14ac:dyDescent="0.25">
      <c r="B65" s="6"/>
      <c r="C65" s="8" t="s">
        <v>503</v>
      </c>
      <c r="D65" s="8"/>
      <c r="E65" s="8"/>
      <c r="F65" s="8"/>
      <c r="G65" s="8"/>
      <c r="H65" s="8"/>
    </row>
    <row r="66" spans="2:9" ht="15" customHeight="1" x14ac:dyDescent="0.25">
      <c r="B66" s="6"/>
      <c r="C66" s="6"/>
      <c r="D66" s="11"/>
      <c r="E66" s="11"/>
      <c r="F66" s="11"/>
    </row>
    <row r="67" spans="2:9" ht="15" customHeight="1" x14ac:dyDescent="0.25">
      <c r="B67" s="6" t="s">
        <v>17</v>
      </c>
      <c r="C67" s="6"/>
      <c r="D67" s="11"/>
      <c r="E67" s="11"/>
      <c r="F67" s="11"/>
      <c r="G67" s="10"/>
      <c r="H67" s="10"/>
      <c r="I67" s="10"/>
    </row>
    <row r="68" spans="2:9" ht="15" customHeight="1" x14ac:dyDescent="0.25">
      <c r="B68" s="6"/>
      <c r="C68" s="6"/>
      <c r="D68" s="11"/>
      <c r="E68" s="11"/>
      <c r="F68" s="11"/>
    </row>
    <row r="69" spans="2:9" ht="15" customHeight="1" x14ac:dyDescent="0.25">
      <c r="B69" s="6"/>
      <c r="C69" s="8" t="s">
        <v>504</v>
      </c>
      <c r="D69" s="8"/>
      <c r="E69" s="8"/>
      <c r="F69" s="8"/>
      <c r="G69" s="10"/>
      <c r="H69" s="10"/>
    </row>
    <row r="70" spans="2:9" ht="15" customHeight="1" x14ac:dyDescent="0.25">
      <c r="B70" s="6"/>
      <c r="C70" s="8" t="s">
        <v>18</v>
      </c>
      <c r="D70" s="8"/>
      <c r="E70" s="8"/>
      <c r="F70" s="8"/>
      <c r="G70" s="10"/>
    </row>
    <row r="71" spans="2:9" ht="15" customHeight="1" x14ac:dyDescent="0.25">
      <c r="C71" s="219" t="s">
        <v>516</v>
      </c>
      <c r="D71" s="219"/>
      <c r="E71" s="219"/>
      <c r="F71" s="8"/>
      <c r="G71" s="8"/>
    </row>
    <row r="72" spans="2:9" ht="15" customHeight="1" x14ac:dyDescent="0.25">
      <c r="C72" s="8" t="s">
        <v>515</v>
      </c>
      <c r="D72" s="8"/>
      <c r="E72" s="8"/>
      <c r="F72" s="8"/>
      <c r="G72" s="8"/>
      <c r="H72" s="8"/>
    </row>
    <row r="73" spans="2:9" ht="15" customHeight="1" x14ac:dyDescent="0.25">
      <c r="C73" s="8" t="s">
        <v>351</v>
      </c>
      <c r="D73" s="8"/>
      <c r="E73" s="8"/>
      <c r="F73" s="8"/>
    </row>
    <row r="74" spans="2:9" ht="15" customHeight="1" x14ac:dyDescent="0.25">
      <c r="C74" s="8" t="s">
        <v>537</v>
      </c>
      <c r="D74" s="8"/>
      <c r="E74" s="8"/>
      <c r="F74" s="8"/>
    </row>
    <row r="75" spans="2:9" ht="15" customHeight="1" x14ac:dyDescent="0.25">
      <c r="D75" s="10"/>
      <c r="E75" s="10"/>
      <c r="F75" s="10"/>
      <c r="H75" s="10"/>
    </row>
    <row r="76" spans="2:9" ht="15" customHeight="1" x14ac:dyDescent="0.25">
      <c r="B76" s="6" t="s">
        <v>10</v>
      </c>
      <c r="D76" s="10"/>
      <c r="E76" s="10"/>
      <c r="F76" s="10"/>
    </row>
    <row r="77" spans="2:9" ht="15" customHeight="1" x14ac:dyDescent="0.25">
      <c r="D77" s="10"/>
      <c r="E77" s="10"/>
      <c r="F77" s="10"/>
      <c r="G77" s="10"/>
    </row>
    <row r="78" spans="2:9" ht="15" customHeight="1" x14ac:dyDescent="0.25">
      <c r="C78" s="8" t="s">
        <v>31</v>
      </c>
      <c r="D78" s="8"/>
      <c r="E78" s="8"/>
      <c r="F78" s="8"/>
    </row>
    <row r="79" spans="2:9" ht="15" customHeight="1" x14ac:dyDescent="0.25">
      <c r="C79" s="219" t="s">
        <v>359</v>
      </c>
      <c r="D79" s="219"/>
      <c r="E79" s="219"/>
      <c r="F79" s="8"/>
      <c r="G79" s="8"/>
    </row>
    <row r="81" spans="1:10" ht="15" customHeight="1" x14ac:dyDescent="0.25">
      <c r="B81" s="6" t="s">
        <v>11</v>
      </c>
    </row>
    <row r="83" spans="1:10" ht="15" customHeight="1" x14ac:dyDescent="0.25">
      <c r="C83" s="8" t="s">
        <v>12</v>
      </c>
      <c r="D83" s="8"/>
      <c r="E83" s="8"/>
      <c r="F83" s="8"/>
      <c r="G83" s="8"/>
    </row>
    <row r="84" spans="1:10" ht="15" customHeight="1" x14ac:dyDescent="0.25">
      <c r="C84" s="219" t="s">
        <v>374</v>
      </c>
      <c r="D84" s="219"/>
      <c r="E84" s="219"/>
      <c r="F84" s="8"/>
    </row>
    <row r="85" spans="1:10" ht="15" customHeight="1" x14ac:dyDescent="0.25">
      <c r="H85" s="10"/>
      <c r="I85" s="10"/>
    </row>
    <row r="86" spans="1:10" ht="15" customHeight="1" x14ac:dyDescent="0.25">
      <c r="A86" s="15" t="s">
        <v>4</v>
      </c>
      <c r="H86" s="10"/>
      <c r="I86" s="10"/>
      <c r="J86" s="10"/>
    </row>
    <row r="87" spans="1:10" ht="15" customHeight="1" x14ac:dyDescent="0.25">
      <c r="D87" s="10"/>
      <c r="E87" s="10"/>
      <c r="F87" s="10"/>
      <c r="G87" s="10"/>
      <c r="H87" s="10"/>
    </row>
    <row r="88" spans="1:10" ht="15" customHeight="1" x14ac:dyDescent="0.25">
      <c r="C88" s="8" t="s">
        <v>39</v>
      </c>
      <c r="D88" s="8"/>
      <c r="E88" s="8"/>
      <c r="F88" s="8"/>
      <c r="G88" s="8"/>
    </row>
    <row r="89" spans="1:10" ht="15" customHeight="1" x14ac:dyDescent="0.25">
      <c r="C89" s="8" t="s">
        <v>41</v>
      </c>
      <c r="D89" s="8"/>
      <c r="E89" s="8"/>
      <c r="F89" s="8"/>
      <c r="G89" s="8"/>
    </row>
    <row r="90" spans="1:10" ht="15" customHeight="1" x14ac:dyDescent="0.25">
      <c r="C90" s="8" t="s">
        <v>517</v>
      </c>
      <c r="D90" s="8"/>
      <c r="E90" s="8"/>
      <c r="F90" s="8"/>
      <c r="G90" s="8"/>
      <c r="H90" s="8"/>
      <c r="I90" s="10"/>
      <c r="J90" s="10"/>
    </row>
    <row r="91" spans="1:10" ht="15" customHeight="1" x14ac:dyDescent="0.25">
      <c r="C91" s="219" t="s">
        <v>518</v>
      </c>
      <c r="D91" s="219"/>
      <c r="E91" s="219"/>
      <c r="F91" s="219"/>
      <c r="G91" s="10"/>
      <c r="H91" s="10"/>
      <c r="I91" s="10"/>
    </row>
    <row r="92" spans="1:10" ht="15" customHeight="1" x14ac:dyDescent="0.25">
      <c r="C92" s="219" t="s">
        <v>40</v>
      </c>
      <c r="D92" s="219"/>
      <c r="E92" s="219"/>
      <c r="F92" s="10"/>
      <c r="G92" s="10"/>
    </row>
    <row r="93" spans="1:10" ht="15" customHeight="1" x14ac:dyDescent="0.25">
      <c r="D93" s="10"/>
      <c r="E93" s="10"/>
      <c r="F93" s="10"/>
    </row>
    <row r="94" spans="1:10" ht="15" customHeight="1" x14ac:dyDescent="0.25">
      <c r="A94" s="8" t="s">
        <v>32</v>
      </c>
      <c r="B94" s="8"/>
      <c r="C94" s="8"/>
      <c r="D94" s="8"/>
      <c r="E94" s="8"/>
      <c r="F94" s="8"/>
    </row>
    <row r="96" spans="1:10" ht="15" customHeight="1" x14ac:dyDescent="0.25">
      <c r="B96" s="6"/>
    </row>
    <row r="98" spans="1:11" ht="15" customHeight="1" x14ac:dyDescent="0.25">
      <c r="A98" s="758" t="s">
        <v>523</v>
      </c>
      <c r="B98" s="759"/>
      <c r="C98" s="759"/>
      <c r="D98" s="759"/>
      <c r="E98" s="759"/>
      <c r="F98" s="759"/>
      <c r="G98" s="759"/>
      <c r="H98" s="759"/>
      <c r="I98" s="759"/>
      <c r="J98" s="759"/>
      <c r="K98" s="759"/>
    </row>
    <row r="99" spans="1:11" ht="15" customHeight="1" x14ac:dyDescent="0.25">
      <c r="A99" s="759"/>
      <c r="B99" s="759"/>
      <c r="C99" s="759"/>
      <c r="D99" s="759"/>
      <c r="E99" s="759"/>
      <c r="F99" s="759"/>
      <c r="G99" s="759"/>
      <c r="H99" s="759"/>
      <c r="I99" s="759"/>
      <c r="J99" s="759"/>
      <c r="K99" s="759"/>
    </row>
    <row r="100" spans="1:11" ht="15" customHeight="1" x14ac:dyDescent="0.25">
      <c r="A100" s="759"/>
      <c r="B100" s="759"/>
      <c r="C100" s="759"/>
      <c r="D100" s="759"/>
      <c r="E100" s="759"/>
      <c r="F100" s="759"/>
      <c r="G100" s="759"/>
      <c r="H100" s="759"/>
      <c r="I100" s="759"/>
      <c r="J100" s="759"/>
      <c r="K100" s="759"/>
    </row>
    <row r="101" spans="1:11" ht="15" customHeight="1" x14ac:dyDescent="0.25">
      <c r="A101" s="759"/>
      <c r="B101" s="759"/>
      <c r="C101" s="759"/>
      <c r="D101" s="759"/>
      <c r="E101" s="759"/>
      <c r="F101" s="759"/>
      <c r="G101" s="759"/>
      <c r="H101" s="759"/>
      <c r="I101" s="759"/>
      <c r="J101" s="759"/>
      <c r="K101" s="759"/>
    </row>
    <row r="102" spans="1:11" ht="15" customHeight="1" x14ac:dyDescent="0.25">
      <c r="A102" s="759"/>
      <c r="B102" s="759"/>
      <c r="C102" s="759"/>
      <c r="D102" s="759"/>
      <c r="E102" s="759"/>
      <c r="F102" s="759"/>
      <c r="G102" s="759"/>
      <c r="H102" s="759"/>
      <c r="I102" s="759"/>
      <c r="J102" s="759"/>
      <c r="K102" s="75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3.2" x14ac:dyDescent="0.25"/>
  <cols>
    <col min="1" max="1" width="32.5" style="81" customWidth="1"/>
    <col min="2" max="2" width="10.3984375" style="81" customWidth="1"/>
    <col min="3" max="3" width="14.09765625" style="81" customWidth="1"/>
    <col min="4" max="4" width="12.5" style="81" customWidth="1"/>
    <col min="5" max="5" width="11.09765625" style="81" customWidth="1"/>
    <col min="6" max="6" width="9.3984375" style="81" customWidth="1"/>
    <col min="7" max="7" width="12.59765625" style="81" customWidth="1"/>
    <col min="8" max="8" width="15.09765625" style="81" customWidth="1"/>
    <col min="9" max="10" width="12.3984375" style="81" customWidth="1"/>
    <col min="11" max="15" width="11" style="81"/>
    <col min="16" max="256" width="10" style="81"/>
    <col min="257" max="257" width="19.59765625" style="81" customWidth="1"/>
    <col min="258" max="258" width="9.09765625" style="81" customWidth="1"/>
    <col min="259" max="260" width="11" style="81" bestFit="1" customWidth="1"/>
    <col min="261" max="262" width="8.09765625" style="81" bestFit="1" customWidth="1"/>
    <col min="263" max="263" width="10.09765625" style="81" bestFit="1" customWidth="1"/>
    <col min="264" max="264" width="11" style="81" bestFit="1" customWidth="1"/>
    <col min="265" max="266" width="10.8984375" style="81" bestFit="1" customWidth="1"/>
    <col min="267" max="512" width="10" style="81"/>
    <col min="513" max="513" width="19.59765625" style="81" customWidth="1"/>
    <col min="514" max="514" width="9.09765625" style="81" customWidth="1"/>
    <col min="515" max="516" width="11" style="81" bestFit="1" customWidth="1"/>
    <col min="517" max="518" width="8.09765625" style="81" bestFit="1" customWidth="1"/>
    <col min="519" max="519" width="10.09765625" style="81" bestFit="1" customWidth="1"/>
    <col min="520" max="520" width="11" style="81" bestFit="1" customWidth="1"/>
    <col min="521" max="522" width="10.8984375" style="81" bestFit="1" customWidth="1"/>
    <col min="523" max="768" width="10" style="81"/>
    <col min="769" max="769" width="19.59765625" style="81" customWidth="1"/>
    <col min="770" max="770" width="9.09765625" style="81" customWidth="1"/>
    <col min="771" max="772" width="11" style="81" bestFit="1" customWidth="1"/>
    <col min="773" max="774" width="8.09765625" style="81" bestFit="1" customWidth="1"/>
    <col min="775" max="775" width="10.09765625" style="81" bestFit="1" customWidth="1"/>
    <col min="776" max="776" width="11" style="81" bestFit="1" customWidth="1"/>
    <col min="777" max="778" width="10.8984375" style="81" bestFit="1" customWidth="1"/>
    <col min="779" max="1024" width="11" style="81"/>
    <col min="1025" max="1025" width="19.59765625" style="81" customWidth="1"/>
    <col min="1026" max="1026" width="9.09765625" style="81" customWidth="1"/>
    <col min="1027" max="1028" width="11" style="81" bestFit="1" customWidth="1"/>
    <col min="1029" max="1030" width="8.09765625" style="81" bestFit="1" customWidth="1"/>
    <col min="1031" max="1031" width="10.09765625" style="81" bestFit="1" customWidth="1"/>
    <col min="1032" max="1032" width="11" style="81" bestFit="1" customWidth="1"/>
    <col min="1033" max="1034" width="10.8984375" style="81" bestFit="1" customWidth="1"/>
    <col min="1035" max="1280" width="10" style="81"/>
    <col min="1281" max="1281" width="19.59765625" style="81" customWidth="1"/>
    <col min="1282" max="1282" width="9.09765625" style="81" customWidth="1"/>
    <col min="1283" max="1284" width="11" style="81" bestFit="1" customWidth="1"/>
    <col min="1285" max="1286" width="8.09765625" style="81" bestFit="1" customWidth="1"/>
    <col min="1287" max="1287" width="10.09765625" style="81" bestFit="1" customWidth="1"/>
    <col min="1288" max="1288" width="11" style="81" bestFit="1" customWidth="1"/>
    <col min="1289" max="1290" width="10.8984375" style="81" bestFit="1" customWidth="1"/>
    <col min="1291" max="1536" width="10" style="81"/>
    <col min="1537" max="1537" width="19.59765625" style="81" customWidth="1"/>
    <col min="1538" max="1538" width="9.09765625" style="81" customWidth="1"/>
    <col min="1539" max="1540" width="11" style="81" bestFit="1" customWidth="1"/>
    <col min="1541" max="1542" width="8.09765625" style="81" bestFit="1" customWidth="1"/>
    <col min="1543" max="1543" width="10.09765625" style="81" bestFit="1" customWidth="1"/>
    <col min="1544" max="1544" width="11" style="81" bestFit="1" customWidth="1"/>
    <col min="1545" max="1546" width="10.8984375" style="81" bestFit="1" customWidth="1"/>
    <col min="1547" max="1792" width="10" style="81"/>
    <col min="1793" max="1793" width="19.59765625" style="81" customWidth="1"/>
    <col min="1794" max="1794" width="9.09765625" style="81" customWidth="1"/>
    <col min="1795" max="1796" width="11" style="81" bestFit="1" customWidth="1"/>
    <col min="1797" max="1798" width="8.09765625" style="81" bestFit="1" customWidth="1"/>
    <col min="1799" max="1799" width="10.09765625" style="81" bestFit="1" customWidth="1"/>
    <col min="1800" max="1800" width="11" style="81" bestFit="1" customWidth="1"/>
    <col min="1801" max="1802" width="10.8984375" style="81" bestFit="1" customWidth="1"/>
    <col min="1803" max="2048" width="11" style="81"/>
    <col min="2049" max="2049" width="19.59765625" style="81" customWidth="1"/>
    <col min="2050" max="2050" width="9.09765625" style="81" customWidth="1"/>
    <col min="2051" max="2052" width="11" style="81" bestFit="1" customWidth="1"/>
    <col min="2053" max="2054" width="8.09765625" style="81" bestFit="1" customWidth="1"/>
    <col min="2055" max="2055" width="10.09765625" style="81" bestFit="1" customWidth="1"/>
    <col min="2056" max="2056" width="11" style="81" bestFit="1" customWidth="1"/>
    <col min="2057" max="2058" width="10.8984375" style="81" bestFit="1" customWidth="1"/>
    <col min="2059" max="2304" width="10" style="81"/>
    <col min="2305" max="2305" width="19.59765625" style="81" customWidth="1"/>
    <col min="2306" max="2306" width="9.09765625" style="81" customWidth="1"/>
    <col min="2307" max="2308" width="11" style="81" bestFit="1" customWidth="1"/>
    <col min="2309" max="2310" width="8.09765625" style="81" bestFit="1" customWidth="1"/>
    <col min="2311" max="2311" width="10.09765625" style="81" bestFit="1" customWidth="1"/>
    <col min="2312" max="2312" width="11" style="81" bestFit="1" customWidth="1"/>
    <col min="2313" max="2314" width="10.8984375" style="81" bestFit="1" customWidth="1"/>
    <col min="2315" max="2560" width="10" style="81"/>
    <col min="2561" max="2561" width="19.59765625" style="81" customWidth="1"/>
    <col min="2562" max="2562" width="9.09765625" style="81" customWidth="1"/>
    <col min="2563" max="2564" width="11" style="81" bestFit="1" customWidth="1"/>
    <col min="2565" max="2566" width="8.09765625" style="81" bestFit="1" customWidth="1"/>
    <col min="2567" max="2567" width="10.09765625" style="81" bestFit="1" customWidth="1"/>
    <col min="2568" max="2568" width="11" style="81" bestFit="1" customWidth="1"/>
    <col min="2569" max="2570" width="10.8984375" style="81" bestFit="1" customWidth="1"/>
    <col min="2571" max="2816" width="10" style="81"/>
    <col min="2817" max="2817" width="19.59765625" style="81" customWidth="1"/>
    <col min="2818" max="2818" width="9.09765625" style="81" customWidth="1"/>
    <col min="2819" max="2820" width="11" style="81" bestFit="1" customWidth="1"/>
    <col min="2821" max="2822" width="8.09765625" style="81" bestFit="1" customWidth="1"/>
    <col min="2823" max="2823" width="10.09765625" style="81" bestFit="1" customWidth="1"/>
    <col min="2824" max="2824" width="11" style="81" bestFit="1" customWidth="1"/>
    <col min="2825" max="2826" width="10.8984375" style="81" bestFit="1" customWidth="1"/>
    <col min="2827" max="3072" width="11" style="81"/>
    <col min="3073" max="3073" width="19.59765625" style="81" customWidth="1"/>
    <col min="3074" max="3074" width="9.09765625" style="81" customWidth="1"/>
    <col min="3075" max="3076" width="11" style="81" bestFit="1" customWidth="1"/>
    <col min="3077" max="3078" width="8.09765625" style="81" bestFit="1" customWidth="1"/>
    <col min="3079" max="3079" width="10.09765625" style="81" bestFit="1" customWidth="1"/>
    <col min="3080" max="3080" width="11" style="81" bestFit="1" customWidth="1"/>
    <col min="3081" max="3082" width="10.8984375" style="81" bestFit="1" customWidth="1"/>
    <col min="3083" max="3328" width="10" style="81"/>
    <col min="3329" max="3329" width="19.59765625" style="81" customWidth="1"/>
    <col min="3330" max="3330" width="9.09765625" style="81" customWidth="1"/>
    <col min="3331" max="3332" width="11" style="81" bestFit="1" customWidth="1"/>
    <col min="3333" max="3334" width="8.09765625" style="81" bestFit="1" customWidth="1"/>
    <col min="3335" max="3335" width="10.09765625" style="81" bestFit="1" customWidth="1"/>
    <col min="3336" max="3336" width="11" style="81" bestFit="1" customWidth="1"/>
    <col min="3337" max="3338" width="10.8984375" style="81" bestFit="1" customWidth="1"/>
    <col min="3339" max="3584" width="10" style="81"/>
    <col min="3585" max="3585" width="19.59765625" style="81" customWidth="1"/>
    <col min="3586" max="3586" width="9.09765625" style="81" customWidth="1"/>
    <col min="3587" max="3588" width="11" style="81" bestFit="1" customWidth="1"/>
    <col min="3589" max="3590" width="8.09765625" style="81" bestFit="1" customWidth="1"/>
    <col min="3591" max="3591" width="10.09765625" style="81" bestFit="1" customWidth="1"/>
    <col min="3592" max="3592" width="11" style="81" bestFit="1" customWidth="1"/>
    <col min="3593" max="3594" width="10.8984375" style="81" bestFit="1" customWidth="1"/>
    <col min="3595" max="3840" width="10" style="81"/>
    <col min="3841" max="3841" width="19.59765625" style="81" customWidth="1"/>
    <col min="3842" max="3842" width="9.09765625" style="81" customWidth="1"/>
    <col min="3843" max="3844" width="11" style="81" bestFit="1" customWidth="1"/>
    <col min="3845" max="3846" width="8.09765625" style="81" bestFit="1" customWidth="1"/>
    <col min="3847" max="3847" width="10.09765625" style="81" bestFit="1" customWidth="1"/>
    <col min="3848" max="3848" width="11" style="81" bestFit="1" customWidth="1"/>
    <col min="3849" max="3850" width="10.8984375" style="81" bestFit="1" customWidth="1"/>
    <col min="3851" max="4096" width="11" style="81"/>
    <col min="4097" max="4097" width="19.59765625" style="81" customWidth="1"/>
    <col min="4098" max="4098" width="9.09765625" style="81" customWidth="1"/>
    <col min="4099" max="4100" width="11" style="81" bestFit="1" customWidth="1"/>
    <col min="4101" max="4102" width="8.09765625" style="81" bestFit="1" customWidth="1"/>
    <col min="4103" max="4103" width="10.09765625" style="81" bestFit="1" customWidth="1"/>
    <col min="4104" max="4104" width="11" style="81" bestFit="1" customWidth="1"/>
    <col min="4105" max="4106" width="10.8984375" style="81" bestFit="1" customWidth="1"/>
    <col min="4107" max="4352" width="10" style="81"/>
    <col min="4353" max="4353" width="19.59765625" style="81" customWidth="1"/>
    <col min="4354" max="4354" width="9.09765625" style="81" customWidth="1"/>
    <col min="4355" max="4356" width="11" style="81" bestFit="1" customWidth="1"/>
    <col min="4357" max="4358" width="8.09765625" style="81" bestFit="1" customWidth="1"/>
    <col min="4359" max="4359" width="10.09765625" style="81" bestFit="1" customWidth="1"/>
    <col min="4360" max="4360" width="11" style="81" bestFit="1" customWidth="1"/>
    <col min="4361" max="4362" width="10.8984375" style="81" bestFit="1" customWidth="1"/>
    <col min="4363" max="4608" width="10" style="81"/>
    <col min="4609" max="4609" width="19.59765625" style="81" customWidth="1"/>
    <col min="4610" max="4610" width="9.09765625" style="81" customWidth="1"/>
    <col min="4611" max="4612" width="11" style="81" bestFit="1" customWidth="1"/>
    <col min="4613" max="4614" width="8.09765625" style="81" bestFit="1" customWidth="1"/>
    <col min="4615" max="4615" width="10.09765625" style="81" bestFit="1" customWidth="1"/>
    <col min="4616" max="4616" width="11" style="81" bestFit="1" customWidth="1"/>
    <col min="4617" max="4618" width="10.8984375" style="81" bestFit="1" customWidth="1"/>
    <col min="4619" max="4864" width="10" style="81"/>
    <col min="4865" max="4865" width="19.59765625" style="81" customWidth="1"/>
    <col min="4866" max="4866" width="9.09765625" style="81" customWidth="1"/>
    <col min="4867" max="4868" width="11" style="81" bestFit="1" customWidth="1"/>
    <col min="4869" max="4870" width="8.09765625" style="81" bestFit="1" customWidth="1"/>
    <col min="4871" max="4871" width="10.09765625" style="81" bestFit="1" customWidth="1"/>
    <col min="4872" max="4872" width="11" style="81" bestFit="1" customWidth="1"/>
    <col min="4873" max="4874" width="10.8984375" style="81" bestFit="1" customWidth="1"/>
    <col min="4875" max="5120" width="11" style="81"/>
    <col min="5121" max="5121" width="19.59765625" style="81" customWidth="1"/>
    <col min="5122" max="5122" width="9.09765625" style="81" customWidth="1"/>
    <col min="5123" max="5124" width="11" style="81" bestFit="1" customWidth="1"/>
    <col min="5125" max="5126" width="8.09765625" style="81" bestFit="1" customWidth="1"/>
    <col min="5127" max="5127" width="10.09765625" style="81" bestFit="1" customWidth="1"/>
    <col min="5128" max="5128" width="11" style="81" bestFit="1" customWidth="1"/>
    <col min="5129" max="5130" width="10.8984375" style="81" bestFit="1" customWidth="1"/>
    <col min="5131" max="5376" width="10" style="81"/>
    <col min="5377" max="5377" width="19.59765625" style="81" customWidth="1"/>
    <col min="5378" max="5378" width="9.09765625" style="81" customWidth="1"/>
    <col min="5379" max="5380" width="11" style="81" bestFit="1" customWidth="1"/>
    <col min="5381" max="5382" width="8.09765625" style="81" bestFit="1" customWidth="1"/>
    <col min="5383" max="5383" width="10.09765625" style="81" bestFit="1" customWidth="1"/>
    <col min="5384" max="5384" width="11" style="81" bestFit="1" customWidth="1"/>
    <col min="5385" max="5386" width="10.8984375" style="81" bestFit="1" customWidth="1"/>
    <col min="5387" max="5632" width="10" style="81"/>
    <col min="5633" max="5633" width="19.59765625" style="81" customWidth="1"/>
    <col min="5634" max="5634" width="9.09765625" style="81" customWidth="1"/>
    <col min="5635" max="5636" width="11" style="81" bestFit="1" customWidth="1"/>
    <col min="5637" max="5638" width="8.09765625" style="81" bestFit="1" customWidth="1"/>
    <col min="5639" max="5639" width="10.09765625" style="81" bestFit="1" customWidth="1"/>
    <col min="5640" max="5640" width="11" style="81" bestFit="1" customWidth="1"/>
    <col min="5641" max="5642" width="10.8984375" style="81" bestFit="1" customWidth="1"/>
    <col min="5643" max="5888" width="10" style="81"/>
    <col min="5889" max="5889" width="19.59765625" style="81" customWidth="1"/>
    <col min="5890" max="5890" width="9.09765625" style="81" customWidth="1"/>
    <col min="5891" max="5892" width="11" style="81" bestFit="1" customWidth="1"/>
    <col min="5893" max="5894" width="8.09765625" style="81" bestFit="1" customWidth="1"/>
    <col min="5895" max="5895" width="10.09765625" style="81" bestFit="1" customWidth="1"/>
    <col min="5896" max="5896" width="11" style="81" bestFit="1" customWidth="1"/>
    <col min="5897" max="5898" width="10.8984375" style="81" bestFit="1" customWidth="1"/>
    <col min="5899" max="6144" width="11" style="81"/>
    <col min="6145" max="6145" width="19.59765625" style="81" customWidth="1"/>
    <col min="6146" max="6146" width="9.09765625" style="81" customWidth="1"/>
    <col min="6147" max="6148" width="11" style="81" bestFit="1" customWidth="1"/>
    <col min="6149" max="6150" width="8.09765625" style="81" bestFit="1" customWidth="1"/>
    <col min="6151" max="6151" width="10.09765625" style="81" bestFit="1" customWidth="1"/>
    <col min="6152" max="6152" width="11" style="81" bestFit="1" customWidth="1"/>
    <col min="6153" max="6154" width="10.8984375" style="81" bestFit="1" customWidth="1"/>
    <col min="6155" max="6400" width="10" style="81"/>
    <col min="6401" max="6401" width="19.59765625" style="81" customWidth="1"/>
    <col min="6402" max="6402" width="9.09765625" style="81" customWidth="1"/>
    <col min="6403" max="6404" width="11" style="81" bestFit="1" customWidth="1"/>
    <col min="6405" max="6406" width="8.09765625" style="81" bestFit="1" customWidth="1"/>
    <col min="6407" max="6407" width="10.09765625" style="81" bestFit="1" customWidth="1"/>
    <col min="6408" max="6408" width="11" style="81" bestFit="1" customWidth="1"/>
    <col min="6409" max="6410" width="10.8984375" style="81" bestFit="1" customWidth="1"/>
    <col min="6411" max="6656" width="10" style="81"/>
    <col min="6657" max="6657" width="19.59765625" style="81" customWidth="1"/>
    <col min="6658" max="6658" width="9.09765625" style="81" customWidth="1"/>
    <col min="6659" max="6660" width="11" style="81" bestFit="1" customWidth="1"/>
    <col min="6661" max="6662" width="8.09765625" style="81" bestFit="1" customWidth="1"/>
    <col min="6663" max="6663" width="10.09765625" style="81" bestFit="1" customWidth="1"/>
    <col min="6664" max="6664" width="11" style="81" bestFit="1" customWidth="1"/>
    <col min="6665" max="6666" width="10.8984375" style="81" bestFit="1" customWidth="1"/>
    <col min="6667" max="6912" width="10" style="81"/>
    <col min="6913" max="6913" width="19.59765625" style="81" customWidth="1"/>
    <col min="6914" max="6914" width="9.09765625" style="81" customWidth="1"/>
    <col min="6915" max="6916" width="11" style="81" bestFit="1" customWidth="1"/>
    <col min="6917" max="6918" width="8.09765625" style="81" bestFit="1" customWidth="1"/>
    <col min="6919" max="6919" width="10.09765625" style="81" bestFit="1" customWidth="1"/>
    <col min="6920" max="6920" width="11" style="81" bestFit="1" customWidth="1"/>
    <col min="6921" max="6922" width="10.8984375" style="81" bestFit="1" customWidth="1"/>
    <col min="6923" max="7168" width="11" style="81"/>
    <col min="7169" max="7169" width="19.59765625" style="81" customWidth="1"/>
    <col min="7170" max="7170" width="9.09765625" style="81" customWidth="1"/>
    <col min="7171" max="7172" width="11" style="81" bestFit="1" customWidth="1"/>
    <col min="7173" max="7174" width="8.09765625" style="81" bestFit="1" customWidth="1"/>
    <col min="7175" max="7175" width="10.09765625" style="81" bestFit="1" customWidth="1"/>
    <col min="7176" max="7176" width="11" style="81" bestFit="1" customWidth="1"/>
    <col min="7177" max="7178" width="10.8984375" style="81" bestFit="1" customWidth="1"/>
    <col min="7179" max="7424" width="10" style="81"/>
    <col min="7425" max="7425" width="19.59765625" style="81" customWidth="1"/>
    <col min="7426" max="7426" width="9.09765625" style="81" customWidth="1"/>
    <col min="7427" max="7428" width="11" style="81" bestFit="1" customWidth="1"/>
    <col min="7429" max="7430" width="8.09765625" style="81" bestFit="1" customWidth="1"/>
    <col min="7431" max="7431" width="10.09765625" style="81" bestFit="1" customWidth="1"/>
    <col min="7432" max="7432" width="11" style="81" bestFit="1" customWidth="1"/>
    <col min="7433" max="7434" width="10.8984375" style="81" bestFit="1" customWidth="1"/>
    <col min="7435" max="7680" width="10" style="81"/>
    <col min="7681" max="7681" width="19.59765625" style="81" customWidth="1"/>
    <col min="7682" max="7682" width="9.09765625" style="81" customWidth="1"/>
    <col min="7683" max="7684" width="11" style="81" bestFit="1" customWidth="1"/>
    <col min="7685" max="7686" width="8.09765625" style="81" bestFit="1" customWidth="1"/>
    <col min="7687" max="7687" width="10.09765625" style="81" bestFit="1" customWidth="1"/>
    <col min="7688" max="7688" width="11" style="81" bestFit="1" customWidth="1"/>
    <col min="7689" max="7690" width="10.8984375" style="81" bestFit="1" customWidth="1"/>
    <col min="7691" max="7936" width="10" style="81"/>
    <col min="7937" max="7937" width="19.59765625" style="81" customWidth="1"/>
    <col min="7938" max="7938" width="9.09765625" style="81" customWidth="1"/>
    <col min="7939" max="7940" width="11" style="81" bestFit="1" customWidth="1"/>
    <col min="7941" max="7942" width="8.09765625" style="81" bestFit="1" customWidth="1"/>
    <col min="7943" max="7943" width="10.09765625" style="81" bestFit="1" customWidth="1"/>
    <col min="7944" max="7944" width="11" style="81" bestFit="1" customWidth="1"/>
    <col min="7945" max="7946" width="10.8984375" style="81" bestFit="1" customWidth="1"/>
    <col min="7947" max="8192" width="11" style="81"/>
    <col min="8193" max="8193" width="19.59765625" style="81" customWidth="1"/>
    <col min="8194" max="8194" width="9.09765625" style="81" customWidth="1"/>
    <col min="8195" max="8196" width="11" style="81" bestFit="1" customWidth="1"/>
    <col min="8197" max="8198" width="8.09765625" style="81" bestFit="1" customWidth="1"/>
    <col min="8199" max="8199" width="10.09765625" style="81" bestFit="1" customWidth="1"/>
    <col min="8200" max="8200" width="11" style="81" bestFit="1" customWidth="1"/>
    <col min="8201" max="8202" width="10.8984375" style="81" bestFit="1" customWidth="1"/>
    <col min="8203" max="8448" width="10" style="81"/>
    <col min="8449" max="8449" width="19.59765625" style="81" customWidth="1"/>
    <col min="8450" max="8450" width="9.09765625" style="81" customWidth="1"/>
    <col min="8451" max="8452" width="11" style="81" bestFit="1" customWidth="1"/>
    <col min="8453" max="8454" width="8.09765625" style="81" bestFit="1" customWidth="1"/>
    <col min="8455" max="8455" width="10.09765625" style="81" bestFit="1" customWidth="1"/>
    <col min="8456" max="8456" width="11" style="81" bestFit="1" customWidth="1"/>
    <col min="8457" max="8458" width="10.8984375" style="81" bestFit="1" customWidth="1"/>
    <col min="8459" max="8704" width="10" style="81"/>
    <col min="8705" max="8705" width="19.59765625" style="81" customWidth="1"/>
    <col min="8706" max="8706" width="9.09765625" style="81" customWidth="1"/>
    <col min="8707" max="8708" width="11" style="81" bestFit="1" customWidth="1"/>
    <col min="8709" max="8710" width="8.09765625" style="81" bestFit="1" customWidth="1"/>
    <col min="8711" max="8711" width="10.09765625" style="81" bestFit="1" customWidth="1"/>
    <col min="8712" max="8712" width="11" style="81" bestFit="1" customWidth="1"/>
    <col min="8713" max="8714" width="10.8984375" style="81" bestFit="1" customWidth="1"/>
    <col min="8715" max="8960" width="10" style="81"/>
    <col min="8961" max="8961" width="19.59765625" style="81" customWidth="1"/>
    <col min="8962" max="8962" width="9.09765625" style="81" customWidth="1"/>
    <col min="8963" max="8964" width="11" style="81" bestFit="1" customWidth="1"/>
    <col min="8965" max="8966" width="8.09765625" style="81" bestFit="1" customWidth="1"/>
    <col min="8967" max="8967" width="10.09765625" style="81" bestFit="1" customWidth="1"/>
    <col min="8968" max="8968" width="11" style="81" bestFit="1" customWidth="1"/>
    <col min="8969" max="8970" width="10.8984375" style="81" bestFit="1" customWidth="1"/>
    <col min="8971" max="9216" width="11" style="81"/>
    <col min="9217" max="9217" width="19.59765625" style="81" customWidth="1"/>
    <col min="9218" max="9218" width="9.09765625" style="81" customWidth="1"/>
    <col min="9219" max="9220" width="11" style="81" bestFit="1" customWidth="1"/>
    <col min="9221" max="9222" width="8.09765625" style="81" bestFit="1" customWidth="1"/>
    <col min="9223" max="9223" width="10.09765625" style="81" bestFit="1" customWidth="1"/>
    <col min="9224" max="9224" width="11" style="81" bestFit="1" customWidth="1"/>
    <col min="9225" max="9226" width="10.8984375" style="81" bestFit="1" customWidth="1"/>
    <col min="9227" max="9472" width="10" style="81"/>
    <col min="9473" max="9473" width="19.59765625" style="81" customWidth="1"/>
    <col min="9474" max="9474" width="9.09765625" style="81" customWidth="1"/>
    <col min="9475" max="9476" width="11" style="81" bestFit="1" customWidth="1"/>
    <col min="9477" max="9478" width="8.09765625" style="81" bestFit="1" customWidth="1"/>
    <col min="9479" max="9479" width="10.09765625" style="81" bestFit="1" customWidth="1"/>
    <col min="9480" max="9480" width="11" style="81" bestFit="1" customWidth="1"/>
    <col min="9481" max="9482" width="10.8984375" style="81" bestFit="1" customWidth="1"/>
    <col min="9483" max="9728" width="10" style="81"/>
    <col min="9729" max="9729" width="19.59765625" style="81" customWidth="1"/>
    <col min="9730" max="9730" width="9.09765625" style="81" customWidth="1"/>
    <col min="9731" max="9732" width="11" style="81" bestFit="1" customWidth="1"/>
    <col min="9733" max="9734" width="8.09765625" style="81" bestFit="1" customWidth="1"/>
    <col min="9735" max="9735" width="10.09765625" style="81" bestFit="1" customWidth="1"/>
    <col min="9736" max="9736" width="11" style="81" bestFit="1" customWidth="1"/>
    <col min="9737" max="9738" width="10.8984375" style="81" bestFit="1" customWidth="1"/>
    <col min="9739" max="9984" width="10" style="81"/>
    <col min="9985" max="9985" width="19.59765625" style="81" customWidth="1"/>
    <col min="9986" max="9986" width="9.09765625" style="81" customWidth="1"/>
    <col min="9987" max="9988" width="11" style="81" bestFit="1" customWidth="1"/>
    <col min="9989" max="9990" width="8.09765625" style="81" bestFit="1" customWidth="1"/>
    <col min="9991" max="9991" width="10.09765625" style="81" bestFit="1" customWidth="1"/>
    <col min="9992" max="9992" width="11" style="81" bestFit="1" customWidth="1"/>
    <col min="9993" max="9994" width="10.8984375" style="81" bestFit="1" customWidth="1"/>
    <col min="9995" max="10240" width="11" style="81"/>
    <col min="10241" max="10241" width="19.59765625" style="81" customWidth="1"/>
    <col min="10242" max="10242" width="9.09765625" style="81" customWidth="1"/>
    <col min="10243" max="10244" width="11" style="81" bestFit="1" customWidth="1"/>
    <col min="10245" max="10246" width="8.09765625" style="81" bestFit="1" customWidth="1"/>
    <col min="10247" max="10247" width="10.09765625" style="81" bestFit="1" customWidth="1"/>
    <col min="10248" max="10248" width="11" style="81" bestFit="1" customWidth="1"/>
    <col min="10249" max="10250" width="10.8984375" style="81" bestFit="1" customWidth="1"/>
    <col min="10251" max="10496" width="10" style="81"/>
    <col min="10497" max="10497" width="19.59765625" style="81" customWidth="1"/>
    <col min="10498" max="10498" width="9.09765625" style="81" customWidth="1"/>
    <col min="10499" max="10500" width="11" style="81" bestFit="1" customWidth="1"/>
    <col min="10501" max="10502" width="8.09765625" style="81" bestFit="1" customWidth="1"/>
    <col min="10503" max="10503" width="10.09765625" style="81" bestFit="1" customWidth="1"/>
    <col min="10504" max="10504" width="11" style="81" bestFit="1" customWidth="1"/>
    <col min="10505" max="10506" width="10.8984375" style="81" bestFit="1" customWidth="1"/>
    <col min="10507" max="10752" width="10" style="81"/>
    <col min="10753" max="10753" width="19.59765625" style="81" customWidth="1"/>
    <col min="10754" max="10754" width="9.09765625" style="81" customWidth="1"/>
    <col min="10755" max="10756" width="11" style="81" bestFit="1" customWidth="1"/>
    <col min="10757" max="10758" width="8.09765625" style="81" bestFit="1" customWidth="1"/>
    <col min="10759" max="10759" width="10.09765625" style="81" bestFit="1" customWidth="1"/>
    <col min="10760" max="10760" width="11" style="81" bestFit="1" customWidth="1"/>
    <col min="10761" max="10762" width="10.8984375" style="81" bestFit="1" customWidth="1"/>
    <col min="10763" max="11008" width="10" style="81"/>
    <col min="11009" max="11009" width="19.59765625" style="81" customWidth="1"/>
    <col min="11010" max="11010" width="9.09765625" style="81" customWidth="1"/>
    <col min="11011" max="11012" width="11" style="81" bestFit="1" customWidth="1"/>
    <col min="11013" max="11014" width="8.09765625" style="81" bestFit="1" customWidth="1"/>
    <col min="11015" max="11015" width="10.09765625" style="81" bestFit="1" customWidth="1"/>
    <col min="11016" max="11016" width="11" style="81" bestFit="1" customWidth="1"/>
    <col min="11017" max="11018" width="10.8984375" style="81" bestFit="1" customWidth="1"/>
    <col min="11019" max="11264" width="11" style="81"/>
    <col min="11265" max="11265" width="19.59765625" style="81" customWidth="1"/>
    <col min="11266" max="11266" width="9.09765625" style="81" customWidth="1"/>
    <col min="11267" max="11268" width="11" style="81" bestFit="1" customWidth="1"/>
    <col min="11269" max="11270" width="8.09765625" style="81" bestFit="1" customWidth="1"/>
    <col min="11271" max="11271" width="10.09765625" style="81" bestFit="1" customWidth="1"/>
    <col min="11272" max="11272" width="11" style="81" bestFit="1" customWidth="1"/>
    <col min="11273" max="11274" width="10.8984375" style="81" bestFit="1" customWidth="1"/>
    <col min="11275" max="11520" width="10" style="81"/>
    <col min="11521" max="11521" width="19.59765625" style="81" customWidth="1"/>
    <col min="11522" max="11522" width="9.09765625" style="81" customWidth="1"/>
    <col min="11523" max="11524" width="11" style="81" bestFit="1" customWidth="1"/>
    <col min="11525" max="11526" width="8.09765625" style="81" bestFit="1" customWidth="1"/>
    <col min="11527" max="11527" width="10.09765625" style="81" bestFit="1" customWidth="1"/>
    <col min="11528" max="11528" width="11" style="81" bestFit="1" customWidth="1"/>
    <col min="11529" max="11530" width="10.8984375" style="81" bestFit="1" customWidth="1"/>
    <col min="11531" max="11776" width="10" style="81"/>
    <col min="11777" max="11777" width="19.59765625" style="81" customWidth="1"/>
    <col min="11778" max="11778" width="9.09765625" style="81" customWidth="1"/>
    <col min="11779" max="11780" width="11" style="81" bestFit="1" customWidth="1"/>
    <col min="11781" max="11782" width="8.09765625" style="81" bestFit="1" customWidth="1"/>
    <col min="11783" max="11783" width="10.09765625" style="81" bestFit="1" customWidth="1"/>
    <col min="11784" max="11784" width="11" style="81" bestFit="1" customWidth="1"/>
    <col min="11785" max="11786" width="10.8984375" style="81" bestFit="1" customWidth="1"/>
    <col min="11787" max="12032" width="10" style="81"/>
    <col min="12033" max="12033" width="19.59765625" style="81" customWidth="1"/>
    <col min="12034" max="12034" width="9.09765625" style="81" customWidth="1"/>
    <col min="12035" max="12036" width="11" style="81" bestFit="1" customWidth="1"/>
    <col min="12037" max="12038" width="8.09765625" style="81" bestFit="1" customWidth="1"/>
    <col min="12039" max="12039" width="10.09765625" style="81" bestFit="1" customWidth="1"/>
    <col min="12040" max="12040" width="11" style="81" bestFit="1" customWidth="1"/>
    <col min="12041" max="12042" width="10.8984375" style="81" bestFit="1" customWidth="1"/>
    <col min="12043" max="12288" width="11" style="81"/>
    <col min="12289" max="12289" width="19.59765625" style="81" customWidth="1"/>
    <col min="12290" max="12290" width="9.09765625" style="81" customWidth="1"/>
    <col min="12291" max="12292" width="11" style="81" bestFit="1" customWidth="1"/>
    <col min="12293" max="12294" width="8.09765625" style="81" bestFit="1" customWidth="1"/>
    <col min="12295" max="12295" width="10.09765625" style="81" bestFit="1" customWidth="1"/>
    <col min="12296" max="12296" width="11" style="81" bestFit="1" customWidth="1"/>
    <col min="12297" max="12298" width="10.8984375" style="81" bestFit="1" customWidth="1"/>
    <col min="12299" max="12544" width="10" style="81"/>
    <col min="12545" max="12545" width="19.59765625" style="81" customWidth="1"/>
    <col min="12546" max="12546" width="9.09765625" style="81" customWidth="1"/>
    <col min="12547" max="12548" width="11" style="81" bestFit="1" customWidth="1"/>
    <col min="12549" max="12550" width="8.09765625" style="81" bestFit="1" customWidth="1"/>
    <col min="12551" max="12551" width="10.09765625" style="81" bestFit="1" customWidth="1"/>
    <col min="12552" max="12552" width="11" style="81" bestFit="1" customWidth="1"/>
    <col min="12553" max="12554" width="10.8984375" style="81" bestFit="1" customWidth="1"/>
    <col min="12555" max="12800" width="10" style="81"/>
    <col min="12801" max="12801" width="19.59765625" style="81" customWidth="1"/>
    <col min="12802" max="12802" width="9.09765625" style="81" customWidth="1"/>
    <col min="12803" max="12804" width="11" style="81" bestFit="1" customWidth="1"/>
    <col min="12805" max="12806" width="8.09765625" style="81" bestFit="1" customWidth="1"/>
    <col min="12807" max="12807" width="10.09765625" style="81" bestFit="1" customWidth="1"/>
    <col min="12808" max="12808" width="11" style="81" bestFit="1" customWidth="1"/>
    <col min="12809" max="12810" width="10.8984375" style="81" bestFit="1" customWidth="1"/>
    <col min="12811" max="13056" width="10" style="81"/>
    <col min="13057" max="13057" width="19.59765625" style="81" customWidth="1"/>
    <col min="13058" max="13058" width="9.09765625" style="81" customWidth="1"/>
    <col min="13059" max="13060" width="11" style="81" bestFit="1" customWidth="1"/>
    <col min="13061" max="13062" width="8.09765625" style="81" bestFit="1" customWidth="1"/>
    <col min="13063" max="13063" width="10.09765625" style="81" bestFit="1" customWidth="1"/>
    <col min="13064" max="13064" width="11" style="81" bestFit="1" customWidth="1"/>
    <col min="13065" max="13066" width="10.8984375" style="81" bestFit="1" customWidth="1"/>
    <col min="13067" max="13312" width="11" style="81"/>
    <col min="13313" max="13313" width="19.59765625" style="81" customWidth="1"/>
    <col min="13314" max="13314" width="9.09765625" style="81" customWidth="1"/>
    <col min="13315" max="13316" width="11" style="81" bestFit="1" customWidth="1"/>
    <col min="13317" max="13318" width="8.09765625" style="81" bestFit="1" customWidth="1"/>
    <col min="13319" max="13319" width="10.09765625" style="81" bestFit="1" customWidth="1"/>
    <col min="13320" max="13320" width="11" style="81" bestFit="1" customWidth="1"/>
    <col min="13321" max="13322" width="10.8984375" style="81" bestFit="1" customWidth="1"/>
    <col min="13323" max="13568" width="10" style="81"/>
    <col min="13569" max="13569" width="19.59765625" style="81" customWidth="1"/>
    <col min="13570" max="13570" width="9.09765625" style="81" customWidth="1"/>
    <col min="13571" max="13572" width="11" style="81" bestFit="1" customWidth="1"/>
    <col min="13573" max="13574" width="8.09765625" style="81" bestFit="1" customWidth="1"/>
    <col min="13575" max="13575" width="10.09765625" style="81" bestFit="1" customWidth="1"/>
    <col min="13576" max="13576" width="11" style="81" bestFit="1" customWidth="1"/>
    <col min="13577" max="13578" width="10.8984375" style="81" bestFit="1" customWidth="1"/>
    <col min="13579" max="13824" width="10" style="81"/>
    <col min="13825" max="13825" width="19.59765625" style="81" customWidth="1"/>
    <col min="13826" max="13826" width="9.09765625" style="81" customWidth="1"/>
    <col min="13827" max="13828" width="11" style="81" bestFit="1" customWidth="1"/>
    <col min="13829" max="13830" width="8.09765625" style="81" bestFit="1" customWidth="1"/>
    <col min="13831" max="13831" width="10.09765625" style="81" bestFit="1" customWidth="1"/>
    <col min="13832" max="13832" width="11" style="81" bestFit="1" customWidth="1"/>
    <col min="13833" max="13834" width="10.8984375" style="81" bestFit="1" customWidth="1"/>
    <col min="13835" max="14080" width="10" style="81"/>
    <col min="14081" max="14081" width="19.59765625" style="81" customWidth="1"/>
    <col min="14082" max="14082" width="9.09765625" style="81" customWidth="1"/>
    <col min="14083" max="14084" width="11" style="81" bestFit="1" customWidth="1"/>
    <col min="14085" max="14086" width="8.09765625" style="81" bestFit="1" customWidth="1"/>
    <col min="14087" max="14087" width="10.09765625" style="81" bestFit="1" customWidth="1"/>
    <col min="14088" max="14088" width="11" style="81" bestFit="1" customWidth="1"/>
    <col min="14089" max="14090" width="10.8984375" style="81" bestFit="1" customWidth="1"/>
    <col min="14091" max="14336" width="11" style="81"/>
    <col min="14337" max="14337" width="19.59765625" style="81" customWidth="1"/>
    <col min="14338" max="14338" width="9.09765625" style="81" customWidth="1"/>
    <col min="14339" max="14340" width="11" style="81" bestFit="1" customWidth="1"/>
    <col min="14341" max="14342" width="8.09765625" style="81" bestFit="1" customWidth="1"/>
    <col min="14343" max="14343" width="10.09765625" style="81" bestFit="1" customWidth="1"/>
    <col min="14344" max="14344" width="11" style="81" bestFit="1" customWidth="1"/>
    <col min="14345" max="14346" width="10.8984375" style="81" bestFit="1" customWidth="1"/>
    <col min="14347" max="14592" width="10" style="81"/>
    <col min="14593" max="14593" width="19.59765625" style="81" customWidth="1"/>
    <col min="14594" max="14594" width="9.09765625" style="81" customWidth="1"/>
    <col min="14595" max="14596" width="11" style="81" bestFit="1" customWidth="1"/>
    <col min="14597" max="14598" width="8.09765625" style="81" bestFit="1" customWidth="1"/>
    <col min="14599" max="14599" width="10.09765625" style="81" bestFit="1" customWidth="1"/>
    <col min="14600" max="14600" width="11" style="81" bestFit="1" customWidth="1"/>
    <col min="14601" max="14602" width="10.8984375" style="81" bestFit="1" customWidth="1"/>
    <col min="14603" max="14848" width="10" style="81"/>
    <col min="14849" max="14849" width="19.59765625" style="81" customWidth="1"/>
    <col min="14850" max="14850" width="9.09765625" style="81" customWidth="1"/>
    <col min="14851" max="14852" width="11" style="81" bestFit="1" customWidth="1"/>
    <col min="14853" max="14854" width="8.09765625" style="81" bestFit="1" customWidth="1"/>
    <col min="14855" max="14855" width="10.09765625" style="81" bestFit="1" customWidth="1"/>
    <col min="14856" max="14856" width="11" style="81" bestFit="1" customWidth="1"/>
    <col min="14857" max="14858" width="10.8984375" style="81" bestFit="1" customWidth="1"/>
    <col min="14859" max="15104" width="10" style="81"/>
    <col min="15105" max="15105" width="19.59765625" style="81" customWidth="1"/>
    <col min="15106" max="15106" width="9.09765625" style="81" customWidth="1"/>
    <col min="15107" max="15108" width="11" style="81" bestFit="1" customWidth="1"/>
    <col min="15109" max="15110" width="8.09765625" style="81" bestFit="1" customWidth="1"/>
    <col min="15111" max="15111" width="10.09765625" style="81" bestFit="1" customWidth="1"/>
    <col min="15112" max="15112" width="11" style="81" bestFit="1" customWidth="1"/>
    <col min="15113" max="15114" width="10.8984375" style="81" bestFit="1" customWidth="1"/>
    <col min="15115" max="15360" width="11" style="81"/>
    <col min="15361" max="15361" width="19.59765625" style="81" customWidth="1"/>
    <col min="15362" max="15362" width="9.09765625" style="81" customWidth="1"/>
    <col min="15363" max="15364" width="11" style="81" bestFit="1" customWidth="1"/>
    <col min="15365" max="15366" width="8.09765625" style="81" bestFit="1" customWidth="1"/>
    <col min="15367" max="15367" width="10.09765625" style="81" bestFit="1" customWidth="1"/>
    <col min="15368" max="15368" width="11" style="81" bestFit="1" customWidth="1"/>
    <col min="15369" max="15370" width="10.8984375" style="81" bestFit="1" customWidth="1"/>
    <col min="15371" max="15616" width="10" style="81"/>
    <col min="15617" max="15617" width="19.59765625" style="81" customWidth="1"/>
    <col min="15618" max="15618" width="9.09765625" style="81" customWidth="1"/>
    <col min="15619" max="15620" width="11" style="81" bestFit="1" customWidth="1"/>
    <col min="15621" max="15622" width="8.09765625" style="81" bestFit="1" customWidth="1"/>
    <col min="15623" max="15623" width="10.09765625" style="81" bestFit="1" customWidth="1"/>
    <col min="15624" max="15624" width="11" style="81" bestFit="1" customWidth="1"/>
    <col min="15625" max="15626" width="10.8984375" style="81" bestFit="1" customWidth="1"/>
    <col min="15627" max="15872" width="10" style="81"/>
    <col min="15873" max="15873" width="19.59765625" style="81" customWidth="1"/>
    <col min="15874" max="15874" width="9.09765625" style="81" customWidth="1"/>
    <col min="15875" max="15876" width="11" style="81" bestFit="1" customWidth="1"/>
    <col min="15877" max="15878" width="8.09765625" style="81" bestFit="1" customWidth="1"/>
    <col min="15879" max="15879" width="10.09765625" style="81" bestFit="1" customWidth="1"/>
    <col min="15880" max="15880" width="11" style="81" bestFit="1" customWidth="1"/>
    <col min="15881" max="15882" width="10.8984375" style="81" bestFit="1" customWidth="1"/>
    <col min="15883" max="16128" width="10" style="81"/>
    <col min="16129" max="16129" width="19.59765625" style="81" customWidth="1"/>
    <col min="16130" max="16130" width="9.09765625" style="81" customWidth="1"/>
    <col min="16131" max="16132" width="11" style="81" bestFit="1" customWidth="1"/>
    <col min="16133" max="16134" width="8.09765625" style="81" bestFit="1" customWidth="1"/>
    <col min="16135" max="16135" width="10.09765625" style="81" bestFit="1" customWidth="1"/>
    <col min="16136" max="16136" width="11" style="81" bestFit="1" customWidth="1"/>
    <col min="16137" max="16138" width="10.8984375" style="81" bestFit="1" customWidth="1"/>
    <col min="16139" max="16384" width="11" style="81"/>
  </cols>
  <sheetData>
    <row r="1" spans="1:8" x14ac:dyDescent="0.25">
      <c r="A1" s="367" t="s">
        <v>27</v>
      </c>
      <c r="B1" s="368"/>
      <c r="C1" s="368"/>
      <c r="D1" s="368"/>
      <c r="E1" s="368"/>
      <c r="F1" s="368"/>
      <c r="G1" s="368"/>
      <c r="H1" s="368"/>
    </row>
    <row r="2" spans="1:8" ht="15.6" x14ac:dyDescent="0.3">
      <c r="A2" s="369"/>
      <c r="B2" s="370"/>
      <c r="C2" s="343"/>
      <c r="D2" s="343"/>
      <c r="E2" s="343"/>
      <c r="F2" s="343"/>
      <c r="G2" s="358"/>
      <c r="H2" s="358" t="s">
        <v>152</v>
      </c>
    </row>
    <row r="3" spans="1:8" x14ac:dyDescent="0.25">
      <c r="A3" s="359"/>
      <c r="B3" s="777">
        <f>INDICE!A3</f>
        <v>44136</v>
      </c>
      <c r="C3" s="778"/>
      <c r="D3" s="778" t="s">
        <v>116</v>
      </c>
      <c r="E3" s="778"/>
      <c r="F3" s="778" t="s">
        <v>117</v>
      </c>
      <c r="G3" s="779"/>
      <c r="H3" s="778"/>
    </row>
    <row r="4" spans="1:8" x14ac:dyDescent="0.25">
      <c r="A4" s="360"/>
      <c r="B4" s="361" t="s">
        <v>47</v>
      </c>
      <c r="C4" s="361" t="s">
        <v>432</v>
      </c>
      <c r="D4" s="361" t="s">
        <v>47</v>
      </c>
      <c r="E4" s="361" t="s">
        <v>432</v>
      </c>
      <c r="F4" s="361" t="s">
        <v>47</v>
      </c>
      <c r="G4" s="362" t="s">
        <v>432</v>
      </c>
      <c r="H4" s="362" t="s">
        <v>107</v>
      </c>
    </row>
    <row r="5" spans="1:8" x14ac:dyDescent="0.25">
      <c r="A5" s="363" t="s">
        <v>172</v>
      </c>
      <c r="B5" s="335">
        <v>1598.5967399999986</v>
      </c>
      <c r="C5" s="328">
        <v>-16.196621244908698</v>
      </c>
      <c r="D5" s="327">
        <v>17766.945279999996</v>
      </c>
      <c r="E5" s="328">
        <v>-17.314068409092375</v>
      </c>
      <c r="F5" s="327">
        <v>19638.052749999992</v>
      </c>
      <c r="G5" s="342">
        <v>-16.009327546714022</v>
      </c>
      <c r="H5" s="333">
        <v>68.665225315966154</v>
      </c>
    </row>
    <row r="6" spans="1:8" x14ac:dyDescent="0.25">
      <c r="A6" s="363" t="s">
        <v>173</v>
      </c>
      <c r="B6" s="608">
        <v>1.5686199999999999</v>
      </c>
      <c r="C6" s="342">
        <v>-6.4141802843454858</v>
      </c>
      <c r="D6" s="364">
        <v>24.067599999999999</v>
      </c>
      <c r="E6" s="328">
        <v>-19.44482005652479</v>
      </c>
      <c r="F6" s="327">
        <v>25.8796</v>
      </c>
      <c r="G6" s="328">
        <v>-57.416252039131578</v>
      </c>
      <c r="H6" s="333">
        <v>9.0489041235877032E-2</v>
      </c>
    </row>
    <row r="7" spans="1:8" x14ac:dyDescent="0.25">
      <c r="A7" s="363" t="s">
        <v>174</v>
      </c>
      <c r="B7" s="608">
        <v>3.0000000000000001E-3</v>
      </c>
      <c r="C7" s="328">
        <v>-99.931035909601874</v>
      </c>
      <c r="D7" s="364">
        <v>1.11731</v>
      </c>
      <c r="E7" s="328">
        <v>-97.642346811414967</v>
      </c>
      <c r="F7" s="327">
        <v>4.4655599999999991</v>
      </c>
      <c r="G7" s="328">
        <v>-91.054033273620902</v>
      </c>
      <c r="H7" s="608">
        <v>1.5614006514060608E-2</v>
      </c>
    </row>
    <row r="8" spans="1:8" x14ac:dyDescent="0.25">
      <c r="A8" s="374" t="s">
        <v>175</v>
      </c>
      <c r="B8" s="336">
        <v>1600.1683599999988</v>
      </c>
      <c r="C8" s="337">
        <v>-16.378403618991936</v>
      </c>
      <c r="D8" s="336">
        <v>17792.130189999996</v>
      </c>
      <c r="E8" s="383">
        <v>-17.493551998082719</v>
      </c>
      <c r="F8" s="336">
        <v>19668.397909999992</v>
      </c>
      <c r="G8" s="337">
        <v>-16.275906363224923</v>
      </c>
      <c r="H8" s="337">
        <v>68.771328363716094</v>
      </c>
    </row>
    <row r="9" spans="1:8" x14ac:dyDescent="0.25">
      <c r="A9" s="363" t="s">
        <v>176</v>
      </c>
      <c r="B9" s="335">
        <v>391.37636999999955</v>
      </c>
      <c r="C9" s="328">
        <v>-4.2431881515493783</v>
      </c>
      <c r="D9" s="327">
        <v>4000.6589099999997</v>
      </c>
      <c r="E9" s="328">
        <v>3.0123333115575033</v>
      </c>
      <c r="F9" s="327">
        <v>4404.1015499999994</v>
      </c>
      <c r="G9" s="328">
        <v>1.6427740725435216</v>
      </c>
      <c r="H9" s="333">
        <v>15.399114621746083</v>
      </c>
    </row>
    <row r="10" spans="1:8" x14ac:dyDescent="0.25">
      <c r="A10" s="363" t="s">
        <v>177</v>
      </c>
      <c r="B10" s="335">
        <v>104.81594999999997</v>
      </c>
      <c r="C10" s="328">
        <v>-39.840745723488631</v>
      </c>
      <c r="D10" s="327">
        <v>963.36761000000001</v>
      </c>
      <c r="E10" s="328">
        <v>-36.163762114060646</v>
      </c>
      <c r="F10" s="327">
        <v>1128.41156</v>
      </c>
      <c r="G10" s="328">
        <v>-33.950115323005939</v>
      </c>
      <c r="H10" s="333">
        <v>3.9455354867880619</v>
      </c>
    </row>
    <row r="11" spans="1:8" x14ac:dyDescent="0.25">
      <c r="A11" s="363" t="s">
        <v>178</v>
      </c>
      <c r="B11" s="335">
        <v>264.25522999999998</v>
      </c>
      <c r="C11" s="328">
        <v>16.026231376182587</v>
      </c>
      <c r="D11" s="327">
        <v>3116.6976600000003</v>
      </c>
      <c r="E11" s="328">
        <v>66.383292578729439</v>
      </c>
      <c r="F11" s="327">
        <v>3398.7952500000001</v>
      </c>
      <c r="G11" s="328">
        <v>67.711918464537106</v>
      </c>
      <c r="H11" s="333">
        <v>11.884021527749772</v>
      </c>
    </row>
    <row r="12" spans="1:8" s="3" customFormat="1" x14ac:dyDescent="0.25">
      <c r="A12" s="365" t="s">
        <v>149</v>
      </c>
      <c r="B12" s="338">
        <v>2360.6159099999982</v>
      </c>
      <c r="C12" s="339">
        <v>-13.349229503245526</v>
      </c>
      <c r="D12" s="338">
        <v>25872.854369999997</v>
      </c>
      <c r="E12" s="339">
        <v>-10.258831102739787</v>
      </c>
      <c r="F12" s="338">
        <v>28599.706269999991</v>
      </c>
      <c r="G12" s="339">
        <v>-9.3794122668734161</v>
      </c>
      <c r="H12" s="339">
        <v>100</v>
      </c>
    </row>
    <row r="13" spans="1:8" x14ac:dyDescent="0.25">
      <c r="A13" s="375" t="s">
        <v>150</v>
      </c>
      <c r="B13" s="340"/>
      <c r="C13" s="340"/>
      <c r="D13" s="340"/>
      <c r="E13" s="340"/>
      <c r="F13" s="340"/>
      <c r="G13" s="340"/>
      <c r="H13" s="340"/>
    </row>
    <row r="14" spans="1:8" s="105" customFormat="1" x14ac:dyDescent="0.25">
      <c r="A14" s="627" t="s">
        <v>179</v>
      </c>
      <c r="B14" s="618">
        <v>103.39665000000007</v>
      </c>
      <c r="C14" s="619">
        <v>-22.468146798198109</v>
      </c>
      <c r="D14" s="620">
        <v>1139.40995</v>
      </c>
      <c r="E14" s="619">
        <v>-29.244597916626176</v>
      </c>
      <c r="F14" s="327">
        <v>1231.6236899999999</v>
      </c>
      <c r="G14" s="619">
        <v>-29.712206011091009</v>
      </c>
      <c r="H14" s="621">
        <v>4.3064207666074061</v>
      </c>
    </row>
    <row r="15" spans="1:8" s="105" customFormat="1" x14ac:dyDescent="0.25">
      <c r="A15" s="628" t="s">
        <v>578</v>
      </c>
      <c r="B15" s="623">
        <v>6.46161070201389</v>
      </c>
      <c r="C15" s="624"/>
      <c r="D15" s="625">
        <v>6.4040108622878744</v>
      </c>
      <c r="E15" s="624"/>
      <c r="F15" s="625">
        <v>6.261942104464981</v>
      </c>
      <c r="G15" s="624"/>
      <c r="H15" s="626"/>
    </row>
    <row r="16" spans="1:8" s="105" customFormat="1" x14ac:dyDescent="0.25">
      <c r="A16" s="629" t="s">
        <v>438</v>
      </c>
      <c r="B16" s="630">
        <v>180.96337</v>
      </c>
      <c r="C16" s="631">
        <v>1.9441013540748115</v>
      </c>
      <c r="D16" s="632">
        <v>2247.7028700000001</v>
      </c>
      <c r="E16" s="342">
        <v>64.843985784463058</v>
      </c>
      <c r="F16" s="632">
        <v>2464.75902</v>
      </c>
      <c r="G16" s="631">
        <v>68.315161531156974</v>
      </c>
      <c r="H16" s="633">
        <v>8.6181270420439198</v>
      </c>
    </row>
    <row r="17" spans="1:22" x14ac:dyDescent="0.25">
      <c r="A17" s="371"/>
      <c r="B17" s="368"/>
      <c r="C17" s="368"/>
      <c r="D17" s="368"/>
      <c r="E17" s="368"/>
      <c r="F17" s="368"/>
      <c r="G17" s="368"/>
      <c r="H17" s="372" t="s">
        <v>223</v>
      </c>
    </row>
    <row r="18" spans="1:22" x14ac:dyDescent="0.25">
      <c r="A18" s="366" t="s">
        <v>489</v>
      </c>
      <c r="B18" s="343"/>
      <c r="C18" s="343"/>
      <c r="D18" s="343"/>
      <c r="E18" s="343"/>
      <c r="F18" s="327"/>
      <c r="G18" s="343"/>
      <c r="H18" s="343"/>
      <c r="I18" s="88"/>
      <c r="J18" s="88"/>
      <c r="K18" s="88"/>
      <c r="L18" s="88"/>
      <c r="M18" s="88"/>
      <c r="N18" s="88"/>
    </row>
    <row r="19" spans="1:22" x14ac:dyDescent="0.25">
      <c r="A19" s="780" t="s">
        <v>439</v>
      </c>
      <c r="B19" s="781"/>
      <c r="C19" s="781"/>
      <c r="D19" s="781"/>
      <c r="E19" s="781"/>
      <c r="F19" s="781"/>
      <c r="G19" s="781"/>
      <c r="H19" s="343"/>
      <c r="I19" s="88"/>
      <c r="J19" s="88"/>
      <c r="K19" s="88"/>
      <c r="L19" s="88"/>
      <c r="M19" s="88"/>
      <c r="N19" s="88"/>
    </row>
    <row r="20" spans="1:22" ht="13.8" x14ac:dyDescent="0.25">
      <c r="A20" s="133" t="s">
        <v>547</v>
      </c>
      <c r="B20" s="373"/>
      <c r="C20" s="373"/>
      <c r="D20" s="373"/>
      <c r="E20" s="373"/>
      <c r="F20" s="373"/>
      <c r="G20" s="373"/>
      <c r="H20" s="373"/>
      <c r="I20" s="88"/>
      <c r="J20" s="88"/>
      <c r="K20" s="88"/>
      <c r="L20" s="88"/>
      <c r="M20" s="88"/>
      <c r="N20" s="88"/>
    </row>
    <row r="21" spans="1:22" x14ac:dyDescent="0.25">
      <c r="A21" s="138"/>
      <c r="B21" s="84"/>
      <c r="C21" s="84"/>
      <c r="D21" s="84"/>
      <c r="E21" s="84"/>
      <c r="F21" s="84"/>
      <c r="G21" s="84"/>
      <c r="H21" s="84"/>
    </row>
    <row r="23" spans="1:22" x14ac:dyDescent="0.25">
      <c r="D23" s="655"/>
      <c r="E23" s="655"/>
      <c r="F23" s="655"/>
      <c r="G23" s="655"/>
      <c r="H23" s="655"/>
      <c r="I23" s="655"/>
      <c r="J23" s="655"/>
      <c r="K23" s="655"/>
      <c r="L23" s="655"/>
      <c r="M23" s="655"/>
      <c r="N23" s="655"/>
      <c r="O23" s="655"/>
      <c r="P23" s="655"/>
      <c r="Q23" s="655"/>
      <c r="R23" s="655"/>
      <c r="S23" s="655"/>
      <c r="T23" s="655"/>
      <c r="U23" s="655"/>
      <c r="V23" s="655"/>
    </row>
    <row r="24" spans="1:22" x14ac:dyDescent="0.25">
      <c r="B24" s="81" t="s">
        <v>380</v>
      </c>
    </row>
    <row r="32" spans="1:22" x14ac:dyDescent="0.25">
      <c r="C32" s="81" t="s">
        <v>380</v>
      </c>
    </row>
  </sheetData>
  <mergeCells count="4">
    <mergeCell ref="B3:C3"/>
    <mergeCell ref="D3:E3"/>
    <mergeCell ref="F3:H3"/>
    <mergeCell ref="A19:G19"/>
  </mergeCells>
  <conditionalFormatting sqref="B6">
    <cfRule type="cellIs" dxfId="145" priority="25" operator="between">
      <formula>0</formula>
      <formula>0.5</formula>
    </cfRule>
    <cfRule type="cellIs" dxfId="144" priority="26" operator="between">
      <formula>0</formula>
      <formula>0.49</formula>
    </cfRule>
  </conditionalFormatting>
  <conditionalFormatting sqref="D6">
    <cfRule type="cellIs" dxfId="143" priority="23" operator="between">
      <formula>0</formula>
      <formula>0.5</formula>
    </cfRule>
    <cfRule type="cellIs" dxfId="142" priority="24" operator="between">
      <formula>0</formula>
      <formula>0.49</formula>
    </cfRule>
  </conditionalFormatting>
  <conditionalFormatting sqref="D7">
    <cfRule type="cellIs" dxfId="141" priority="21" operator="between">
      <formula>0</formula>
      <formula>0.5</formula>
    </cfRule>
    <cfRule type="cellIs" dxfId="140" priority="22" operator="between">
      <formula>0</formula>
      <formula>0.49</formula>
    </cfRule>
  </conditionalFormatting>
  <conditionalFormatting sqref="B7">
    <cfRule type="cellIs" dxfId="139" priority="9" operator="between">
      <formula>0</formula>
      <formula>0.5</formula>
    </cfRule>
    <cfRule type="cellIs" dxfId="138" priority="10" operator="between">
      <formula>0</formula>
      <formula>0.49</formula>
    </cfRule>
  </conditionalFormatting>
  <conditionalFormatting sqref="E16">
    <cfRule type="cellIs" dxfId="137" priority="8" operator="between">
      <formula>0</formula>
      <formula>0.5</formula>
    </cfRule>
  </conditionalFormatting>
  <conditionalFormatting sqref="E16">
    <cfRule type="cellIs" dxfId="136" priority="7" operator="equal">
      <formula>0</formula>
    </cfRule>
  </conditionalFormatting>
  <conditionalFormatting sqref="E8">
    <cfRule type="cellIs" dxfId="135" priority="5" operator="between">
      <formula>-0.04999999</formula>
      <formula>-0.00000001</formula>
    </cfRule>
  </conditionalFormatting>
  <conditionalFormatting sqref="H7">
    <cfRule type="cellIs" dxfId="134" priority="1" operator="between">
      <formula>0</formula>
      <formula>0.5</formula>
    </cfRule>
    <cfRule type="cellIs" dxfId="133"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3984375" style="3" customWidth="1"/>
    <col min="8" max="9" width="9" style="3" customWidth="1"/>
    <col min="10" max="10" width="9.3984375" style="3" customWidth="1"/>
    <col min="11" max="11" width="8.5" style="3" customWidth="1"/>
    <col min="12" max="12" width="11" style="3"/>
    <col min="13" max="13" width="10.3984375" style="3" customWidth="1"/>
    <col min="14" max="14" width="11.8984375" style="3" customWidth="1"/>
    <col min="15" max="17" width="11" style="3"/>
    <col min="18" max="250" width="10"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8984375" style="3" bestFit="1" customWidth="1"/>
    <col min="267" max="267" width="7.5" style="3" customWidth="1"/>
    <col min="268" max="268" width="10" style="3"/>
    <col min="269" max="269" width="9.09765625" style="3" customWidth="1"/>
    <col min="270" max="270" width="10.5" style="3" bestFit="1" customWidth="1"/>
    <col min="271" max="506" width="10"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8984375" style="3" bestFit="1" customWidth="1"/>
    <col min="523" max="523" width="7.5" style="3" customWidth="1"/>
    <col min="524" max="524" width="10" style="3"/>
    <col min="525" max="525" width="9.09765625" style="3" customWidth="1"/>
    <col min="526" max="526" width="10.5" style="3" bestFit="1" customWidth="1"/>
    <col min="527" max="762" width="10"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8984375" style="3" bestFit="1" customWidth="1"/>
    <col min="779" max="779" width="7.5" style="3" customWidth="1"/>
    <col min="780" max="780" width="10" style="3"/>
    <col min="781" max="781" width="9.09765625" style="3" customWidth="1"/>
    <col min="782" max="782" width="10.5" style="3" bestFit="1" customWidth="1"/>
    <col min="783" max="1018" width="10"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8984375" style="3" bestFit="1" customWidth="1"/>
    <col min="1035" max="1035" width="7.5" style="3" customWidth="1"/>
    <col min="1036" max="1036" width="10" style="3"/>
    <col min="1037" max="1037" width="9.09765625" style="3" customWidth="1"/>
    <col min="1038" max="1038" width="10.5" style="3" bestFit="1" customWidth="1"/>
    <col min="1039" max="1274" width="10"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8984375" style="3" bestFit="1" customWidth="1"/>
    <col min="1291" max="1291" width="7.5" style="3" customWidth="1"/>
    <col min="1292" max="1292" width="10" style="3"/>
    <col min="1293" max="1293" width="9.09765625" style="3" customWidth="1"/>
    <col min="1294" max="1294" width="10.5" style="3" bestFit="1" customWidth="1"/>
    <col min="1295" max="1530" width="10"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8984375" style="3" bestFit="1" customWidth="1"/>
    <col min="1547" max="1547" width="7.5" style="3" customWidth="1"/>
    <col min="1548" max="1548" width="10" style="3"/>
    <col min="1549" max="1549" width="9.09765625" style="3" customWidth="1"/>
    <col min="1550" max="1550" width="10.5" style="3" bestFit="1" customWidth="1"/>
    <col min="1551" max="1786" width="10"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8984375" style="3" bestFit="1" customWidth="1"/>
    <col min="1803" max="1803" width="7.5" style="3" customWidth="1"/>
    <col min="1804" max="1804" width="10" style="3"/>
    <col min="1805" max="1805" width="9.09765625" style="3" customWidth="1"/>
    <col min="1806" max="1806" width="10.5" style="3" bestFit="1" customWidth="1"/>
    <col min="1807" max="2042" width="10"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8984375" style="3" bestFit="1" customWidth="1"/>
    <col min="2059" max="2059" width="7.5" style="3" customWidth="1"/>
    <col min="2060" max="2060" width="10" style="3"/>
    <col min="2061" max="2061" width="9.09765625" style="3" customWidth="1"/>
    <col min="2062" max="2062" width="10.5" style="3" bestFit="1" customWidth="1"/>
    <col min="2063" max="2298" width="10"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8984375" style="3" bestFit="1" customWidth="1"/>
    <col min="2315" max="2315" width="7.5" style="3" customWidth="1"/>
    <col min="2316" max="2316" width="10" style="3"/>
    <col min="2317" max="2317" width="9.09765625" style="3" customWidth="1"/>
    <col min="2318" max="2318" width="10.5" style="3" bestFit="1" customWidth="1"/>
    <col min="2319" max="2554" width="10"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8984375" style="3" bestFit="1" customWidth="1"/>
    <col min="2571" max="2571" width="7.5" style="3" customWidth="1"/>
    <col min="2572" max="2572" width="10" style="3"/>
    <col min="2573" max="2573" width="9.09765625" style="3" customWidth="1"/>
    <col min="2574" max="2574" width="10.5" style="3" bestFit="1" customWidth="1"/>
    <col min="2575" max="2810" width="10"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8984375" style="3" bestFit="1" customWidth="1"/>
    <col min="2827" max="2827" width="7.5" style="3" customWidth="1"/>
    <col min="2828" max="2828" width="10" style="3"/>
    <col min="2829" max="2829" width="9.09765625" style="3" customWidth="1"/>
    <col min="2830" max="2830" width="10.5" style="3" bestFit="1" customWidth="1"/>
    <col min="2831" max="3066" width="10"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8984375" style="3" bestFit="1" customWidth="1"/>
    <col min="3083" max="3083" width="7.5" style="3" customWidth="1"/>
    <col min="3084" max="3084" width="10" style="3"/>
    <col min="3085" max="3085" width="9.09765625" style="3" customWidth="1"/>
    <col min="3086" max="3086" width="10.5" style="3" bestFit="1" customWidth="1"/>
    <col min="3087" max="3322" width="10"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8984375" style="3" bestFit="1" customWidth="1"/>
    <col min="3339" max="3339" width="7.5" style="3" customWidth="1"/>
    <col min="3340" max="3340" width="10" style="3"/>
    <col min="3341" max="3341" width="9.09765625" style="3" customWidth="1"/>
    <col min="3342" max="3342" width="10.5" style="3" bestFit="1" customWidth="1"/>
    <col min="3343" max="3578" width="10"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8984375" style="3" bestFit="1" customWidth="1"/>
    <col min="3595" max="3595" width="7.5" style="3" customWidth="1"/>
    <col min="3596" max="3596" width="10" style="3"/>
    <col min="3597" max="3597" width="9.09765625" style="3" customWidth="1"/>
    <col min="3598" max="3598" width="10.5" style="3" bestFit="1" customWidth="1"/>
    <col min="3599" max="3834" width="10"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8984375" style="3" bestFit="1" customWidth="1"/>
    <col min="3851" max="3851" width="7.5" style="3" customWidth="1"/>
    <col min="3852" max="3852" width="10" style="3"/>
    <col min="3853" max="3853" width="9.09765625" style="3" customWidth="1"/>
    <col min="3854" max="3854" width="10.5" style="3" bestFit="1" customWidth="1"/>
    <col min="3855" max="4090" width="10"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8984375" style="3" bestFit="1" customWidth="1"/>
    <col min="4107" max="4107" width="7.5" style="3" customWidth="1"/>
    <col min="4108" max="4108" width="10" style="3"/>
    <col min="4109" max="4109" width="9.09765625" style="3" customWidth="1"/>
    <col min="4110" max="4110" width="10.5" style="3" bestFit="1" customWidth="1"/>
    <col min="4111" max="4346" width="10"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8984375" style="3" bestFit="1" customWidth="1"/>
    <col min="4363" max="4363" width="7.5" style="3" customWidth="1"/>
    <col min="4364" max="4364" width="10" style="3"/>
    <col min="4365" max="4365" width="9.09765625" style="3" customWidth="1"/>
    <col min="4366" max="4366" width="10.5" style="3" bestFit="1" customWidth="1"/>
    <col min="4367" max="4602" width="10"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8984375" style="3" bestFit="1" customWidth="1"/>
    <col min="4619" max="4619" width="7.5" style="3" customWidth="1"/>
    <col min="4620" max="4620" width="10" style="3"/>
    <col min="4621" max="4621" width="9.09765625" style="3" customWidth="1"/>
    <col min="4622" max="4622" width="10.5" style="3" bestFit="1" customWidth="1"/>
    <col min="4623" max="4858" width="10"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8984375" style="3" bestFit="1" customWidth="1"/>
    <col min="4875" max="4875" width="7.5" style="3" customWidth="1"/>
    <col min="4876" max="4876" width="10" style="3"/>
    <col min="4877" max="4877" width="9.09765625" style="3" customWidth="1"/>
    <col min="4878" max="4878" width="10.5" style="3" bestFit="1" customWidth="1"/>
    <col min="4879" max="5114" width="10"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8984375" style="3" bestFit="1" customWidth="1"/>
    <col min="5131" max="5131" width="7.5" style="3" customWidth="1"/>
    <col min="5132" max="5132" width="10" style="3"/>
    <col min="5133" max="5133" width="9.09765625" style="3" customWidth="1"/>
    <col min="5134" max="5134" width="10.5" style="3" bestFit="1" customWidth="1"/>
    <col min="5135" max="5370" width="10"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8984375" style="3" bestFit="1" customWidth="1"/>
    <col min="5387" max="5387" width="7.5" style="3" customWidth="1"/>
    <col min="5388" max="5388" width="10" style="3"/>
    <col min="5389" max="5389" width="9.09765625" style="3" customWidth="1"/>
    <col min="5390" max="5390" width="10.5" style="3" bestFit="1" customWidth="1"/>
    <col min="5391" max="5626" width="10"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8984375" style="3" bestFit="1" customWidth="1"/>
    <col min="5643" max="5643" width="7.5" style="3" customWidth="1"/>
    <col min="5644" max="5644" width="10" style="3"/>
    <col min="5645" max="5645" width="9.09765625" style="3" customWidth="1"/>
    <col min="5646" max="5646" width="10.5" style="3" bestFit="1" customWidth="1"/>
    <col min="5647" max="5882" width="10"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8984375" style="3" bestFit="1" customWidth="1"/>
    <col min="5899" max="5899" width="7.5" style="3" customWidth="1"/>
    <col min="5900" max="5900" width="10" style="3"/>
    <col min="5901" max="5901" width="9.09765625" style="3" customWidth="1"/>
    <col min="5902" max="5902" width="10.5" style="3" bestFit="1" customWidth="1"/>
    <col min="5903" max="6138" width="10"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8984375" style="3" bestFit="1" customWidth="1"/>
    <col min="6155" max="6155" width="7.5" style="3" customWidth="1"/>
    <col min="6156" max="6156" width="10" style="3"/>
    <col min="6157" max="6157" width="9.09765625" style="3" customWidth="1"/>
    <col min="6158" max="6158" width="10.5" style="3" bestFit="1" customWidth="1"/>
    <col min="6159" max="6394" width="10"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8984375" style="3" bestFit="1" customWidth="1"/>
    <col min="6411" max="6411" width="7.5" style="3" customWidth="1"/>
    <col min="6412" max="6412" width="10" style="3"/>
    <col min="6413" max="6413" width="9.09765625" style="3" customWidth="1"/>
    <col min="6414" max="6414" width="10.5" style="3" bestFit="1" customWidth="1"/>
    <col min="6415" max="6650" width="10"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8984375" style="3" bestFit="1" customWidth="1"/>
    <col min="6667" max="6667" width="7.5" style="3" customWidth="1"/>
    <col min="6668" max="6668" width="10" style="3"/>
    <col min="6669" max="6669" width="9.09765625" style="3" customWidth="1"/>
    <col min="6670" max="6670" width="10.5" style="3" bestFit="1" customWidth="1"/>
    <col min="6671" max="6906" width="10"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8984375" style="3" bestFit="1" customWidth="1"/>
    <col min="6923" max="6923" width="7.5" style="3" customWidth="1"/>
    <col min="6924" max="6924" width="10" style="3"/>
    <col min="6925" max="6925" width="9.09765625" style="3" customWidth="1"/>
    <col min="6926" max="6926" width="10.5" style="3" bestFit="1" customWidth="1"/>
    <col min="6927" max="7162" width="10"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8984375" style="3" bestFit="1" customWidth="1"/>
    <col min="7179" max="7179" width="7.5" style="3" customWidth="1"/>
    <col min="7180" max="7180" width="10" style="3"/>
    <col min="7181" max="7181" width="9.09765625" style="3" customWidth="1"/>
    <col min="7182" max="7182" width="10.5" style="3" bestFit="1" customWidth="1"/>
    <col min="7183" max="7418" width="10"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8984375" style="3" bestFit="1" customWidth="1"/>
    <col min="7435" max="7435" width="7.5" style="3" customWidth="1"/>
    <col min="7436" max="7436" width="10" style="3"/>
    <col min="7437" max="7437" width="9.09765625" style="3" customWidth="1"/>
    <col min="7438" max="7438" width="10.5" style="3" bestFit="1" customWidth="1"/>
    <col min="7439" max="7674" width="10"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8984375" style="3" bestFit="1" customWidth="1"/>
    <col min="7691" max="7691" width="7.5" style="3" customWidth="1"/>
    <col min="7692" max="7692" width="10" style="3"/>
    <col min="7693" max="7693" width="9.09765625" style="3" customWidth="1"/>
    <col min="7694" max="7694" width="10.5" style="3" bestFit="1" customWidth="1"/>
    <col min="7695" max="7930" width="10"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8984375" style="3" bestFit="1" customWidth="1"/>
    <col min="7947" max="7947" width="7.5" style="3" customWidth="1"/>
    <col min="7948" max="7948" width="10" style="3"/>
    <col min="7949" max="7949" width="9.09765625" style="3" customWidth="1"/>
    <col min="7950" max="7950" width="10.5" style="3" bestFit="1" customWidth="1"/>
    <col min="7951" max="8186" width="10"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8984375" style="3" bestFit="1" customWidth="1"/>
    <col min="8203" max="8203" width="7.5" style="3" customWidth="1"/>
    <col min="8204" max="8204" width="10" style="3"/>
    <col min="8205" max="8205" width="9.09765625" style="3" customWidth="1"/>
    <col min="8206" max="8206" width="10.5" style="3" bestFit="1" customWidth="1"/>
    <col min="8207" max="8442" width="10"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8984375" style="3" bestFit="1" customWidth="1"/>
    <col min="8459" max="8459" width="7.5" style="3" customWidth="1"/>
    <col min="8460" max="8460" width="10" style="3"/>
    <col min="8461" max="8461" width="9.09765625" style="3" customWidth="1"/>
    <col min="8462" max="8462" width="10.5" style="3" bestFit="1" customWidth="1"/>
    <col min="8463" max="8698" width="10"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8984375" style="3" bestFit="1" customWidth="1"/>
    <col min="8715" max="8715" width="7.5" style="3" customWidth="1"/>
    <col min="8716" max="8716" width="10" style="3"/>
    <col min="8717" max="8717" width="9.09765625" style="3" customWidth="1"/>
    <col min="8718" max="8718" width="10.5" style="3" bestFit="1" customWidth="1"/>
    <col min="8719" max="8954" width="10"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8984375" style="3" bestFit="1" customWidth="1"/>
    <col min="8971" max="8971" width="7.5" style="3" customWidth="1"/>
    <col min="8972" max="8972" width="10" style="3"/>
    <col min="8973" max="8973" width="9.09765625" style="3" customWidth="1"/>
    <col min="8974" max="8974" width="10.5" style="3" bestFit="1" customWidth="1"/>
    <col min="8975" max="9210" width="10"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8984375" style="3" bestFit="1" customWidth="1"/>
    <col min="9227" max="9227" width="7.5" style="3" customWidth="1"/>
    <col min="9228" max="9228" width="10" style="3"/>
    <col min="9229" max="9229" width="9.09765625" style="3" customWidth="1"/>
    <col min="9230" max="9230" width="10.5" style="3" bestFit="1" customWidth="1"/>
    <col min="9231" max="9466" width="10"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8984375" style="3" bestFit="1" customWidth="1"/>
    <col min="9483" max="9483" width="7.5" style="3" customWidth="1"/>
    <col min="9484" max="9484" width="10" style="3"/>
    <col min="9485" max="9485" width="9.09765625" style="3" customWidth="1"/>
    <col min="9486" max="9486" width="10.5" style="3" bestFit="1" customWidth="1"/>
    <col min="9487" max="9722" width="10"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8984375" style="3" bestFit="1" customWidth="1"/>
    <col min="9739" max="9739" width="7.5" style="3" customWidth="1"/>
    <col min="9740" max="9740" width="10" style="3"/>
    <col min="9741" max="9741" width="9.09765625" style="3" customWidth="1"/>
    <col min="9742" max="9742" width="10.5" style="3" bestFit="1" customWidth="1"/>
    <col min="9743" max="9978" width="10"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8984375" style="3" bestFit="1" customWidth="1"/>
    <col min="9995" max="9995" width="7.5" style="3" customWidth="1"/>
    <col min="9996" max="9996" width="10" style="3"/>
    <col min="9997" max="9997" width="9.09765625" style="3" customWidth="1"/>
    <col min="9998" max="9998" width="10.5" style="3" bestFit="1" customWidth="1"/>
    <col min="9999" max="10234" width="10"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8984375" style="3" bestFit="1" customWidth="1"/>
    <col min="10251" max="10251" width="7.5" style="3" customWidth="1"/>
    <col min="10252" max="10252" width="10" style="3"/>
    <col min="10253" max="10253" width="9.09765625" style="3" customWidth="1"/>
    <col min="10254" max="10254" width="10.5" style="3" bestFit="1" customWidth="1"/>
    <col min="10255" max="10490" width="10"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8984375" style="3" bestFit="1" customWidth="1"/>
    <col min="10507" max="10507" width="7.5" style="3" customWidth="1"/>
    <col min="10508" max="10508" width="10" style="3"/>
    <col min="10509" max="10509" width="9.09765625" style="3" customWidth="1"/>
    <col min="10510" max="10510" width="10.5" style="3" bestFit="1" customWidth="1"/>
    <col min="10511" max="10746" width="10"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8984375" style="3" bestFit="1" customWidth="1"/>
    <col min="10763" max="10763" width="7.5" style="3" customWidth="1"/>
    <col min="10764" max="10764" width="10" style="3"/>
    <col min="10765" max="10765" width="9.09765625" style="3" customWidth="1"/>
    <col min="10766" max="10766" width="10.5" style="3" bestFit="1" customWidth="1"/>
    <col min="10767" max="11002" width="10"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8984375" style="3" bestFit="1" customWidth="1"/>
    <col min="11019" max="11019" width="7.5" style="3" customWidth="1"/>
    <col min="11020" max="11020" width="10" style="3"/>
    <col min="11021" max="11021" width="9.09765625" style="3" customWidth="1"/>
    <col min="11022" max="11022" width="10.5" style="3" bestFit="1" customWidth="1"/>
    <col min="11023" max="11258" width="10"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8984375" style="3" bestFit="1" customWidth="1"/>
    <col min="11275" max="11275" width="7.5" style="3" customWidth="1"/>
    <col min="11276" max="11276" width="10" style="3"/>
    <col min="11277" max="11277" width="9.09765625" style="3" customWidth="1"/>
    <col min="11278" max="11278" width="10.5" style="3" bestFit="1" customWidth="1"/>
    <col min="11279" max="11514" width="10"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8984375" style="3" bestFit="1" customWidth="1"/>
    <col min="11531" max="11531" width="7.5" style="3" customWidth="1"/>
    <col min="11532" max="11532" width="10" style="3"/>
    <col min="11533" max="11533" width="9.09765625" style="3" customWidth="1"/>
    <col min="11534" max="11534" width="10.5" style="3" bestFit="1" customWidth="1"/>
    <col min="11535" max="11770" width="10"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8984375" style="3" bestFit="1" customWidth="1"/>
    <col min="11787" max="11787" width="7.5" style="3" customWidth="1"/>
    <col min="11788" max="11788" width="10" style="3"/>
    <col min="11789" max="11789" width="9.09765625" style="3" customWidth="1"/>
    <col min="11790" max="11790" width="10.5" style="3" bestFit="1" customWidth="1"/>
    <col min="11791" max="12026" width="10"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8984375" style="3" bestFit="1" customWidth="1"/>
    <col min="12043" max="12043" width="7.5" style="3" customWidth="1"/>
    <col min="12044" max="12044" width="10" style="3"/>
    <col min="12045" max="12045" width="9.09765625" style="3" customWidth="1"/>
    <col min="12046" max="12046" width="10.5" style="3" bestFit="1" customWidth="1"/>
    <col min="12047" max="12282" width="10"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8984375" style="3" bestFit="1" customWidth="1"/>
    <col min="12299" max="12299" width="7.5" style="3" customWidth="1"/>
    <col min="12300" max="12300" width="10" style="3"/>
    <col min="12301" max="12301" width="9.09765625" style="3" customWidth="1"/>
    <col min="12302" max="12302" width="10.5" style="3" bestFit="1" customWidth="1"/>
    <col min="12303" max="12538" width="10"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8984375" style="3" bestFit="1" customWidth="1"/>
    <col min="12555" max="12555" width="7.5" style="3" customWidth="1"/>
    <col min="12556" max="12556" width="10" style="3"/>
    <col min="12557" max="12557" width="9.09765625" style="3" customWidth="1"/>
    <col min="12558" max="12558" width="10.5" style="3" bestFit="1" customWidth="1"/>
    <col min="12559" max="12794" width="10"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8984375" style="3" bestFit="1" customWidth="1"/>
    <col min="12811" max="12811" width="7.5" style="3" customWidth="1"/>
    <col min="12812" max="12812" width="10" style="3"/>
    <col min="12813" max="12813" width="9.09765625" style="3" customWidth="1"/>
    <col min="12814" max="12814" width="10.5" style="3" bestFit="1" customWidth="1"/>
    <col min="12815" max="13050" width="10"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8984375" style="3" bestFit="1" customWidth="1"/>
    <col min="13067" max="13067" width="7.5" style="3" customWidth="1"/>
    <col min="13068" max="13068" width="10" style="3"/>
    <col min="13069" max="13069" width="9.09765625" style="3" customWidth="1"/>
    <col min="13070" max="13070" width="10.5" style="3" bestFit="1" customWidth="1"/>
    <col min="13071" max="13306" width="10"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8984375" style="3" bestFit="1" customWidth="1"/>
    <col min="13323" max="13323" width="7.5" style="3" customWidth="1"/>
    <col min="13324" max="13324" width="10" style="3"/>
    <col min="13325" max="13325" width="9.09765625" style="3" customWidth="1"/>
    <col min="13326" max="13326" width="10.5" style="3" bestFit="1" customWidth="1"/>
    <col min="13327" max="13562" width="10"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8984375" style="3" bestFit="1" customWidth="1"/>
    <col min="13579" max="13579" width="7.5" style="3" customWidth="1"/>
    <col min="13580" max="13580" width="10" style="3"/>
    <col min="13581" max="13581" width="9.09765625" style="3" customWidth="1"/>
    <col min="13582" max="13582" width="10.5" style="3" bestFit="1" customWidth="1"/>
    <col min="13583" max="13818" width="10"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8984375" style="3" bestFit="1" customWidth="1"/>
    <col min="13835" max="13835" width="7.5" style="3" customWidth="1"/>
    <col min="13836" max="13836" width="10" style="3"/>
    <col min="13837" max="13837" width="9.09765625" style="3" customWidth="1"/>
    <col min="13838" max="13838" width="10.5" style="3" bestFit="1" customWidth="1"/>
    <col min="13839" max="14074" width="10"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8984375" style="3" bestFit="1" customWidth="1"/>
    <col min="14091" max="14091" width="7.5" style="3" customWidth="1"/>
    <col min="14092" max="14092" width="10" style="3"/>
    <col min="14093" max="14093" width="9.09765625" style="3" customWidth="1"/>
    <col min="14094" max="14094" width="10.5" style="3" bestFit="1" customWidth="1"/>
    <col min="14095" max="14330" width="10"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8984375" style="3" bestFit="1" customWidth="1"/>
    <col min="14347" max="14347" width="7.5" style="3" customWidth="1"/>
    <col min="14348" max="14348" width="10" style="3"/>
    <col min="14349" max="14349" width="9.09765625" style="3" customWidth="1"/>
    <col min="14350" max="14350" width="10.5" style="3" bestFit="1" customWidth="1"/>
    <col min="14351" max="14586" width="10"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8984375" style="3" bestFit="1" customWidth="1"/>
    <col min="14603" max="14603" width="7.5" style="3" customWidth="1"/>
    <col min="14604" max="14604" width="10" style="3"/>
    <col min="14605" max="14605" width="9.09765625" style="3" customWidth="1"/>
    <col min="14606" max="14606" width="10.5" style="3" bestFit="1" customWidth="1"/>
    <col min="14607" max="14842" width="10"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8984375" style="3" bestFit="1" customWidth="1"/>
    <col min="14859" max="14859" width="7.5" style="3" customWidth="1"/>
    <col min="14860" max="14860" width="10" style="3"/>
    <col min="14861" max="14861" width="9.09765625" style="3" customWidth="1"/>
    <col min="14862" max="14862" width="10.5" style="3" bestFit="1" customWidth="1"/>
    <col min="14863" max="15098" width="10"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8984375" style="3" bestFit="1" customWidth="1"/>
    <col min="15115" max="15115" width="7.5" style="3" customWidth="1"/>
    <col min="15116" max="15116" width="10" style="3"/>
    <col min="15117" max="15117" width="9.09765625" style="3" customWidth="1"/>
    <col min="15118" max="15118" width="10.5" style="3" bestFit="1" customWidth="1"/>
    <col min="15119" max="15354" width="10"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8984375" style="3" bestFit="1" customWidth="1"/>
    <col min="15371" max="15371" width="7.5" style="3" customWidth="1"/>
    <col min="15372" max="15372" width="10" style="3"/>
    <col min="15373" max="15373" width="9.09765625" style="3" customWidth="1"/>
    <col min="15374" max="15374" width="10.5" style="3" bestFit="1" customWidth="1"/>
    <col min="15375" max="15610" width="10"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8984375" style="3" bestFit="1" customWidth="1"/>
    <col min="15627" max="15627" width="7.5" style="3" customWidth="1"/>
    <col min="15628" max="15628" width="10" style="3"/>
    <col min="15629" max="15629" width="9.09765625" style="3" customWidth="1"/>
    <col min="15630" max="15630" width="10.5" style="3" bestFit="1" customWidth="1"/>
    <col min="15631" max="15866" width="10"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8984375" style="3" bestFit="1" customWidth="1"/>
    <col min="15883" max="15883" width="7.5" style="3" customWidth="1"/>
    <col min="15884" max="15884" width="10" style="3"/>
    <col min="15885" max="15885" width="9.09765625" style="3" customWidth="1"/>
    <col min="15886" max="15886" width="10.5" style="3" bestFit="1" customWidth="1"/>
    <col min="15887" max="16122" width="10"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8984375" style="3" bestFit="1" customWidth="1"/>
    <col min="16139" max="16139" width="7.5" style="3" customWidth="1"/>
    <col min="16140" max="16140" width="10" style="3"/>
    <col min="16141" max="16141" width="9.09765625" style="3" customWidth="1"/>
    <col min="16142" max="16142" width="10.5" style="3" bestFit="1" customWidth="1"/>
    <col min="16143" max="16384" width="11" style="3"/>
  </cols>
  <sheetData>
    <row r="1" spans="1:10" x14ac:dyDescent="0.25">
      <c r="A1" s="6" t="s">
        <v>440</v>
      </c>
    </row>
    <row r="2" spans="1:10" ht="15.6" x14ac:dyDescent="0.3">
      <c r="A2" s="2"/>
      <c r="J2" s="79" t="s">
        <v>152</v>
      </c>
    </row>
    <row r="3" spans="1:10" ht="13.65" customHeight="1" x14ac:dyDescent="0.25">
      <c r="A3" s="90" t="s">
        <v>531</v>
      </c>
      <c r="B3" s="775">
        <f>INDICE!A3</f>
        <v>44136</v>
      </c>
      <c r="C3" s="775"/>
      <c r="D3" s="775">
        <f>INDICE!C3</f>
        <v>0</v>
      </c>
      <c r="E3" s="775"/>
      <c r="F3" s="91"/>
      <c r="G3" s="776" t="s">
        <v>117</v>
      </c>
      <c r="H3" s="776"/>
      <c r="I3" s="776"/>
      <c r="J3" s="776"/>
    </row>
    <row r="4" spans="1:10" x14ac:dyDescent="0.25">
      <c r="A4" s="92"/>
      <c r="B4" s="93" t="s">
        <v>180</v>
      </c>
      <c r="C4" s="93" t="s">
        <v>181</v>
      </c>
      <c r="D4" s="93" t="s">
        <v>182</v>
      </c>
      <c r="E4" s="93" t="s">
        <v>183</v>
      </c>
      <c r="F4" s="93"/>
      <c r="G4" s="93" t="s">
        <v>180</v>
      </c>
      <c r="H4" s="93" t="s">
        <v>181</v>
      </c>
      <c r="I4" s="93" t="s">
        <v>182</v>
      </c>
      <c r="J4" s="93" t="s">
        <v>183</v>
      </c>
    </row>
    <row r="5" spans="1:10" x14ac:dyDescent="0.25">
      <c r="A5" s="376" t="s">
        <v>154</v>
      </c>
      <c r="B5" s="94">
        <v>229.29222000000004</v>
      </c>
      <c r="C5" s="94">
        <v>62.120810000000006</v>
      </c>
      <c r="D5" s="94">
        <v>3.8363599999999995</v>
      </c>
      <c r="E5" s="352">
        <v>295.24939000000006</v>
      </c>
      <c r="F5" s="94"/>
      <c r="G5" s="94">
        <v>3098.9550699999977</v>
      </c>
      <c r="H5" s="94">
        <v>693.31971999999985</v>
      </c>
      <c r="I5" s="94">
        <v>49.201799999999992</v>
      </c>
      <c r="J5" s="352">
        <v>3841.4765899999975</v>
      </c>
    </row>
    <row r="6" spans="1:10" x14ac:dyDescent="0.25">
      <c r="A6" s="377" t="s">
        <v>155</v>
      </c>
      <c r="B6" s="96">
        <v>60.56306</v>
      </c>
      <c r="C6" s="96">
        <v>29.733059999999998</v>
      </c>
      <c r="D6" s="96">
        <v>7.8406599999999989</v>
      </c>
      <c r="E6" s="354">
        <v>98.136780000000002</v>
      </c>
      <c r="F6" s="96"/>
      <c r="G6" s="96">
        <v>757.33549999999968</v>
      </c>
      <c r="H6" s="96">
        <v>315.69807999999995</v>
      </c>
      <c r="I6" s="96">
        <v>71.13030999999998</v>
      </c>
      <c r="J6" s="354">
        <v>1144.1638899999996</v>
      </c>
    </row>
    <row r="7" spans="1:10" x14ac:dyDescent="0.25">
      <c r="A7" s="377" t="s">
        <v>156</v>
      </c>
      <c r="B7" s="96">
        <v>26.507740000000002</v>
      </c>
      <c r="C7" s="96">
        <v>6.3837200000000012</v>
      </c>
      <c r="D7" s="96">
        <v>3.74777</v>
      </c>
      <c r="E7" s="354">
        <v>36.639230000000005</v>
      </c>
      <c r="F7" s="96"/>
      <c r="G7" s="96">
        <v>357.10287999999991</v>
      </c>
      <c r="H7" s="96">
        <v>78.227350000000001</v>
      </c>
      <c r="I7" s="96">
        <v>40.715180000000004</v>
      </c>
      <c r="J7" s="354">
        <v>476.04540999999995</v>
      </c>
    </row>
    <row r="8" spans="1:10" x14ac:dyDescent="0.25">
      <c r="A8" s="377" t="s">
        <v>157</v>
      </c>
      <c r="B8" s="96">
        <v>23.986510000000003</v>
      </c>
      <c r="C8" s="96">
        <v>4.1061699999999997</v>
      </c>
      <c r="D8" s="96">
        <v>9.5335099999999997</v>
      </c>
      <c r="E8" s="354">
        <v>37.626190000000001</v>
      </c>
      <c r="F8" s="96"/>
      <c r="G8" s="96">
        <v>301.63332999999994</v>
      </c>
      <c r="H8" s="96">
        <v>48.427629999999994</v>
      </c>
      <c r="I8" s="96">
        <v>75.849230000000006</v>
      </c>
      <c r="J8" s="354">
        <v>425.91018999999994</v>
      </c>
    </row>
    <row r="9" spans="1:10" x14ac:dyDescent="0.25">
      <c r="A9" s="377" t="s">
        <v>158</v>
      </c>
      <c r="B9" s="96">
        <v>49.408070000000002</v>
      </c>
      <c r="C9" s="96">
        <v>0</v>
      </c>
      <c r="D9" s="96">
        <v>0</v>
      </c>
      <c r="E9" s="354">
        <v>49.408070000000002</v>
      </c>
      <c r="F9" s="96"/>
      <c r="G9" s="96">
        <v>547.24078999999995</v>
      </c>
      <c r="H9" s="96">
        <v>8.1799999999999998E-3</v>
      </c>
      <c r="I9" s="96">
        <v>2.63571</v>
      </c>
      <c r="J9" s="354">
        <v>549.88468</v>
      </c>
    </row>
    <row r="10" spans="1:10" x14ac:dyDescent="0.25">
      <c r="A10" s="377" t="s">
        <v>159</v>
      </c>
      <c r="B10" s="96">
        <v>20.522260000000003</v>
      </c>
      <c r="C10" s="96">
        <v>4.6687400000000006</v>
      </c>
      <c r="D10" s="96">
        <v>0.16997000000000001</v>
      </c>
      <c r="E10" s="354">
        <v>25.360970000000002</v>
      </c>
      <c r="F10" s="96"/>
      <c r="G10" s="96">
        <v>261.11924999999997</v>
      </c>
      <c r="H10" s="96">
        <v>59.665440000000032</v>
      </c>
      <c r="I10" s="96">
        <v>2.0727500000000001</v>
      </c>
      <c r="J10" s="354">
        <v>322.85744</v>
      </c>
    </row>
    <row r="11" spans="1:10" x14ac:dyDescent="0.25">
      <c r="A11" s="377" t="s">
        <v>160</v>
      </c>
      <c r="B11" s="96">
        <v>115.58745</v>
      </c>
      <c r="C11" s="96">
        <v>65.460910000000013</v>
      </c>
      <c r="D11" s="96">
        <v>14.20548</v>
      </c>
      <c r="E11" s="354">
        <v>195.25384</v>
      </c>
      <c r="F11" s="96"/>
      <c r="G11" s="96">
        <v>1420.8790500000009</v>
      </c>
      <c r="H11" s="96">
        <v>674.36148999999978</v>
      </c>
      <c r="I11" s="96">
        <v>144.91959999999997</v>
      </c>
      <c r="J11" s="354">
        <v>2240.1601400000009</v>
      </c>
    </row>
    <row r="12" spans="1:10" x14ac:dyDescent="0.25">
      <c r="A12" s="377" t="s">
        <v>527</v>
      </c>
      <c r="B12" s="96">
        <v>102.48936</v>
      </c>
      <c r="C12" s="96">
        <v>51.095990000000008</v>
      </c>
      <c r="D12" s="96">
        <v>7.8634099999999991</v>
      </c>
      <c r="E12" s="354">
        <v>161.44875999999999</v>
      </c>
      <c r="F12" s="96"/>
      <c r="G12" s="96">
        <v>1114.3943400000016</v>
      </c>
      <c r="H12" s="96">
        <v>600.22332000000029</v>
      </c>
      <c r="I12" s="96">
        <v>91.886269999999982</v>
      </c>
      <c r="J12" s="354">
        <v>1806.5039300000019</v>
      </c>
    </row>
    <row r="13" spans="1:10" x14ac:dyDescent="0.25">
      <c r="A13" s="377" t="s">
        <v>161</v>
      </c>
      <c r="B13" s="96">
        <v>257.70299999999986</v>
      </c>
      <c r="C13" s="96">
        <v>48.694519999999997</v>
      </c>
      <c r="D13" s="96">
        <v>9.4796200000000006</v>
      </c>
      <c r="E13" s="354">
        <v>315.87713999999988</v>
      </c>
      <c r="F13" s="96"/>
      <c r="G13" s="96">
        <v>3193.9492999999979</v>
      </c>
      <c r="H13" s="96">
        <v>514.62818999999956</v>
      </c>
      <c r="I13" s="96">
        <v>121.17286999999993</v>
      </c>
      <c r="J13" s="354">
        <v>3829.7503599999973</v>
      </c>
    </row>
    <row r="14" spans="1:10" x14ac:dyDescent="0.25">
      <c r="A14" s="377" t="s">
        <v>162</v>
      </c>
      <c r="B14" s="96">
        <v>0.81179999999999997</v>
      </c>
      <c r="C14" s="96">
        <v>0</v>
      </c>
      <c r="D14" s="96">
        <v>0.86950000000000005</v>
      </c>
      <c r="E14" s="354">
        <v>1.6813</v>
      </c>
      <c r="F14" s="96"/>
      <c r="G14" s="96">
        <v>9.9142499999999991</v>
      </c>
      <c r="H14" s="96">
        <v>0</v>
      </c>
      <c r="I14" s="96">
        <v>1.8934500000000001</v>
      </c>
      <c r="J14" s="354">
        <v>11.807699999999999</v>
      </c>
    </row>
    <row r="15" spans="1:10" x14ac:dyDescent="0.25">
      <c r="A15" s="377" t="s">
        <v>163</v>
      </c>
      <c r="B15" s="96">
        <v>162.06547999999998</v>
      </c>
      <c r="C15" s="96">
        <v>21.703559999999996</v>
      </c>
      <c r="D15" s="96">
        <v>5.5696400000000006</v>
      </c>
      <c r="E15" s="354">
        <v>189.33867999999995</v>
      </c>
      <c r="F15" s="96"/>
      <c r="G15" s="96">
        <v>1844.4744599999995</v>
      </c>
      <c r="H15" s="96">
        <v>258.60891999999984</v>
      </c>
      <c r="I15" s="96">
        <v>59.418079999999996</v>
      </c>
      <c r="J15" s="354">
        <v>2162.501459999999</v>
      </c>
    </row>
    <row r="16" spans="1:10" x14ac:dyDescent="0.25">
      <c r="A16" s="377" t="s">
        <v>164</v>
      </c>
      <c r="B16" s="96">
        <v>48.661139999999996</v>
      </c>
      <c r="C16" s="96">
        <v>11.838529999999999</v>
      </c>
      <c r="D16" s="96">
        <v>1.3226600000000002</v>
      </c>
      <c r="E16" s="354">
        <v>61.822329999999994</v>
      </c>
      <c r="F16" s="96"/>
      <c r="G16" s="96">
        <v>590.0740900000003</v>
      </c>
      <c r="H16" s="96">
        <v>152.74294000000003</v>
      </c>
      <c r="I16" s="96">
        <v>13.615689999999999</v>
      </c>
      <c r="J16" s="354">
        <v>756.43272000000036</v>
      </c>
    </row>
    <row r="17" spans="1:10" x14ac:dyDescent="0.25">
      <c r="A17" s="377" t="s">
        <v>165</v>
      </c>
      <c r="B17" s="96">
        <v>98.724950000000007</v>
      </c>
      <c r="C17" s="96">
        <v>25.939600000000006</v>
      </c>
      <c r="D17" s="96">
        <v>15.742600000000003</v>
      </c>
      <c r="E17" s="354">
        <v>140.40715000000003</v>
      </c>
      <c r="F17" s="96"/>
      <c r="G17" s="96">
        <v>1198.271930000001</v>
      </c>
      <c r="H17" s="96">
        <v>315.83622000000003</v>
      </c>
      <c r="I17" s="96">
        <v>210.70486000000002</v>
      </c>
      <c r="J17" s="354">
        <v>1724.813010000001</v>
      </c>
    </row>
    <row r="18" spans="1:10" x14ac:dyDescent="0.25">
      <c r="A18" s="377" t="s">
        <v>166</v>
      </c>
      <c r="B18" s="96">
        <v>18.180379999999996</v>
      </c>
      <c r="C18" s="96">
        <v>4.9825100000000004</v>
      </c>
      <c r="D18" s="96">
        <v>1.3740500000000002</v>
      </c>
      <c r="E18" s="354">
        <v>24.536939999999998</v>
      </c>
      <c r="F18" s="96"/>
      <c r="G18" s="96">
        <v>133.81500000000003</v>
      </c>
      <c r="H18" s="96">
        <v>50.555660000000017</v>
      </c>
      <c r="I18" s="96">
        <v>14.515879999999997</v>
      </c>
      <c r="J18" s="354">
        <v>198.88654000000005</v>
      </c>
    </row>
    <row r="19" spans="1:10" x14ac:dyDescent="0.25">
      <c r="A19" s="377" t="s">
        <v>167</v>
      </c>
      <c r="B19" s="96">
        <v>138.30070999999998</v>
      </c>
      <c r="C19" s="96">
        <v>16.983550000000005</v>
      </c>
      <c r="D19" s="96">
        <v>15.644950000000001</v>
      </c>
      <c r="E19" s="354">
        <v>170.92920999999998</v>
      </c>
      <c r="F19" s="96"/>
      <c r="G19" s="96">
        <v>1785.71642</v>
      </c>
      <c r="H19" s="96">
        <v>216.35194000000007</v>
      </c>
      <c r="I19" s="96">
        <v>151.67271000000005</v>
      </c>
      <c r="J19" s="354">
        <v>2153.74107</v>
      </c>
    </row>
    <row r="20" spans="1:10" x14ac:dyDescent="0.25">
      <c r="A20" s="377" t="s">
        <v>168</v>
      </c>
      <c r="B20" s="96">
        <v>1.09623</v>
      </c>
      <c r="C20" s="96">
        <v>0</v>
      </c>
      <c r="D20" s="96">
        <v>0</v>
      </c>
      <c r="E20" s="354">
        <v>1.09623</v>
      </c>
      <c r="F20" s="96"/>
      <c r="G20" s="96">
        <v>13.818579999999999</v>
      </c>
      <c r="H20" s="96">
        <v>0</v>
      </c>
      <c r="I20" s="96">
        <v>0</v>
      </c>
      <c r="J20" s="354">
        <v>13.818579999999999</v>
      </c>
    </row>
    <row r="21" spans="1:10" x14ac:dyDescent="0.25">
      <c r="A21" s="377" t="s">
        <v>169</v>
      </c>
      <c r="B21" s="96">
        <v>66.71150999999999</v>
      </c>
      <c r="C21" s="96">
        <v>12.573560000000001</v>
      </c>
      <c r="D21" s="96">
        <v>0.67773000000000005</v>
      </c>
      <c r="E21" s="354">
        <v>79.962799999999987</v>
      </c>
      <c r="F21" s="96"/>
      <c r="G21" s="96">
        <v>812.71077999999977</v>
      </c>
      <c r="H21" s="96">
        <v>151.05115999999998</v>
      </c>
      <c r="I21" s="96">
        <v>7.1778899999999988</v>
      </c>
      <c r="J21" s="354">
        <v>970.9398299999998</v>
      </c>
    </row>
    <row r="22" spans="1:10" x14ac:dyDescent="0.25">
      <c r="A22" s="377" t="s">
        <v>170</v>
      </c>
      <c r="B22" s="96">
        <v>50.402999999999999</v>
      </c>
      <c r="C22" s="96">
        <v>10.260419999999998</v>
      </c>
      <c r="D22" s="96">
        <v>1.64249</v>
      </c>
      <c r="E22" s="354">
        <v>62.305909999999997</v>
      </c>
      <c r="F22" s="96"/>
      <c r="G22" s="96">
        <v>526.63036000000034</v>
      </c>
      <c r="H22" s="96">
        <v>101.73886000000006</v>
      </c>
      <c r="I22" s="96">
        <v>14.483560000000004</v>
      </c>
      <c r="J22" s="354">
        <v>642.85278000000039</v>
      </c>
    </row>
    <row r="23" spans="1:10" x14ac:dyDescent="0.25">
      <c r="A23" s="378" t="s">
        <v>171</v>
      </c>
      <c r="B23" s="96">
        <v>127.58187</v>
      </c>
      <c r="C23" s="96">
        <v>14.830719999999999</v>
      </c>
      <c r="D23" s="96">
        <v>5.2955500000000004</v>
      </c>
      <c r="E23" s="354">
        <v>147.70813999999999</v>
      </c>
      <c r="F23" s="96"/>
      <c r="G23" s="96">
        <v>1670.0173699999982</v>
      </c>
      <c r="H23" s="96">
        <v>172.65644999999992</v>
      </c>
      <c r="I23" s="96">
        <v>55.345719999999986</v>
      </c>
      <c r="J23" s="354">
        <v>1898.0195399999982</v>
      </c>
    </row>
    <row r="24" spans="1:10" x14ac:dyDescent="0.25">
      <c r="A24" s="379" t="s">
        <v>441</v>
      </c>
      <c r="B24" s="100">
        <v>1598.5967399999995</v>
      </c>
      <c r="C24" s="100">
        <v>391.37637000000007</v>
      </c>
      <c r="D24" s="100">
        <v>104.81595</v>
      </c>
      <c r="E24" s="100">
        <v>2094.7890599999996</v>
      </c>
      <c r="F24" s="100"/>
      <c r="G24" s="100">
        <v>19638.052750000013</v>
      </c>
      <c r="H24" s="100">
        <v>4404.101550000004</v>
      </c>
      <c r="I24" s="100">
        <v>1128.4115599999986</v>
      </c>
      <c r="J24" s="100">
        <v>25170.565860000017</v>
      </c>
    </row>
    <row r="25" spans="1:10" x14ac:dyDescent="0.25">
      <c r="J25" s="79" t="s">
        <v>223</v>
      </c>
    </row>
    <row r="26" spans="1:10" x14ac:dyDescent="0.25">
      <c r="A26" s="356" t="s">
        <v>565</v>
      </c>
      <c r="G26" s="58"/>
      <c r="H26" s="58"/>
      <c r="I26" s="58"/>
      <c r="J26" s="58"/>
    </row>
    <row r="27" spans="1:10" x14ac:dyDescent="0.25">
      <c r="A27" s="101" t="s">
        <v>224</v>
      </c>
      <c r="G27" s="58"/>
      <c r="H27" s="58"/>
      <c r="I27" s="58"/>
      <c r="J27" s="58"/>
    </row>
    <row r="28" spans="1:10" ht="17.399999999999999" x14ac:dyDescent="0.3">
      <c r="A28" s="102"/>
      <c r="E28" s="782"/>
      <c r="F28" s="782"/>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E28:F28"/>
    <mergeCell ref="G3:J3"/>
  </mergeCells>
  <conditionalFormatting sqref="B6:J23">
    <cfRule type="cellIs" dxfId="132" priority="2" operator="between">
      <formula>0</formula>
      <formula>0.5</formula>
    </cfRule>
    <cfRule type="cellIs" dxfId="131" priority="3" operator="between">
      <formula>0</formula>
      <formula>0.49</formula>
    </cfRule>
  </conditionalFormatting>
  <conditionalFormatting sqref="B5:J24">
    <cfRule type="cellIs" dxfId="13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65" customHeight="1" x14ac:dyDescent="0.25"/>
  <cols>
    <col min="1" max="1" width="25.59765625" style="108" customWidth="1"/>
    <col min="2" max="7" width="10.59765625" style="108" customWidth="1"/>
    <col min="8" max="8" width="14.59765625" style="108" customWidth="1"/>
    <col min="9" max="66" width="11" style="108"/>
    <col min="67" max="243" width="10" style="108"/>
    <col min="244" max="244" width="3.59765625" style="108" customWidth="1"/>
    <col min="245" max="245" width="24.8984375" style="108" bestFit="1" customWidth="1"/>
    <col min="246" max="251" width="9" style="108" customWidth="1"/>
    <col min="252" max="252" width="8.59765625" style="108" customWidth="1"/>
    <col min="253" max="253" width="5.59765625" style="108" bestFit="1" customWidth="1"/>
    <col min="254" max="254" width="7" style="108" bestFit="1" customWidth="1"/>
    <col min="255" max="259" width="5.59765625" style="108" bestFit="1" customWidth="1"/>
    <col min="260" max="260" width="6.3984375" style="108" bestFit="1" customWidth="1"/>
    <col min="261" max="261" width="9.59765625" style="108" bestFit="1" customWidth="1"/>
    <col min="262" max="262" width="7.09765625" style="108" bestFit="1" customWidth="1"/>
    <col min="263" max="263" width="9.09765625" style="108" bestFit="1" customWidth="1"/>
    <col min="264" max="264" width="8.5" style="108" bestFit="1" customWidth="1"/>
    <col min="265" max="499" width="10" style="108"/>
    <col min="500" max="500" width="3.59765625" style="108" customWidth="1"/>
    <col min="501" max="501" width="24.8984375" style="108" bestFit="1" customWidth="1"/>
    <col min="502" max="507" width="9" style="108" customWidth="1"/>
    <col min="508" max="508" width="8.59765625" style="108" customWidth="1"/>
    <col min="509" max="509" width="5.59765625" style="108" bestFit="1" customWidth="1"/>
    <col min="510" max="510" width="7" style="108" bestFit="1" customWidth="1"/>
    <col min="511" max="515" width="5.59765625" style="108" bestFit="1" customWidth="1"/>
    <col min="516" max="516" width="6.3984375" style="108" bestFit="1" customWidth="1"/>
    <col min="517" max="517" width="9.59765625" style="108" bestFit="1" customWidth="1"/>
    <col min="518" max="518" width="7.09765625" style="108" bestFit="1" customWidth="1"/>
    <col min="519" max="519" width="9.09765625" style="108" bestFit="1" customWidth="1"/>
    <col min="520" max="520" width="8.5" style="108" bestFit="1" customWidth="1"/>
    <col min="521" max="755" width="10" style="108"/>
    <col min="756" max="756" width="3.59765625" style="108" customWidth="1"/>
    <col min="757" max="757" width="24.8984375" style="108" bestFit="1" customWidth="1"/>
    <col min="758" max="763" width="9" style="108" customWidth="1"/>
    <col min="764" max="764" width="8.59765625" style="108" customWidth="1"/>
    <col min="765" max="765" width="5.59765625" style="108" bestFit="1" customWidth="1"/>
    <col min="766" max="766" width="7" style="108" bestFit="1" customWidth="1"/>
    <col min="767" max="771" width="5.59765625" style="108" bestFit="1" customWidth="1"/>
    <col min="772" max="772" width="6.3984375" style="108" bestFit="1" customWidth="1"/>
    <col min="773" max="773" width="9.59765625" style="108" bestFit="1" customWidth="1"/>
    <col min="774" max="774" width="7.09765625" style="108" bestFit="1" customWidth="1"/>
    <col min="775" max="775" width="9.09765625" style="108" bestFit="1" customWidth="1"/>
    <col min="776" max="776" width="8.5" style="108" bestFit="1" customWidth="1"/>
    <col min="777" max="1011" width="10" style="108"/>
    <col min="1012" max="1012" width="3.59765625" style="108" customWidth="1"/>
    <col min="1013" max="1013" width="24.8984375" style="108" bestFit="1" customWidth="1"/>
    <col min="1014" max="1019" width="9" style="108" customWidth="1"/>
    <col min="1020" max="1020" width="8.59765625" style="108" customWidth="1"/>
    <col min="1021" max="1021" width="5.59765625" style="108" bestFit="1" customWidth="1"/>
    <col min="1022" max="1022" width="7" style="108" bestFit="1" customWidth="1"/>
    <col min="1023" max="1027" width="5.59765625" style="108" bestFit="1" customWidth="1"/>
    <col min="1028" max="1028" width="6.3984375" style="108" bestFit="1" customWidth="1"/>
    <col min="1029" max="1029" width="9.59765625" style="108" bestFit="1" customWidth="1"/>
    <col min="1030" max="1030" width="7.09765625" style="108" bestFit="1" customWidth="1"/>
    <col min="1031" max="1031" width="9.09765625" style="108" bestFit="1" customWidth="1"/>
    <col min="1032" max="1032" width="8.5" style="108" bestFit="1" customWidth="1"/>
    <col min="1033" max="1267" width="10" style="108"/>
    <col min="1268" max="1268" width="3.59765625" style="108" customWidth="1"/>
    <col min="1269" max="1269" width="24.8984375" style="108" bestFit="1" customWidth="1"/>
    <col min="1270" max="1275" width="9" style="108" customWidth="1"/>
    <col min="1276" max="1276" width="8.59765625" style="108" customWidth="1"/>
    <col min="1277" max="1277" width="5.59765625" style="108" bestFit="1" customWidth="1"/>
    <col min="1278" max="1278" width="7" style="108" bestFit="1" customWidth="1"/>
    <col min="1279" max="1283" width="5.59765625" style="108" bestFit="1" customWidth="1"/>
    <col min="1284" max="1284" width="6.3984375" style="108" bestFit="1" customWidth="1"/>
    <col min="1285" max="1285" width="9.59765625" style="108" bestFit="1" customWidth="1"/>
    <col min="1286" max="1286" width="7.09765625" style="108" bestFit="1" customWidth="1"/>
    <col min="1287" max="1287" width="9.09765625" style="108" bestFit="1" customWidth="1"/>
    <col min="1288" max="1288" width="8.5" style="108" bestFit="1" customWidth="1"/>
    <col min="1289" max="1523" width="10" style="108"/>
    <col min="1524" max="1524" width="3.59765625" style="108" customWidth="1"/>
    <col min="1525" max="1525" width="24.8984375" style="108" bestFit="1" customWidth="1"/>
    <col min="1526" max="1531" width="9" style="108" customWidth="1"/>
    <col min="1532" max="1532" width="8.59765625" style="108" customWidth="1"/>
    <col min="1533" max="1533" width="5.59765625" style="108" bestFit="1" customWidth="1"/>
    <col min="1534" max="1534" width="7" style="108" bestFit="1" customWidth="1"/>
    <col min="1535" max="1539" width="5.59765625" style="108" bestFit="1" customWidth="1"/>
    <col min="1540" max="1540" width="6.3984375" style="108" bestFit="1" customWidth="1"/>
    <col min="1541" max="1541" width="9.59765625" style="108" bestFit="1" customWidth="1"/>
    <col min="1542" max="1542" width="7.09765625" style="108" bestFit="1" customWidth="1"/>
    <col min="1543" max="1543" width="9.09765625" style="108" bestFit="1" customWidth="1"/>
    <col min="1544" max="1544" width="8.5" style="108" bestFit="1" customWidth="1"/>
    <col min="1545" max="1779" width="10" style="108"/>
    <col min="1780" max="1780" width="3.59765625" style="108" customWidth="1"/>
    <col min="1781" max="1781" width="24.8984375" style="108" bestFit="1" customWidth="1"/>
    <col min="1782" max="1787" width="9" style="108" customWidth="1"/>
    <col min="1788" max="1788" width="8.59765625" style="108" customWidth="1"/>
    <col min="1789" max="1789" width="5.59765625" style="108" bestFit="1" customWidth="1"/>
    <col min="1790" max="1790" width="7" style="108" bestFit="1" customWidth="1"/>
    <col min="1791" max="1795" width="5.59765625" style="108" bestFit="1" customWidth="1"/>
    <col min="1796" max="1796" width="6.3984375" style="108" bestFit="1" customWidth="1"/>
    <col min="1797" max="1797" width="9.59765625" style="108" bestFit="1" customWidth="1"/>
    <col min="1798" max="1798" width="7.09765625" style="108" bestFit="1" customWidth="1"/>
    <col min="1799" max="1799" width="9.09765625" style="108" bestFit="1" customWidth="1"/>
    <col min="1800" max="1800" width="8.5" style="108" bestFit="1" customWidth="1"/>
    <col min="1801" max="2035" width="10" style="108"/>
    <col min="2036" max="2036" width="3.59765625" style="108" customWidth="1"/>
    <col min="2037" max="2037" width="24.8984375" style="108" bestFit="1" customWidth="1"/>
    <col min="2038" max="2043" width="9" style="108" customWidth="1"/>
    <col min="2044" max="2044" width="8.59765625" style="108" customWidth="1"/>
    <col min="2045" max="2045" width="5.59765625" style="108" bestFit="1" customWidth="1"/>
    <col min="2046" max="2046" width="7" style="108" bestFit="1" customWidth="1"/>
    <col min="2047" max="2051" width="5.59765625" style="108" bestFit="1" customWidth="1"/>
    <col min="2052" max="2052" width="6.3984375" style="108" bestFit="1" customWidth="1"/>
    <col min="2053" max="2053" width="9.59765625" style="108" bestFit="1" customWidth="1"/>
    <col min="2054" max="2054" width="7.09765625" style="108" bestFit="1" customWidth="1"/>
    <col min="2055" max="2055" width="9.09765625" style="108" bestFit="1" customWidth="1"/>
    <col min="2056" max="2056" width="8.5" style="108" bestFit="1" customWidth="1"/>
    <col min="2057" max="2291" width="10" style="108"/>
    <col min="2292" max="2292" width="3.59765625" style="108" customWidth="1"/>
    <col min="2293" max="2293" width="24.8984375" style="108" bestFit="1" customWidth="1"/>
    <col min="2294" max="2299" width="9" style="108" customWidth="1"/>
    <col min="2300" max="2300" width="8.59765625" style="108" customWidth="1"/>
    <col min="2301" max="2301" width="5.59765625" style="108" bestFit="1" customWidth="1"/>
    <col min="2302" max="2302" width="7" style="108" bestFit="1" customWidth="1"/>
    <col min="2303" max="2307" width="5.59765625" style="108" bestFit="1" customWidth="1"/>
    <col min="2308" max="2308" width="6.3984375" style="108" bestFit="1" customWidth="1"/>
    <col min="2309" max="2309" width="9.59765625" style="108" bestFit="1" customWidth="1"/>
    <col min="2310" max="2310" width="7.09765625" style="108" bestFit="1" customWidth="1"/>
    <col min="2311" max="2311" width="9.09765625" style="108" bestFit="1" customWidth="1"/>
    <col min="2312" max="2312" width="8.5" style="108" bestFit="1" customWidth="1"/>
    <col min="2313" max="2547" width="10" style="108"/>
    <col min="2548" max="2548" width="3.59765625" style="108" customWidth="1"/>
    <col min="2549" max="2549" width="24.8984375" style="108" bestFit="1" customWidth="1"/>
    <col min="2550" max="2555" width="9" style="108" customWidth="1"/>
    <col min="2556" max="2556" width="8.59765625" style="108" customWidth="1"/>
    <col min="2557" max="2557" width="5.59765625" style="108" bestFit="1" customWidth="1"/>
    <col min="2558" max="2558" width="7" style="108" bestFit="1" customWidth="1"/>
    <col min="2559" max="2563" width="5.59765625" style="108" bestFit="1" customWidth="1"/>
    <col min="2564" max="2564" width="6.3984375" style="108" bestFit="1" customWidth="1"/>
    <col min="2565" max="2565" width="9.59765625" style="108" bestFit="1" customWidth="1"/>
    <col min="2566" max="2566" width="7.09765625" style="108" bestFit="1" customWidth="1"/>
    <col min="2567" max="2567" width="9.09765625" style="108" bestFit="1" customWidth="1"/>
    <col min="2568" max="2568" width="8.5" style="108" bestFit="1" customWidth="1"/>
    <col min="2569" max="2803" width="10" style="108"/>
    <col min="2804" max="2804" width="3.59765625" style="108" customWidth="1"/>
    <col min="2805" max="2805" width="24.8984375" style="108" bestFit="1" customWidth="1"/>
    <col min="2806" max="2811" width="9" style="108" customWidth="1"/>
    <col min="2812" max="2812" width="8.59765625" style="108" customWidth="1"/>
    <col min="2813" max="2813" width="5.59765625" style="108" bestFit="1" customWidth="1"/>
    <col min="2814" max="2814" width="7" style="108" bestFit="1" customWidth="1"/>
    <col min="2815" max="2819" width="5.59765625" style="108" bestFit="1" customWidth="1"/>
    <col min="2820" max="2820" width="6.3984375" style="108" bestFit="1" customWidth="1"/>
    <col min="2821" max="2821" width="9.59765625" style="108" bestFit="1" customWidth="1"/>
    <col min="2822" max="2822" width="7.09765625" style="108" bestFit="1" customWidth="1"/>
    <col min="2823" max="2823" width="9.09765625" style="108" bestFit="1" customWidth="1"/>
    <col min="2824" max="2824" width="8.5" style="108" bestFit="1" customWidth="1"/>
    <col min="2825" max="3059" width="10" style="108"/>
    <col min="3060" max="3060" width="3.59765625" style="108" customWidth="1"/>
    <col min="3061" max="3061" width="24.8984375" style="108" bestFit="1" customWidth="1"/>
    <col min="3062" max="3067" width="9" style="108" customWidth="1"/>
    <col min="3068" max="3068" width="8.59765625" style="108" customWidth="1"/>
    <col min="3069" max="3069" width="5.59765625" style="108" bestFit="1" customWidth="1"/>
    <col min="3070" max="3070" width="7" style="108" bestFit="1" customWidth="1"/>
    <col min="3071" max="3075" width="5.59765625" style="108" bestFit="1" customWidth="1"/>
    <col min="3076" max="3076" width="6.3984375" style="108" bestFit="1" customWidth="1"/>
    <col min="3077" max="3077" width="9.59765625" style="108" bestFit="1" customWidth="1"/>
    <col min="3078" max="3078" width="7.09765625" style="108" bestFit="1" customWidth="1"/>
    <col min="3079" max="3079" width="9.09765625" style="108" bestFit="1" customWidth="1"/>
    <col min="3080" max="3080" width="8.5" style="108" bestFit="1" customWidth="1"/>
    <col min="3081" max="3315" width="10" style="108"/>
    <col min="3316" max="3316" width="3.59765625" style="108" customWidth="1"/>
    <col min="3317" max="3317" width="24.8984375" style="108" bestFit="1" customWidth="1"/>
    <col min="3318" max="3323" width="9" style="108" customWidth="1"/>
    <col min="3324" max="3324" width="8.59765625" style="108" customWidth="1"/>
    <col min="3325" max="3325" width="5.59765625" style="108" bestFit="1" customWidth="1"/>
    <col min="3326" max="3326" width="7" style="108" bestFit="1" customWidth="1"/>
    <col min="3327" max="3331" width="5.59765625" style="108" bestFit="1" customWidth="1"/>
    <col min="3332" max="3332" width="6.3984375" style="108" bestFit="1" customWidth="1"/>
    <col min="3333" max="3333" width="9.59765625" style="108" bestFit="1" customWidth="1"/>
    <col min="3334" max="3334" width="7.09765625" style="108" bestFit="1" customWidth="1"/>
    <col min="3335" max="3335" width="9.09765625" style="108" bestFit="1" customWidth="1"/>
    <col min="3336" max="3336" width="8.5" style="108" bestFit="1" customWidth="1"/>
    <col min="3337" max="3571" width="10" style="108"/>
    <col min="3572" max="3572" width="3.59765625" style="108" customWidth="1"/>
    <col min="3573" max="3573" width="24.8984375" style="108" bestFit="1" customWidth="1"/>
    <col min="3574" max="3579" width="9" style="108" customWidth="1"/>
    <col min="3580" max="3580" width="8.59765625" style="108" customWidth="1"/>
    <col min="3581" max="3581" width="5.59765625" style="108" bestFit="1" customWidth="1"/>
    <col min="3582" max="3582" width="7" style="108" bestFit="1" customWidth="1"/>
    <col min="3583" max="3587" width="5.59765625" style="108" bestFit="1" customWidth="1"/>
    <col min="3588" max="3588" width="6.3984375" style="108" bestFit="1" customWidth="1"/>
    <col min="3589" max="3589" width="9.59765625" style="108" bestFit="1" customWidth="1"/>
    <col min="3590" max="3590" width="7.09765625" style="108" bestFit="1" customWidth="1"/>
    <col min="3591" max="3591" width="9.09765625" style="108" bestFit="1" customWidth="1"/>
    <col min="3592" max="3592" width="8.5" style="108" bestFit="1" customWidth="1"/>
    <col min="3593" max="3827" width="10" style="108"/>
    <col min="3828" max="3828" width="3.59765625" style="108" customWidth="1"/>
    <col min="3829" max="3829" width="24.8984375" style="108" bestFit="1" customWidth="1"/>
    <col min="3830" max="3835" width="9" style="108" customWidth="1"/>
    <col min="3836" max="3836" width="8.59765625" style="108" customWidth="1"/>
    <col min="3837" max="3837" width="5.59765625" style="108" bestFit="1" customWidth="1"/>
    <col min="3838" max="3838" width="7" style="108" bestFit="1" customWidth="1"/>
    <col min="3839" max="3843" width="5.59765625" style="108" bestFit="1" customWidth="1"/>
    <col min="3844" max="3844" width="6.3984375" style="108" bestFit="1" customWidth="1"/>
    <col min="3845" max="3845" width="9.59765625" style="108" bestFit="1" customWidth="1"/>
    <col min="3846" max="3846" width="7.09765625" style="108" bestFit="1" customWidth="1"/>
    <col min="3847" max="3847" width="9.09765625" style="108" bestFit="1" customWidth="1"/>
    <col min="3848" max="3848" width="8.5" style="108" bestFit="1" customWidth="1"/>
    <col min="3849" max="4083" width="10" style="108"/>
    <col min="4084" max="4084" width="3.59765625" style="108" customWidth="1"/>
    <col min="4085" max="4085" width="24.8984375" style="108" bestFit="1" customWidth="1"/>
    <col min="4086" max="4091" width="9" style="108" customWidth="1"/>
    <col min="4092" max="4092" width="8.59765625" style="108" customWidth="1"/>
    <col min="4093" max="4093" width="5.59765625" style="108" bestFit="1" customWidth="1"/>
    <col min="4094" max="4094" width="7" style="108" bestFit="1" customWidth="1"/>
    <col min="4095" max="4099" width="5.59765625" style="108" bestFit="1" customWidth="1"/>
    <col min="4100" max="4100" width="6.3984375" style="108" bestFit="1" customWidth="1"/>
    <col min="4101" max="4101" width="9.59765625" style="108" bestFit="1" customWidth="1"/>
    <col min="4102" max="4102" width="7.09765625" style="108" bestFit="1" customWidth="1"/>
    <col min="4103" max="4103" width="9.09765625" style="108" bestFit="1" customWidth="1"/>
    <col min="4104" max="4104" width="8.5" style="108" bestFit="1" customWidth="1"/>
    <col min="4105" max="4339" width="10" style="108"/>
    <col min="4340" max="4340" width="3.59765625" style="108" customWidth="1"/>
    <col min="4341" max="4341" width="24.8984375" style="108" bestFit="1" customWidth="1"/>
    <col min="4342" max="4347" width="9" style="108" customWidth="1"/>
    <col min="4348" max="4348" width="8.59765625" style="108" customWidth="1"/>
    <col min="4349" max="4349" width="5.59765625" style="108" bestFit="1" customWidth="1"/>
    <col min="4350" max="4350" width="7" style="108" bestFit="1" customWidth="1"/>
    <col min="4351" max="4355" width="5.59765625" style="108" bestFit="1" customWidth="1"/>
    <col min="4356" max="4356" width="6.3984375" style="108" bestFit="1" customWidth="1"/>
    <col min="4357" max="4357" width="9.59765625" style="108" bestFit="1" customWidth="1"/>
    <col min="4358" max="4358" width="7.09765625" style="108" bestFit="1" customWidth="1"/>
    <col min="4359" max="4359" width="9.09765625" style="108" bestFit="1" customWidth="1"/>
    <col min="4360" max="4360" width="8.5" style="108" bestFit="1" customWidth="1"/>
    <col min="4361" max="4595" width="10" style="108"/>
    <col min="4596" max="4596" width="3.59765625" style="108" customWidth="1"/>
    <col min="4597" max="4597" width="24.8984375" style="108" bestFit="1" customWidth="1"/>
    <col min="4598" max="4603" width="9" style="108" customWidth="1"/>
    <col min="4604" max="4604" width="8.59765625" style="108" customWidth="1"/>
    <col min="4605" max="4605" width="5.59765625" style="108" bestFit="1" customWidth="1"/>
    <col min="4606" max="4606" width="7" style="108" bestFit="1" customWidth="1"/>
    <col min="4607" max="4611" width="5.59765625" style="108" bestFit="1" customWidth="1"/>
    <col min="4612" max="4612" width="6.3984375" style="108" bestFit="1" customWidth="1"/>
    <col min="4613" max="4613" width="9.59765625" style="108" bestFit="1" customWidth="1"/>
    <col min="4614" max="4614" width="7.09765625" style="108" bestFit="1" customWidth="1"/>
    <col min="4615" max="4615" width="9.09765625" style="108" bestFit="1" customWidth="1"/>
    <col min="4616" max="4616" width="8.5" style="108" bestFit="1" customWidth="1"/>
    <col min="4617" max="4851" width="10" style="108"/>
    <col min="4852" max="4852" width="3.59765625" style="108" customWidth="1"/>
    <col min="4853" max="4853" width="24.8984375" style="108" bestFit="1" customWidth="1"/>
    <col min="4854" max="4859" width="9" style="108" customWidth="1"/>
    <col min="4860" max="4860" width="8.59765625" style="108" customWidth="1"/>
    <col min="4861" max="4861" width="5.59765625" style="108" bestFit="1" customWidth="1"/>
    <col min="4862" max="4862" width="7" style="108" bestFit="1" customWidth="1"/>
    <col min="4863" max="4867" width="5.59765625" style="108" bestFit="1" customWidth="1"/>
    <col min="4868" max="4868" width="6.3984375" style="108" bestFit="1" customWidth="1"/>
    <col min="4869" max="4869" width="9.59765625" style="108" bestFit="1" customWidth="1"/>
    <col min="4870" max="4870" width="7.09765625" style="108" bestFit="1" customWidth="1"/>
    <col min="4871" max="4871" width="9.09765625" style="108" bestFit="1" customWidth="1"/>
    <col min="4872" max="4872" width="8.5" style="108" bestFit="1" customWidth="1"/>
    <col min="4873" max="5107" width="10" style="108"/>
    <col min="5108" max="5108" width="3.59765625" style="108" customWidth="1"/>
    <col min="5109" max="5109" width="24.8984375" style="108" bestFit="1" customWidth="1"/>
    <col min="5110" max="5115" width="9" style="108" customWidth="1"/>
    <col min="5116" max="5116" width="8.59765625" style="108" customWidth="1"/>
    <col min="5117" max="5117" width="5.59765625" style="108" bestFit="1" customWidth="1"/>
    <col min="5118" max="5118" width="7" style="108" bestFit="1" customWidth="1"/>
    <col min="5119" max="5123" width="5.59765625" style="108" bestFit="1" customWidth="1"/>
    <col min="5124" max="5124" width="6.3984375" style="108" bestFit="1" customWidth="1"/>
    <col min="5125" max="5125" width="9.59765625" style="108" bestFit="1" customWidth="1"/>
    <col min="5126" max="5126" width="7.09765625" style="108" bestFit="1" customWidth="1"/>
    <col min="5127" max="5127" width="9.09765625" style="108" bestFit="1" customWidth="1"/>
    <col min="5128" max="5128" width="8.5" style="108" bestFit="1" customWidth="1"/>
    <col min="5129" max="5363" width="10" style="108"/>
    <col min="5364" max="5364" width="3.59765625" style="108" customWidth="1"/>
    <col min="5365" max="5365" width="24.8984375" style="108" bestFit="1" customWidth="1"/>
    <col min="5366" max="5371" width="9" style="108" customWidth="1"/>
    <col min="5372" max="5372" width="8.59765625" style="108" customWidth="1"/>
    <col min="5373" max="5373" width="5.59765625" style="108" bestFit="1" customWidth="1"/>
    <col min="5374" max="5374" width="7" style="108" bestFit="1" customWidth="1"/>
    <col min="5375" max="5379" width="5.59765625" style="108" bestFit="1" customWidth="1"/>
    <col min="5380" max="5380" width="6.3984375" style="108" bestFit="1" customWidth="1"/>
    <col min="5381" max="5381" width="9.59765625" style="108" bestFit="1" customWidth="1"/>
    <col min="5382" max="5382" width="7.09765625" style="108" bestFit="1" customWidth="1"/>
    <col min="5383" max="5383" width="9.09765625" style="108" bestFit="1" customWidth="1"/>
    <col min="5384" max="5384" width="8.5" style="108" bestFit="1" customWidth="1"/>
    <col min="5385" max="5619" width="10" style="108"/>
    <col min="5620" max="5620" width="3.59765625" style="108" customWidth="1"/>
    <col min="5621" max="5621" width="24.8984375" style="108" bestFit="1" customWidth="1"/>
    <col min="5622" max="5627" width="9" style="108" customWidth="1"/>
    <col min="5628" max="5628" width="8.59765625" style="108" customWidth="1"/>
    <col min="5629" max="5629" width="5.59765625" style="108" bestFit="1" customWidth="1"/>
    <col min="5630" max="5630" width="7" style="108" bestFit="1" customWidth="1"/>
    <col min="5631" max="5635" width="5.59765625" style="108" bestFit="1" customWidth="1"/>
    <col min="5636" max="5636" width="6.3984375" style="108" bestFit="1" customWidth="1"/>
    <col min="5637" max="5637" width="9.59765625" style="108" bestFit="1" customWidth="1"/>
    <col min="5638" max="5638" width="7.09765625" style="108" bestFit="1" customWidth="1"/>
    <col min="5639" max="5639" width="9.09765625" style="108" bestFit="1" customWidth="1"/>
    <col min="5640" max="5640" width="8.5" style="108" bestFit="1" customWidth="1"/>
    <col min="5641" max="5875" width="10" style="108"/>
    <col min="5876" max="5876" width="3.59765625" style="108" customWidth="1"/>
    <col min="5877" max="5877" width="24.8984375" style="108" bestFit="1" customWidth="1"/>
    <col min="5878" max="5883" width="9" style="108" customWidth="1"/>
    <col min="5884" max="5884" width="8.59765625" style="108" customWidth="1"/>
    <col min="5885" max="5885" width="5.59765625" style="108" bestFit="1" customWidth="1"/>
    <col min="5886" max="5886" width="7" style="108" bestFit="1" customWidth="1"/>
    <col min="5887" max="5891" width="5.59765625" style="108" bestFit="1" customWidth="1"/>
    <col min="5892" max="5892" width="6.3984375" style="108" bestFit="1" customWidth="1"/>
    <col min="5893" max="5893" width="9.59765625" style="108" bestFit="1" customWidth="1"/>
    <col min="5894" max="5894" width="7.09765625" style="108" bestFit="1" customWidth="1"/>
    <col min="5895" max="5895" width="9.09765625" style="108" bestFit="1" customWidth="1"/>
    <col min="5896" max="5896" width="8.5" style="108" bestFit="1" customWidth="1"/>
    <col min="5897" max="6131" width="10" style="108"/>
    <col min="6132" max="6132" width="3.59765625" style="108" customWidth="1"/>
    <col min="6133" max="6133" width="24.8984375" style="108" bestFit="1" customWidth="1"/>
    <col min="6134" max="6139" width="9" style="108" customWidth="1"/>
    <col min="6140" max="6140" width="8.59765625" style="108" customWidth="1"/>
    <col min="6141" max="6141" width="5.59765625" style="108" bestFit="1" customWidth="1"/>
    <col min="6142" max="6142" width="7" style="108" bestFit="1" customWidth="1"/>
    <col min="6143" max="6147" width="5.59765625" style="108" bestFit="1" customWidth="1"/>
    <col min="6148" max="6148" width="6.3984375" style="108" bestFit="1" customWidth="1"/>
    <col min="6149" max="6149" width="9.59765625" style="108" bestFit="1" customWidth="1"/>
    <col min="6150" max="6150" width="7.09765625" style="108" bestFit="1" customWidth="1"/>
    <col min="6151" max="6151" width="9.09765625" style="108" bestFit="1" customWidth="1"/>
    <col min="6152" max="6152" width="8.5" style="108" bestFit="1" customWidth="1"/>
    <col min="6153" max="6387" width="10" style="108"/>
    <col min="6388" max="6388" width="3.59765625" style="108" customWidth="1"/>
    <col min="6389" max="6389" width="24.8984375" style="108" bestFit="1" customWidth="1"/>
    <col min="6390" max="6395" width="9" style="108" customWidth="1"/>
    <col min="6396" max="6396" width="8.59765625" style="108" customWidth="1"/>
    <col min="6397" max="6397" width="5.59765625" style="108" bestFit="1" customWidth="1"/>
    <col min="6398" max="6398" width="7" style="108" bestFit="1" customWidth="1"/>
    <col min="6399" max="6403" width="5.59765625" style="108" bestFit="1" customWidth="1"/>
    <col min="6404" max="6404" width="6.3984375" style="108" bestFit="1" customWidth="1"/>
    <col min="6405" max="6405" width="9.59765625" style="108" bestFit="1" customWidth="1"/>
    <col min="6406" max="6406" width="7.09765625" style="108" bestFit="1" customWidth="1"/>
    <col min="6407" max="6407" width="9.09765625" style="108" bestFit="1" customWidth="1"/>
    <col min="6408" max="6408" width="8.5" style="108" bestFit="1" customWidth="1"/>
    <col min="6409" max="6643" width="10" style="108"/>
    <col min="6644" max="6644" width="3.59765625" style="108" customWidth="1"/>
    <col min="6645" max="6645" width="24.8984375" style="108" bestFit="1" customWidth="1"/>
    <col min="6646" max="6651" width="9" style="108" customWidth="1"/>
    <col min="6652" max="6652" width="8.59765625" style="108" customWidth="1"/>
    <col min="6653" max="6653" width="5.59765625" style="108" bestFit="1" customWidth="1"/>
    <col min="6654" max="6654" width="7" style="108" bestFit="1" customWidth="1"/>
    <col min="6655" max="6659" width="5.59765625" style="108" bestFit="1" customWidth="1"/>
    <col min="6660" max="6660" width="6.3984375" style="108" bestFit="1" customWidth="1"/>
    <col min="6661" max="6661" width="9.59765625" style="108" bestFit="1" customWidth="1"/>
    <col min="6662" max="6662" width="7.09765625" style="108" bestFit="1" customWidth="1"/>
    <col min="6663" max="6663" width="9.09765625" style="108" bestFit="1" customWidth="1"/>
    <col min="6664" max="6664" width="8.5" style="108" bestFit="1" customWidth="1"/>
    <col min="6665" max="6899" width="10" style="108"/>
    <col min="6900" max="6900" width="3.59765625" style="108" customWidth="1"/>
    <col min="6901" max="6901" width="24.8984375" style="108" bestFit="1" customWidth="1"/>
    <col min="6902" max="6907" width="9" style="108" customWidth="1"/>
    <col min="6908" max="6908" width="8.59765625" style="108" customWidth="1"/>
    <col min="6909" max="6909" width="5.59765625" style="108" bestFit="1" customWidth="1"/>
    <col min="6910" max="6910" width="7" style="108" bestFit="1" customWidth="1"/>
    <col min="6911" max="6915" width="5.59765625" style="108" bestFit="1" customWidth="1"/>
    <col min="6916" max="6916" width="6.3984375" style="108" bestFit="1" customWidth="1"/>
    <col min="6917" max="6917" width="9.59765625" style="108" bestFit="1" customWidth="1"/>
    <col min="6918" max="6918" width="7.09765625" style="108" bestFit="1" customWidth="1"/>
    <col min="6919" max="6919" width="9.09765625" style="108" bestFit="1" customWidth="1"/>
    <col min="6920" max="6920" width="8.5" style="108" bestFit="1" customWidth="1"/>
    <col min="6921" max="7155" width="10" style="108"/>
    <col min="7156" max="7156" width="3.59765625" style="108" customWidth="1"/>
    <col min="7157" max="7157" width="24.8984375" style="108" bestFit="1" customWidth="1"/>
    <col min="7158" max="7163" width="9" style="108" customWidth="1"/>
    <col min="7164" max="7164" width="8.59765625" style="108" customWidth="1"/>
    <col min="7165" max="7165" width="5.59765625" style="108" bestFit="1" customWidth="1"/>
    <col min="7166" max="7166" width="7" style="108" bestFit="1" customWidth="1"/>
    <col min="7167" max="7171" width="5.59765625" style="108" bestFit="1" customWidth="1"/>
    <col min="7172" max="7172" width="6.3984375" style="108" bestFit="1" customWidth="1"/>
    <col min="7173" max="7173" width="9.59765625" style="108" bestFit="1" customWidth="1"/>
    <col min="7174" max="7174" width="7.09765625" style="108" bestFit="1" customWidth="1"/>
    <col min="7175" max="7175" width="9.09765625" style="108" bestFit="1" customWidth="1"/>
    <col min="7176" max="7176" width="8.5" style="108" bestFit="1" customWidth="1"/>
    <col min="7177" max="7411" width="10" style="108"/>
    <col min="7412" max="7412" width="3.59765625" style="108" customWidth="1"/>
    <col min="7413" max="7413" width="24.8984375" style="108" bestFit="1" customWidth="1"/>
    <col min="7414" max="7419" width="9" style="108" customWidth="1"/>
    <col min="7420" max="7420" width="8.59765625" style="108" customWidth="1"/>
    <col min="7421" max="7421" width="5.59765625" style="108" bestFit="1" customWidth="1"/>
    <col min="7422" max="7422" width="7" style="108" bestFit="1" customWidth="1"/>
    <col min="7423" max="7427" width="5.59765625" style="108" bestFit="1" customWidth="1"/>
    <col min="7428" max="7428" width="6.3984375" style="108" bestFit="1" customWidth="1"/>
    <col min="7429" max="7429" width="9.59765625" style="108" bestFit="1" customWidth="1"/>
    <col min="7430" max="7430" width="7.09765625" style="108" bestFit="1" customWidth="1"/>
    <col min="7431" max="7431" width="9.09765625" style="108" bestFit="1" customWidth="1"/>
    <col min="7432" max="7432" width="8.5" style="108" bestFit="1" customWidth="1"/>
    <col min="7433" max="7667" width="10" style="108"/>
    <col min="7668" max="7668" width="3.59765625" style="108" customWidth="1"/>
    <col min="7669" max="7669" width="24.8984375" style="108" bestFit="1" customWidth="1"/>
    <col min="7670" max="7675" width="9" style="108" customWidth="1"/>
    <col min="7676" max="7676" width="8.59765625" style="108" customWidth="1"/>
    <col min="7677" max="7677" width="5.59765625" style="108" bestFit="1" customWidth="1"/>
    <col min="7678" max="7678" width="7" style="108" bestFit="1" customWidth="1"/>
    <col min="7679" max="7683" width="5.59765625" style="108" bestFit="1" customWidth="1"/>
    <col min="7684" max="7684" width="6.3984375" style="108" bestFit="1" customWidth="1"/>
    <col min="7685" max="7685" width="9.59765625" style="108" bestFit="1" customWidth="1"/>
    <col min="7686" max="7686" width="7.09765625" style="108" bestFit="1" customWidth="1"/>
    <col min="7687" max="7687" width="9.09765625" style="108" bestFit="1" customWidth="1"/>
    <col min="7688" max="7688" width="8.5" style="108" bestFit="1" customWidth="1"/>
    <col min="7689" max="7923" width="10" style="108"/>
    <col min="7924" max="7924" width="3.59765625" style="108" customWidth="1"/>
    <col min="7925" max="7925" width="24.8984375" style="108" bestFit="1" customWidth="1"/>
    <col min="7926" max="7931" width="9" style="108" customWidth="1"/>
    <col min="7932" max="7932" width="8.59765625" style="108" customWidth="1"/>
    <col min="7933" max="7933" width="5.59765625" style="108" bestFit="1" customWidth="1"/>
    <col min="7934" max="7934" width="7" style="108" bestFit="1" customWidth="1"/>
    <col min="7935" max="7939" width="5.59765625" style="108" bestFit="1" customWidth="1"/>
    <col min="7940" max="7940" width="6.3984375" style="108" bestFit="1" customWidth="1"/>
    <col min="7941" max="7941" width="9.59765625" style="108" bestFit="1" customWidth="1"/>
    <col min="7942" max="7942" width="7.09765625" style="108" bestFit="1" customWidth="1"/>
    <col min="7943" max="7943" width="9.09765625" style="108" bestFit="1" customWidth="1"/>
    <col min="7944" max="7944" width="8.5" style="108" bestFit="1" customWidth="1"/>
    <col min="7945" max="8179" width="10" style="108"/>
    <col min="8180" max="8180" width="3.59765625" style="108" customWidth="1"/>
    <col min="8181" max="8181" width="24.8984375" style="108" bestFit="1" customWidth="1"/>
    <col min="8182" max="8187" width="9" style="108" customWidth="1"/>
    <col min="8188" max="8188" width="8.59765625" style="108" customWidth="1"/>
    <col min="8189" max="8189" width="5.59765625" style="108" bestFit="1" customWidth="1"/>
    <col min="8190" max="8190" width="7" style="108" bestFit="1" customWidth="1"/>
    <col min="8191" max="8195" width="5.59765625" style="108" bestFit="1" customWidth="1"/>
    <col min="8196" max="8196" width="6.3984375" style="108" bestFit="1" customWidth="1"/>
    <col min="8197" max="8197" width="9.59765625" style="108" bestFit="1" customWidth="1"/>
    <col min="8198" max="8198" width="7.09765625" style="108" bestFit="1" customWidth="1"/>
    <col min="8199" max="8199" width="9.09765625" style="108" bestFit="1" customWidth="1"/>
    <col min="8200" max="8200" width="8.5" style="108" bestFit="1" customWidth="1"/>
    <col min="8201" max="8435" width="10" style="108"/>
    <col min="8436" max="8436" width="3.59765625" style="108" customWidth="1"/>
    <col min="8437" max="8437" width="24.8984375" style="108" bestFit="1" customWidth="1"/>
    <col min="8438" max="8443" width="9" style="108" customWidth="1"/>
    <col min="8444" max="8444" width="8.59765625" style="108" customWidth="1"/>
    <col min="8445" max="8445" width="5.59765625" style="108" bestFit="1" customWidth="1"/>
    <col min="8446" max="8446" width="7" style="108" bestFit="1" customWidth="1"/>
    <col min="8447" max="8451" width="5.59765625" style="108" bestFit="1" customWidth="1"/>
    <col min="8452" max="8452" width="6.3984375" style="108" bestFit="1" customWidth="1"/>
    <col min="8453" max="8453" width="9.59765625" style="108" bestFit="1" customWidth="1"/>
    <col min="8454" max="8454" width="7.09765625" style="108" bestFit="1" customWidth="1"/>
    <col min="8455" max="8455" width="9.09765625" style="108" bestFit="1" customWidth="1"/>
    <col min="8456" max="8456" width="8.5" style="108" bestFit="1" customWidth="1"/>
    <col min="8457" max="8691" width="10" style="108"/>
    <col min="8692" max="8692" width="3.59765625" style="108" customWidth="1"/>
    <col min="8693" max="8693" width="24.8984375" style="108" bestFit="1" customWidth="1"/>
    <col min="8694" max="8699" width="9" style="108" customWidth="1"/>
    <col min="8700" max="8700" width="8.59765625" style="108" customWidth="1"/>
    <col min="8701" max="8701" width="5.59765625" style="108" bestFit="1" customWidth="1"/>
    <col min="8702" max="8702" width="7" style="108" bestFit="1" customWidth="1"/>
    <col min="8703" max="8707" width="5.59765625" style="108" bestFit="1" customWidth="1"/>
    <col min="8708" max="8708" width="6.3984375" style="108" bestFit="1" customWidth="1"/>
    <col min="8709" max="8709" width="9.59765625" style="108" bestFit="1" customWidth="1"/>
    <col min="8710" max="8710" width="7.09765625" style="108" bestFit="1" customWidth="1"/>
    <col min="8711" max="8711" width="9.09765625" style="108" bestFit="1" customWidth="1"/>
    <col min="8712" max="8712" width="8.5" style="108" bestFit="1" customWidth="1"/>
    <col min="8713" max="8947" width="10" style="108"/>
    <col min="8948" max="8948" width="3.59765625" style="108" customWidth="1"/>
    <col min="8949" max="8949" width="24.8984375" style="108" bestFit="1" customWidth="1"/>
    <col min="8950" max="8955" width="9" style="108" customWidth="1"/>
    <col min="8956" max="8956" width="8.59765625" style="108" customWidth="1"/>
    <col min="8957" max="8957" width="5.59765625" style="108" bestFit="1" customWidth="1"/>
    <col min="8958" max="8958" width="7" style="108" bestFit="1" customWidth="1"/>
    <col min="8959" max="8963" width="5.59765625" style="108" bestFit="1" customWidth="1"/>
    <col min="8964" max="8964" width="6.3984375" style="108" bestFit="1" customWidth="1"/>
    <col min="8965" max="8965" width="9.59765625" style="108" bestFit="1" customWidth="1"/>
    <col min="8966" max="8966" width="7.09765625" style="108" bestFit="1" customWidth="1"/>
    <col min="8967" max="8967" width="9.09765625" style="108" bestFit="1" customWidth="1"/>
    <col min="8968" max="8968" width="8.5" style="108" bestFit="1" customWidth="1"/>
    <col min="8969" max="9203" width="10" style="108"/>
    <col min="9204" max="9204" width="3.59765625" style="108" customWidth="1"/>
    <col min="9205" max="9205" width="24.8984375" style="108" bestFit="1" customWidth="1"/>
    <col min="9206" max="9211" width="9" style="108" customWidth="1"/>
    <col min="9212" max="9212" width="8.59765625" style="108" customWidth="1"/>
    <col min="9213" max="9213" width="5.59765625" style="108" bestFit="1" customWidth="1"/>
    <col min="9214" max="9214" width="7" style="108" bestFit="1" customWidth="1"/>
    <col min="9215" max="9219" width="5.59765625" style="108" bestFit="1" customWidth="1"/>
    <col min="9220" max="9220" width="6.3984375" style="108" bestFit="1" customWidth="1"/>
    <col min="9221" max="9221" width="9.59765625" style="108" bestFit="1" customWidth="1"/>
    <col min="9222" max="9222" width="7.09765625" style="108" bestFit="1" customWidth="1"/>
    <col min="9223" max="9223" width="9.09765625" style="108" bestFit="1" customWidth="1"/>
    <col min="9224" max="9224" width="8.5" style="108" bestFit="1" customWidth="1"/>
    <col min="9225" max="9459" width="10" style="108"/>
    <col min="9460" max="9460" width="3.59765625" style="108" customWidth="1"/>
    <col min="9461" max="9461" width="24.8984375" style="108" bestFit="1" customWidth="1"/>
    <col min="9462" max="9467" width="9" style="108" customWidth="1"/>
    <col min="9468" max="9468" width="8.59765625" style="108" customWidth="1"/>
    <col min="9469" max="9469" width="5.59765625" style="108" bestFit="1" customWidth="1"/>
    <col min="9470" max="9470" width="7" style="108" bestFit="1" customWidth="1"/>
    <col min="9471" max="9475" width="5.59765625" style="108" bestFit="1" customWidth="1"/>
    <col min="9476" max="9476" width="6.3984375" style="108" bestFit="1" customWidth="1"/>
    <col min="9477" max="9477" width="9.59765625" style="108" bestFit="1" customWidth="1"/>
    <col min="9478" max="9478" width="7.09765625" style="108" bestFit="1" customWidth="1"/>
    <col min="9479" max="9479" width="9.09765625" style="108" bestFit="1" customWidth="1"/>
    <col min="9480" max="9480" width="8.5" style="108" bestFit="1" customWidth="1"/>
    <col min="9481" max="9715" width="10" style="108"/>
    <col min="9716" max="9716" width="3.59765625" style="108" customWidth="1"/>
    <col min="9717" max="9717" width="24.8984375" style="108" bestFit="1" customWidth="1"/>
    <col min="9718" max="9723" width="9" style="108" customWidth="1"/>
    <col min="9724" max="9724" width="8.59765625" style="108" customWidth="1"/>
    <col min="9725" max="9725" width="5.59765625" style="108" bestFit="1" customWidth="1"/>
    <col min="9726" max="9726" width="7" style="108" bestFit="1" customWidth="1"/>
    <col min="9727" max="9731" width="5.59765625" style="108" bestFit="1" customWidth="1"/>
    <col min="9732" max="9732" width="6.3984375" style="108" bestFit="1" customWidth="1"/>
    <col min="9733" max="9733" width="9.59765625" style="108" bestFit="1" customWidth="1"/>
    <col min="9734" max="9734" width="7.09765625" style="108" bestFit="1" customWidth="1"/>
    <col min="9735" max="9735" width="9.09765625" style="108" bestFit="1" customWidth="1"/>
    <col min="9736" max="9736" width="8.5" style="108" bestFit="1" customWidth="1"/>
    <col min="9737" max="9971" width="10" style="108"/>
    <col min="9972" max="9972" width="3.59765625" style="108" customWidth="1"/>
    <col min="9973" max="9973" width="24.8984375" style="108" bestFit="1" customWidth="1"/>
    <col min="9974" max="9979" width="9" style="108" customWidth="1"/>
    <col min="9980" max="9980" width="8.59765625" style="108" customWidth="1"/>
    <col min="9981" max="9981" width="5.59765625" style="108" bestFit="1" customWidth="1"/>
    <col min="9982" max="9982" width="7" style="108" bestFit="1" customWidth="1"/>
    <col min="9983" max="9987" width="5.59765625" style="108" bestFit="1" customWidth="1"/>
    <col min="9988" max="9988" width="6.3984375" style="108" bestFit="1" customWidth="1"/>
    <col min="9989" max="9989" width="9.59765625" style="108" bestFit="1" customWidth="1"/>
    <col min="9990" max="9990" width="7.09765625" style="108" bestFit="1" customWidth="1"/>
    <col min="9991" max="9991" width="9.09765625" style="108" bestFit="1" customWidth="1"/>
    <col min="9992" max="9992" width="8.5" style="108" bestFit="1" customWidth="1"/>
    <col min="9993" max="10227" width="10" style="108"/>
    <col min="10228" max="10228" width="3.59765625" style="108" customWidth="1"/>
    <col min="10229" max="10229" width="24.8984375" style="108" bestFit="1" customWidth="1"/>
    <col min="10230" max="10235" width="9" style="108" customWidth="1"/>
    <col min="10236" max="10236" width="8.59765625" style="108" customWidth="1"/>
    <col min="10237" max="10237" width="5.59765625" style="108" bestFit="1" customWidth="1"/>
    <col min="10238" max="10238" width="7" style="108" bestFit="1" customWidth="1"/>
    <col min="10239" max="10243" width="5.59765625" style="108" bestFit="1" customWidth="1"/>
    <col min="10244" max="10244" width="6.3984375" style="108" bestFit="1" customWidth="1"/>
    <col min="10245" max="10245" width="9.59765625" style="108" bestFit="1" customWidth="1"/>
    <col min="10246" max="10246" width="7.09765625" style="108" bestFit="1" customWidth="1"/>
    <col min="10247" max="10247" width="9.09765625" style="108" bestFit="1" customWidth="1"/>
    <col min="10248" max="10248" width="8.5" style="108" bestFit="1" customWidth="1"/>
    <col min="10249" max="10483" width="10" style="108"/>
    <col min="10484" max="10484" width="3.59765625" style="108" customWidth="1"/>
    <col min="10485" max="10485" width="24.8984375" style="108" bestFit="1" customWidth="1"/>
    <col min="10486" max="10491" width="9" style="108" customWidth="1"/>
    <col min="10492" max="10492" width="8.59765625" style="108" customWidth="1"/>
    <col min="10493" max="10493" width="5.59765625" style="108" bestFit="1" customWidth="1"/>
    <col min="10494" max="10494" width="7" style="108" bestFit="1" customWidth="1"/>
    <col min="10495" max="10499" width="5.59765625" style="108" bestFit="1" customWidth="1"/>
    <col min="10500" max="10500" width="6.3984375" style="108" bestFit="1" customWidth="1"/>
    <col min="10501" max="10501" width="9.59765625" style="108" bestFit="1" customWidth="1"/>
    <col min="10502" max="10502" width="7.09765625" style="108" bestFit="1" customWidth="1"/>
    <col min="10503" max="10503" width="9.09765625" style="108" bestFit="1" customWidth="1"/>
    <col min="10504" max="10504" width="8.5" style="108" bestFit="1" customWidth="1"/>
    <col min="10505" max="10739" width="10" style="108"/>
    <col min="10740" max="10740" width="3.59765625" style="108" customWidth="1"/>
    <col min="10741" max="10741" width="24.8984375" style="108" bestFit="1" customWidth="1"/>
    <col min="10742" max="10747" width="9" style="108" customWidth="1"/>
    <col min="10748" max="10748" width="8.59765625" style="108" customWidth="1"/>
    <col min="10749" max="10749" width="5.59765625" style="108" bestFit="1" customWidth="1"/>
    <col min="10750" max="10750" width="7" style="108" bestFit="1" customWidth="1"/>
    <col min="10751" max="10755" width="5.59765625" style="108" bestFit="1" customWidth="1"/>
    <col min="10756" max="10756" width="6.3984375" style="108" bestFit="1" customWidth="1"/>
    <col min="10757" max="10757" width="9.59765625" style="108" bestFit="1" customWidth="1"/>
    <col min="10758" max="10758" width="7.09765625" style="108" bestFit="1" customWidth="1"/>
    <col min="10759" max="10759" width="9.09765625" style="108" bestFit="1" customWidth="1"/>
    <col min="10760" max="10760" width="8.5" style="108" bestFit="1" customWidth="1"/>
    <col min="10761" max="10995" width="10" style="108"/>
    <col min="10996" max="10996" width="3.59765625" style="108" customWidth="1"/>
    <col min="10997" max="10997" width="24.8984375" style="108" bestFit="1" customWidth="1"/>
    <col min="10998" max="11003" width="9" style="108" customWidth="1"/>
    <col min="11004" max="11004" width="8.59765625" style="108" customWidth="1"/>
    <col min="11005" max="11005" width="5.59765625" style="108" bestFit="1" customWidth="1"/>
    <col min="11006" max="11006" width="7" style="108" bestFit="1" customWidth="1"/>
    <col min="11007" max="11011" width="5.59765625" style="108" bestFit="1" customWidth="1"/>
    <col min="11012" max="11012" width="6.3984375" style="108" bestFit="1" customWidth="1"/>
    <col min="11013" max="11013" width="9.59765625" style="108" bestFit="1" customWidth="1"/>
    <col min="11014" max="11014" width="7.09765625" style="108" bestFit="1" customWidth="1"/>
    <col min="11015" max="11015" width="9.09765625" style="108" bestFit="1" customWidth="1"/>
    <col min="11016" max="11016" width="8.5" style="108" bestFit="1" customWidth="1"/>
    <col min="11017" max="11251" width="10" style="108"/>
    <col min="11252" max="11252" width="3.59765625" style="108" customWidth="1"/>
    <col min="11253" max="11253" width="24.8984375" style="108" bestFit="1" customWidth="1"/>
    <col min="11254" max="11259" width="9" style="108" customWidth="1"/>
    <col min="11260" max="11260" width="8.59765625" style="108" customWidth="1"/>
    <col min="11261" max="11261" width="5.59765625" style="108" bestFit="1" customWidth="1"/>
    <col min="11262" max="11262" width="7" style="108" bestFit="1" customWidth="1"/>
    <col min="11263" max="11267" width="5.59765625" style="108" bestFit="1" customWidth="1"/>
    <col min="11268" max="11268" width="6.3984375" style="108" bestFit="1" customWidth="1"/>
    <col min="11269" max="11269" width="9.59765625" style="108" bestFit="1" customWidth="1"/>
    <col min="11270" max="11270" width="7.09765625" style="108" bestFit="1" customWidth="1"/>
    <col min="11271" max="11271" width="9.09765625" style="108" bestFit="1" customWidth="1"/>
    <col min="11272" max="11272" width="8.5" style="108" bestFit="1" customWidth="1"/>
    <col min="11273" max="11507" width="10" style="108"/>
    <col min="11508" max="11508" width="3.59765625" style="108" customWidth="1"/>
    <col min="11509" max="11509" width="24.8984375" style="108" bestFit="1" customWidth="1"/>
    <col min="11510" max="11515" width="9" style="108" customWidth="1"/>
    <col min="11516" max="11516" width="8.59765625" style="108" customWidth="1"/>
    <col min="11517" max="11517" width="5.59765625" style="108" bestFit="1" customWidth="1"/>
    <col min="11518" max="11518" width="7" style="108" bestFit="1" customWidth="1"/>
    <col min="11519" max="11523" width="5.59765625" style="108" bestFit="1" customWidth="1"/>
    <col min="11524" max="11524" width="6.3984375" style="108" bestFit="1" customWidth="1"/>
    <col min="11525" max="11525" width="9.59765625" style="108" bestFit="1" customWidth="1"/>
    <col min="11526" max="11526" width="7.09765625" style="108" bestFit="1" customWidth="1"/>
    <col min="11527" max="11527" width="9.09765625" style="108" bestFit="1" customWidth="1"/>
    <col min="11528" max="11528" width="8.5" style="108" bestFit="1" customWidth="1"/>
    <col min="11529" max="11763" width="10" style="108"/>
    <col min="11764" max="11764" width="3.59765625" style="108" customWidth="1"/>
    <col min="11765" max="11765" width="24.8984375" style="108" bestFit="1" customWidth="1"/>
    <col min="11766" max="11771" width="9" style="108" customWidth="1"/>
    <col min="11772" max="11772" width="8.59765625" style="108" customWidth="1"/>
    <col min="11773" max="11773" width="5.59765625" style="108" bestFit="1" customWidth="1"/>
    <col min="11774" max="11774" width="7" style="108" bestFit="1" customWidth="1"/>
    <col min="11775" max="11779" width="5.59765625" style="108" bestFit="1" customWidth="1"/>
    <col min="11780" max="11780" width="6.3984375" style="108" bestFit="1" customWidth="1"/>
    <col min="11781" max="11781" width="9.59765625" style="108" bestFit="1" customWidth="1"/>
    <col min="11782" max="11782" width="7.09765625" style="108" bestFit="1" customWidth="1"/>
    <col min="11783" max="11783" width="9.09765625" style="108" bestFit="1" customWidth="1"/>
    <col min="11784" max="11784" width="8.5" style="108" bestFit="1" customWidth="1"/>
    <col min="11785" max="12019" width="10" style="108"/>
    <col min="12020" max="12020" width="3.59765625" style="108" customWidth="1"/>
    <col min="12021" max="12021" width="24.8984375" style="108" bestFit="1" customWidth="1"/>
    <col min="12022" max="12027" width="9" style="108" customWidth="1"/>
    <col min="12028" max="12028" width="8.59765625" style="108" customWidth="1"/>
    <col min="12029" max="12029" width="5.59765625" style="108" bestFit="1" customWidth="1"/>
    <col min="12030" max="12030" width="7" style="108" bestFit="1" customWidth="1"/>
    <col min="12031" max="12035" width="5.59765625" style="108" bestFit="1" customWidth="1"/>
    <col min="12036" max="12036" width="6.3984375" style="108" bestFit="1" customWidth="1"/>
    <col min="12037" max="12037" width="9.59765625" style="108" bestFit="1" customWidth="1"/>
    <col min="12038" max="12038" width="7.09765625" style="108" bestFit="1" customWidth="1"/>
    <col min="12039" max="12039" width="9.09765625" style="108" bestFit="1" customWidth="1"/>
    <col min="12040" max="12040" width="8.5" style="108" bestFit="1" customWidth="1"/>
    <col min="12041" max="12275" width="10" style="108"/>
    <col min="12276" max="12276" width="3.59765625" style="108" customWidth="1"/>
    <col min="12277" max="12277" width="24.8984375" style="108" bestFit="1" customWidth="1"/>
    <col min="12278" max="12283" width="9" style="108" customWidth="1"/>
    <col min="12284" max="12284" width="8.59765625" style="108" customWidth="1"/>
    <col min="12285" max="12285" width="5.59765625" style="108" bestFit="1" customWidth="1"/>
    <col min="12286" max="12286" width="7" style="108" bestFit="1" customWidth="1"/>
    <col min="12287" max="12291" width="5.59765625" style="108" bestFit="1" customWidth="1"/>
    <col min="12292" max="12292" width="6.3984375" style="108" bestFit="1" customWidth="1"/>
    <col min="12293" max="12293" width="9.59765625" style="108" bestFit="1" customWidth="1"/>
    <col min="12294" max="12294" width="7.09765625" style="108" bestFit="1" customWidth="1"/>
    <col min="12295" max="12295" width="9.09765625" style="108" bestFit="1" customWidth="1"/>
    <col min="12296" max="12296" width="8.5" style="108" bestFit="1" customWidth="1"/>
    <col min="12297" max="12531" width="10" style="108"/>
    <col min="12532" max="12532" width="3.59765625" style="108" customWidth="1"/>
    <col min="12533" max="12533" width="24.8984375" style="108" bestFit="1" customWidth="1"/>
    <col min="12534" max="12539" width="9" style="108" customWidth="1"/>
    <col min="12540" max="12540" width="8.59765625" style="108" customWidth="1"/>
    <col min="12541" max="12541" width="5.59765625" style="108" bestFit="1" customWidth="1"/>
    <col min="12542" max="12542" width="7" style="108" bestFit="1" customWidth="1"/>
    <col min="12543" max="12547" width="5.59765625" style="108" bestFit="1" customWidth="1"/>
    <col min="12548" max="12548" width="6.3984375" style="108" bestFit="1" customWidth="1"/>
    <col min="12549" max="12549" width="9.59765625" style="108" bestFit="1" customWidth="1"/>
    <col min="12550" max="12550" width="7.09765625" style="108" bestFit="1" customWidth="1"/>
    <col min="12551" max="12551" width="9.09765625" style="108" bestFit="1" customWidth="1"/>
    <col min="12552" max="12552" width="8.5" style="108" bestFit="1" customWidth="1"/>
    <col min="12553" max="12787" width="10" style="108"/>
    <col min="12788" max="12788" width="3.59765625" style="108" customWidth="1"/>
    <col min="12789" max="12789" width="24.8984375" style="108" bestFit="1" customWidth="1"/>
    <col min="12790" max="12795" width="9" style="108" customWidth="1"/>
    <col min="12796" max="12796" width="8.59765625" style="108" customWidth="1"/>
    <col min="12797" max="12797" width="5.59765625" style="108" bestFit="1" customWidth="1"/>
    <col min="12798" max="12798" width="7" style="108" bestFit="1" customWidth="1"/>
    <col min="12799" max="12803" width="5.59765625" style="108" bestFit="1" customWidth="1"/>
    <col min="12804" max="12804" width="6.3984375" style="108" bestFit="1" customWidth="1"/>
    <col min="12805" max="12805" width="9.59765625" style="108" bestFit="1" customWidth="1"/>
    <col min="12806" max="12806" width="7.09765625" style="108" bestFit="1" customWidth="1"/>
    <col min="12807" max="12807" width="9.09765625" style="108" bestFit="1" customWidth="1"/>
    <col min="12808" max="12808" width="8.5" style="108" bestFit="1" customWidth="1"/>
    <col min="12809" max="13043" width="10" style="108"/>
    <col min="13044" max="13044" width="3.59765625" style="108" customWidth="1"/>
    <col min="13045" max="13045" width="24.8984375" style="108" bestFit="1" customWidth="1"/>
    <col min="13046" max="13051" width="9" style="108" customWidth="1"/>
    <col min="13052" max="13052" width="8.59765625" style="108" customWidth="1"/>
    <col min="13053" max="13053" width="5.59765625" style="108" bestFit="1" customWidth="1"/>
    <col min="13054" max="13054" width="7" style="108" bestFit="1" customWidth="1"/>
    <col min="13055" max="13059" width="5.59765625" style="108" bestFit="1" customWidth="1"/>
    <col min="13060" max="13060" width="6.3984375" style="108" bestFit="1" customWidth="1"/>
    <col min="13061" max="13061" width="9.59765625" style="108" bestFit="1" customWidth="1"/>
    <col min="13062" max="13062" width="7.09765625" style="108" bestFit="1" customWidth="1"/>
    <col min="13063" max="13063" width="9.09765625" style="108" bestFit="1" customWidth="1"/>
    <col min="13064" max="13064" width="8.5" style="108" bestFit="1" customWidth="1"/>
    <col min="13065" max="13299" width="10" style="108"/>
    <col min="13300" max="13300" width="3.59765625" style="108" customWidth="1"/>
    <col min="13301" max="13301" width="24.8984375" style="108" bestFit="1" customWidth="1"/>
    <col min="13302" max="13307" width="9" style="108" customWidth="1"/>
    <col min="13308" max="13308" width="8.59765625" style="108" customWidth="1"/>
    <col min="13309" max="13309" width="5.59765625" style="108" bestFit="1" customWidth="1"/>
    <col min="13310" max="13310" width="7" style="108" bestFit="1" customWidth="1"/>
    <col min="13311" max="13315" width="5.59765625" style="108" bestFit="1" customWidth="1"/>
    <col min="13316" max="13316" width="6.3984375" style="108" bestFit="1" customWidth="1"/>
    <col min="13317" max="13317" width="9.59765625" style="108" bestFit="1" customWidth="1"/>
    <col min="13318" max="13318" width="7.09765625" style="108" bestFit="1" customWidth="1"/>
    <col min="13319" max="13319" width="9.09765625" style="108" bestFit="1" customWidth="1"/>
    <col min="13320" max="13320" width="8.5" style="108" bestFit="1" customWidth="1"/>
    <col min="13321" max="13555" width="10" style="108"/>
    <col min="13556" max="13556" width="3.59765625" style="108" customWidth="1"/>
    <col min="13557" max="13557" width="24.8984375" style="108" bestFit="1" customWidth="1"/>
    <col min="13558" max="13563" width="9" style="108" customWidth="1"/>
    <col min="13564" max="13564" width="8.59765625" style="108" customWidth="1"/>
    <col min="13565" max="13565" width="5.59765625" style="108" bestFit="1" customWidth="1"/>
    <col min="13566" max="13566" width="7" style="108" bestFit="1" customWidth="1"/>
    <col min="13567" max="13571" width="5.59765625" style="108" bestFit="1" customWidth="1"/>
    <col min="13572" max="13572" width="6.3984375" style="108" bestFit="1" customWidth="1"/>
    <col min="13573" max="13573" width="9.59765625" style="108" bestFit="1" customWidth="1"/>
    <col min="13574" max="13574" width="7.09765625" style="108" bestFit="1" customWidth="1"/>
    <col min="13575" max="13575" width="9.09765625" style="108" bestFit="1" customWidth="1"/>
    <col min="13576" max="13576" width="8.5" style="108" bestFit="1" customWidth="1"/>
    <col min="13577" max="13811" width="10" style="108"/>
    <col min="13812" max="13812" width="3.59765625" style="108" customWidth="1"/>
    <col min="13813" max="13813" width="24.8984375" style="108" bestFit="1" customWidth="1"/>
    <col min="13814" max="13819" width="9" style="108" customWidth="1"/>
    <col min="13820" max="13820" width="8.59765625" style="108" customWidth="1"/>
    <col min="13821" max="13821" width="5.59765625" style="108" bestFit="1" customWidth="1"/>
    <col min="13822" max="13822" width="7" style="108" bestFit="1" customWidth="1"/>
    <col min="13823" max="13827" width="5.59765625" style="108" bestFit="1" customWidth="1"/>
    <col min="13828" max="13828" width="6.3984375" style="108" bestFit="1" customWidth="1"/>
    <col min="13829" max="13829" width="9.59765625" style="108" bestFit="1" customWidth="1"/>
    <col min="13830" max="13830" width="7.09765625" style="108" bestFit="1" customWidth="1"/>
    <col min="13831" max="13831" width="9.09765625" style="108" bestFit="1" customWidth="1"/>
    <col min="13832" max="13832" width="8.5" style="108" bestFit="1" customWidth="1"/>
    <col min="13833" max="14067" width="10" style="108"/>
    <col min="14068" max="14068" width="3.59765625" style="108" customWidth="1"/>
    <col min="14069" max="14069" width="24.8984375" style="108" bestFit="1" customWidth="1"/>
    <col min="14070" max="14075" width="9" style="108" customWidth="1"/>
    <col min="14076" max="14076" width="8.59765625" style="108" customWidth="1"/>
    <col min="14077" max="14077" width="5.59765625" style="108" bestFit="1" customWidth="1"/>
    <col min="14078" max="14078" width="7" style="108" bestFit="1" customWidth="1"/>
    <col min="14079" max="14083" width="5.59765625" style="108" bestFit="1" customWidth="1"/>
    <col min="14084" max="14084" width="6.3984375" style="108" bestFit="1" customWidth="1"/>
    <col min="14085" max="14085" width="9.59765625" style="108" bestFit="1" customWidth="1"/>
    <col min="14086" max="14086" width="7.09765625" style="108" bestFit="1" customWidth="1"/>
    <col min="14087" max="14087" width="9.09765625" style="108" bestFit="1" customWidth="1"/>
    <col min="14088" max="14088" width="8.5" style="108" bestFit="1" customWidth="1"/>
    <col min="14089" max="14323" width="10" style="108"/>
    <col min="14324" max="14324" width="3.59765625" style="108" customWidth="1"/>
    <col min="14325" max="14325" width="24.8984375" style="108" bestFit="1" customWidth="1"/>
    <col min="14326" max="14331" width="9" style="108" customWidth="1"/>
    <col min="14332" max="14332" width="8.59765625" style="108" customWidth="1"/>
    <col min="14333" max="14333" width="5.59765625" style="108" bestFit="1" customWidth="1"/>
    <col min="14334" max="14334" width="7" style="108" bestFit="1" customWidth="1"/>
    <col min="14335" max="14339" width="5.59765625" style="108" bestFit="1" customWidth="1"/>
    <col min="14340" max="14340" width="6.3984375" style="108" bestFit="1" customWidth="1"/>
    <col min="14341" max="14341" width="9.59765625" style="108" bestFit="1" customWidth="1"/>
    <col min="14342" max="14342" width="7.09765625" style="108" bestFit="1" customWidth="1"/>
    <col min="14343" max="14343" width="9.09765625" style="108" bestFit="1" customWidth="1"/>
    <col min="14344" max="14344" width="8.5" style="108" bestFit="1" customWidth="1"/>
    <col min="14345" max="14579" width="10" style="108"/>
    <col min="14580" max="14580" width="3.59765625" style="108" customWidth="1"/>
    <col min="14581" max="14581" width="24.8984375" style="108" bestFit="1" customWidth="1"/>
    <col min="14582" max="14587" width="9" style="108" customWidth="1"/>
    <col min="14588" max="14588" width="8.59765625" style="108" customWidth="1"/>
    <col min="14589" max="14589" width="5.59765625" style="108" bestFit="1" customWidth="1"/>
    <col min="14590" max="14590" width="7" style="108" bestFit="1" customWidth="1"/>
    <col min="14591" max="14595" width="5.59765625" style="108" bestFit="1" customWidth="1"/>
    <col min="14596" max="14596" width="6.3984375" style="108" bestFit="1" customWidth="1"/>
    <col min="14597" max="14597" width="9.59765625" style="108" bestFit="1" customWidth="1"/>
    <col min="14598" max="14598" width="7.09765625" style="108" bestFit="1" customWidth="1"/>
    <col min="14599" max="14599" width="9.09765625" style="108" bestFit="1" customWidth="1"/>
    <col min="14600" max="14600" width="8.5" style="108" bestFit="1" customWidth="1"/>
    <col min="14601" max="14835" width="10" style="108"/>
    <col min="14836" max="14836" width="3.59765625" style="108" customWidth="1"/>
    <col min="14837" max="14837" width="24.8984375" style="108" bestFit="1" customWidth="1"/>
    <col min="14838" max="14843" width="9" style="108" customWidth="1"/>
    <col min="14844" max="14844" width="8.59765625" style="108" customWidth="1"/>
    <col min="14845" max="14845" width="5.59765625" style="108" bestFit="1" customWidth="1"/>
    <col min="14846" max="14846" width="7" style="108" bestFit="1" customWidth="1"/>
    <col min="14847" max="14851" width="5.59765625" style="108" bestFit="1" customWidth="1"/>
    <col min="14852" max="14852" width="6.3984375" style="108" bestFit="1" customWidth="1"/>
    <col min="14853" max="14853" width="9.59765625" style="108" bestFit="1" customWidth="1"/>
    <col min="14854" max="14854" width="7.09765625" style="108" bestFit="1" customWidth="1"/>
    <col min="14855" max="14855" width="9.09765625" style="108" bestFit="1" customWidth="1"/>
    <col min="14856" max="14856" width="8.5" style="108" bestFit="1" customWidth="1"/>
    <col min="14857" max="15091" width="10" style="108"/>
    <col min="15092" max="15092" width="3.59765625" style="108" customWidth="1"/>
    <col min="15093" max="15093" width="24.8984375" style="108" bestFit="1" customWidth="1"/>
    <col min="15094" max="15099" width="9" style="108" customWidth="1"/>
    <col min="15100" max="15100" width="8.59765625" style="108" customWidth="1"/>
    <col min="15101" max="15101" width="5.59765625" style="108" bestFit="1" customWidth="1"/>
    <col min="15102" max="15102" width="7" style="108" bestFit="1" customWidth="1"/>
    <col min="15103" max="15107" width="5.59765625" style="108" bestFit="1" customWidth="1"/>
    <col min="15108" max="15108" width="6.3984375" style="108" bestFit="1" customWidth="1"/>
    <col min="15109" max="15109" width="9.59765625" style="108" bestFit="1" customWidth="1"/>
    <col min="15110" max="15110" width="7.09765625" style="108" bestFit="1" customWidth="1"/>
    <col min="15111" max="15111" width="9.09765625" style="108" bestFit="1" customWidth="1"/>
    <col min="15112" max="15112" width="8.5" style="108" bestFit="1" customWidth="1"/>
    <col min="15113" max="15347" width="10" style="108"/>
    <col min="15348" max="15348" width="3.59765625" style="108" customWidth="1"/>
    <col min="15349" max="15349" width="24.8984375" style="108" bestFit="1" customWidth="1"/>
    <col min="15350" max="15355" width="9" style="108" customWidth="1"/>
    <col min="15356" max="15356" width="8.59765625" style="108" customWidth="1"/>
    <col min="15357" max="15357" width="5.59765625" style="108" bestFit="1" customWidth="1"/>
    <col min="15358" max="15358" width="7" style="108" bestFit="1" customWidth="1"/>
    <col min="15359" max="15363" width="5.59765625" style="108" bestFit="1" customWidth="1"/>
    <col min="15364" max="15364" width="6.3984375" style="108" bestFit="1" customWidth="1"/>
    <col min="15365" max="15365" width="9.59765625" style="108" bestFit="1" customWidth="1"/>
    <col min="15366" max="15366" width="7.09765625" style="108" bestFit="1" customWidth="1"/>
    <col min="15367" max="15367" width="9.09765625" style="108" bestFit="1" customWidth="1"/>
    <col min="15368" max="15368" width="8.5" style="108" bestFit="1" customWidth="1"/>
    <col min="15369" max="15603" width="10" style="108"/>
    <col min="15604" max="15604" width="3.59765625" style="108" customWidth="1"/>
    <col min="15605" max="15605" width="24.8984375" style="108" bestFit="1" customWidth="1"/>
    <col min="15606" max="15611" width="9" style="108" customWidth="1"/>
    <col min="15612" max="15612" width="8.59765625" style="108" customWidth="1"/>
    <col min="15613" max="15613" width="5.59765625" style="108" bestFit="1" customWidth="1"/>
    <col min="15614" max="15614" width="7" style="108" bestFit="1" customWidth="1"/>
    <col min="15615" max="15619" width="5.59765625" style="108" bestFit="1" customWidth="1"/>
    <col min="15620" max="15620" width="6.3984375" style="108" bestFit="1" customWidth="1"/>
    <col min="15621" max="15621" width="9.59765625" style="108" bestFit="1" customWidth="1"/>
    <col min="15622" max="15622" width="7.09765625" style="108" bestFit="1" customWidth="1"/>
    <col min="15623" max="15623" width="9.09765625" style="108" bestFit="1" customWidth="1"/>
    <col min="15624" max="15624" width="8.5" style="108" bestFit="1" customWidth="1"/>
    <col min="15625" max="15859" width="10" style="108"/>
    <col min="15860" max="15860" width="3.59765625" style="108" customWidth="1"/>
    <col min="15861" max="15861" width="24.8984375" style="108" bestFit="1" customWidth="1"/>
    <col min="15862" max="15867" width="9" style="108" customWidth="1"/>
    <col min="15868" max="15868" width="8.59765625" style="108" customWidth="1"/>
    <col min="15869" max="15869" width="5.59765625" style="108" bestFit="1" customWidth="1"/>
    <col min="15870" max="15870" width="7" style="108" bestFit="1" customWidth="1"/>
    <col min="15871" max="15875" width="5.59765625" style="108" bestFit="1" customWidth="1"/>
    <col min="15876" max="15876" width="6.3984375" style="108" bestFit="1" customWidth="1"/>
    <col min="15877" max="15877" width="9.59765625" style="108" bestFit="1" customWidth="1"/>
    <col min="15878" max="15878" width="7.09765625" style="108" bestFit="1" customWidth="1"/>
    <col min="15879" max="15879" width="9.09765625" style="108" bestFit="1" customWidth="1"/>
    <col min="15880" max="15880" width="8.5" style="108" bestFit="1" customWidth="1"/>
    <col min="15881" max="16115" width="10" style="108"/>
    <col min="16116" max="16116" width="3.59765625" style="108" customWidth="1"/>
    <col min="16117" max="16117" width="24.8984375" style="108" bestFit="1" customWidth="1"/>
    <col min="16118" max="16123" width="9" style="108" customWidth="1"/>
    <col min="16124" max="16124" width="8.59765625" style="108" customWidth="1"/>
    <col min="16125" max="16125" width="5.59765625" style="108" bestFit="1" customWidth="1"/>
    <col min="16126" max="16126" width="7" style="108" bestFit="1" customWidth="1"/>
    <col min="16127" max="16131" width="5.59765625" style="108" bestFit="1" customWidth="1"/>
    <col min="16132" max="16132" width="6.3984375" style="108" bestFit="1" customWidth="1"/>
    <col min="16133" max="16133" width="9.59765625" style="108" bestFit="1" customWidth="1"/>
    <col min="16134" max="16134" width="7.09765625" style="108" bestFit="1" customWidth="1"/>
    <col min="16135" max="16135" width="9.09765625" style="108" bestFit="1" customWidth="1"/>
    <col min="16136" max="16136" width="8.5" style="108" bestFit="1" customWidth="1"/>
    <col min="16137" max="16384" width="11" style="108"/>
  </cols>
  <sheetData>
    <row r="1" spans="1:65" ht="13.65" customHeight="1" x14ac:dyDescent="0.25">
      <c r="A1" s="783" t="s">
        <v>28</v>
      </c>
      <c r="B1" s="783"/>
      <c r="C1" s="783"/>
      <c r="D1" s="106"/>
      <c r="E1" s="106"/>
      <c r="F1" s="106"/>
      <c r="G1" s="106"/>
      <c r="H1" s="107"/>
    </row>
    <row r="2" spans="1:65" ht="13.65" customHeight="1" x14ac:dyDescent="0.25">
      <c r="A2" s="784"/>
      <c r="B2" s="784"/>
      <c r="C2" s="784"/>
      <c r="D2" s="109"/>
      <c r="E2" s="109"/>
      <c r="F2" s="109"/>
      <c r="H2" s="79" t="s">
        <v>152</v>
      </c>
    </row>
    <row r="3" spans="1:65" s="81" customFormat="1" ht="13.2" x14ac:dyDescent="0.25">
      <c r="A3" s="70"/>
      <c r="B3" s="772">
        <f>INDICE!A3</f>
        <v>44136</v>
      </c>
      <c r="C3" s="773"/>
      <c r="D3" s="773" t="s">
        <v>116</v>
      </c>
      <c r="E3" s="773"/>
      <c r="F3" s="773" t="s">
        <v>117</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2" x14ac:dyDescent="0.25">
      <c r="A4" s="66"/>
      <c r="B4" s="82" t="s">
        <v>47</v>
      </c>
      <c r="C4" s="82" t="s">
        <v>432</v>
      </c>
      <c r="D4" s="82" t="s">
        <v>47</v>
      </c>
      <c r="E4" s="82" t="s">
        <v>432</v>
      </c>
      <c r="F4" s="82" t="s">
        <v>47</v>
      </c>
      <c r="G4" s="82" t="s">
        <v>432</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65" customHeight="1" x14ac:dyDescent="0.25">
      <c r="A5" s="107" t="s">
        <v>184</v>
      </c>
      <c r="B5" s="388">
        <v>296.01820999999973</v>
      </c>
      <c r="C5" s="111">
        <v>-24.045114016281051</v>
      </c>
      <c r="D5" s="110">
        <v>3565.9159000000004</v>
      </c>
      <c r="E5" s="111">
        <v>-21.79726518147984</v>
      </c>
      <c r="F5" s="110">
        <v>3981.3190700000005</v>
      </c>
      <c r="G5" s="111">
        <v>-19.645524609268232</v>
      </c>
      <c r="H5" s="385">
        <v>16.600014568899883</v>
      </c>
    </row>
    <row r="6" spans="1:65" ht="13.65" customHeight="1" x14ac:dyDescent="0.25">
      <c r="A6" s="107" t="s">
        <v>185</v>
      </c>
      <c r="B6" s="389">
        <v>25.559870000000004</v>
      </c>
      <c r="C6" s="113">
        <v>-16.945077541067867</v>
      </c>
      <c r="D6" s="112">
        <v>298.60368000000005</v>
      </c>
      <c r="E6" s="113">
        <v>-18.211255641429602</v>
      </c>
      <c r="F6" s="112">
        <v>333.38055000000003</v>
      </c>
      <c r="G6" s="657">
        <v>-16.477703356589636</v>
      </c>
      <c r="H6" s="386">
        <v>1.3900222237118653</v>
      </c>
    </row>
    <row r="7" spans="1:65" ht="13.65" customHeight="1" x14ac:dyDescent="0.25">
      <c r="A7" s="107" t="s">
        <v>597</v>
      </c>
      <c r="B7" s="354">
        <v>1.9719999999999998E-2</v>
      </c>
      <c r="C7" s="113">
        <v>-80.368342458934791</v>
      </c>
      <c r="D7" s="96">
        <v>0.61044999999999994</v>
      </c>
      <c r="E7" s="113">
        <v>-22.233687482483642</v>
      </c>
      <c r="F7" s="96">
        <v>0.73124000000000022</v>
      </c>
      <c r="G7" s="113">
        <v>-13.195631528964844</v>
      </c>
      <c r="H7" s="354">
        <v>3.0488876776616535E-3</v>
      </c>
    </row>
    <row r="8" spans="1:65" ht="13.65" customHeight="1" x14ac:dyDescent="0.25">
      <c r="A8" s="381" t="s">
        <v>186</v>
      </c>
      <c r="B8" s="382">
        <v>321.59779999999978</v>
      </c>
      <c r="C8" s="383">
        <v>-23.539071540196709</v>
      </c>
      <c r="D8" s="382">
        <v>3865.1300300000003</v>
      </c>
      <c r="E8" s="383">
        <v>-21.531541407636773</v>
      </c>
      <c r="F8" s="382">
        <v>4315.4308600000004</v>
      </c>
      <c r="G8" s="384">
        <v>-19.408372792411178</v>
      </c>
      <c r="H8" s="384">
        <v>17.993085680289408</v>
      </c>
    </row>
    <row r="9" spans="1:65" ht="13.65" customHeight="1" x14ac:dyDescent="0.25">
      <c r="A9" s="107" t="s">
        <v>172</v>
      </c>
      <c r="B9" s="389">
        <v>1598.5967399999986</v>
      </c>
      <c r="C9" s="113">
        <v>-16.196621244908698</v>
      </c>
      <c r="D9" s="112">
        <v>17766.945279999996</v>
      </c>
      <c r="E9" s="113">
        <v>-17.314068409092375</v>
      </c>
      <c r="F9" s="112">
        <v>19638.052749999992</v>
      </c>
      <c r="G9" s="114">
        <v>-16.009327546714022</v>
      </c>
      <c r="H9" s="386">
        <v>81.880390901406514</v>
      </c>
    </row>
    <row r="10" spans="1:65" ht="13.65" customHeight="1" x14ac:dyDescent="0.25">
      <c r="A10" s="107" t="s">
        <v>598</v>
      </c>
      <c r="B10" s="389">
        <v>1.5716199999999998</v>
      </c>
      <c r="C10" s="113">
        <v>-73.920301615274582</v>
      </c>
      <c r="D10" s="112">
        <v>25.184909999999999</v>
      </c>
      <c r="E10" s="113">
        <v>-67.40574000105866</v>
      </c>
      <c r="F10" s="112">
        <v>30.345159999999996</v>
      </c>
      <c r="G10" s="114">
        <v>-72.585563848151651</v>
      </c>
      <c r="H10" s="494">
        <v>0.12652341830407426</v>
      </c>
    </row>
    <row r="11" spans="1:65" ht="13.65" customHeight="1" x14ac:dyDescent="0.25">
      <c r="A11" s="381" t="s">
        <v>460</v>
      </c>
      <c r="B11" s="382">
        <v>1600.1683599999988</v>
      </c>
      <c r="C11" s="383">
        <v>-16.378403618991936</v>
      </c>
      <c r="D11" s="382">
        <v>17792.130189999996</v>
      </c>
      <c r="E11" s="383">
        <v>-17.493551998082719</v>
      </c>
      <c r="F11" s="382">
        <v>19668.397909999992</v>
      </c>
      <c r="G11" s="384">
        <v>-16.275906363224923</v>
      </c>
      <c r="H11" s="384">
        <v>82.006914319710589</v>
      </c>
    </row>
    <row r="12" spans="1:65" ht="13.65" customHeight="1" x14ac:dyDescent="0.25">
      <c r="A12" s="106" t="s">
        <v>442</v>
      </c>
      <c r="B12" s="116">
        <v>1921.7661599999985</v>
      </c>
      <c r="C12" s="117">
        <v>-17.668705813705873</v>
      </c>
      <c r="D12" s="116">
        <v>21657.26022</v>
      </c>
      <c r="E12" s="117">
        <v>-18.244393368317038</v>
      </c>
      <c r="F12" s="116">
        <v>23983.828769999993</v>
      </c>
      <c r="G12" s="117">
        <v>-16.857374449596509</v>
      </c>
      <c r="H12" s="117">
        <v>100</v>
      </c>
    </row>
    <row r="13" spans="1:65" ht="13.65" customHeight="1" x14ac:dyDescent="0.25">
      <c r="A13" s="118" t="s">
        <v>187</v>
      </c>
      <c r="B13" s="119">
        <v>3955.9692999999984</v>
      </c>
      <c r="C13" s="119"/>
      <c r="D13" s="119">
        <v>44256.976738078178</v>
      </c>
      <c r="E13" s="119"/>
      <c r="F13" s="119">
        <v>49155.796056927968</v>
      </c>
      <c r="G13" s="120"/>
      <c r="H13" s="121" t="s">
        <v>143</v>
      </c>
    </row>
    <row r="14" spans="1:65" ht="13.65" customHeight="1" x14ac:dyDescent="0.25">
      <c r="A14" s="122" t="s">
        <v>188</v>
      </c>
      <c r="B14" s="390">
        <v>48.578894684546704</v>
      </c>
      <c r="C14" s="123"/>
      <c r="D14" s="123">
        <v>48.935245505295327</v>
      </c>
      <c r="E14" s="123"/>
      <c r="F14" s="123">
        <v>48.791456336550851</v>
      </c>
      <c r="G14" s="124" t="s">
        <v>143</v>
      </c>
      <c r="H14" s="387" t="s">
        <v>143</v>
      </c>
    </row>
    <row r="15" spans="1:65" ht="13.65" customHeight="1" x14ac:dyDescent="0.25">
      <c r="A15" s="107"/>
      <c r="B15" s="107"/>
      <c r="C15" s="107"/>
      <c r="D15" s="107"/>
      <c r="E15" s="107"/>
      <c r="F15" s="107"/>
      <c r="H15" s="79" t="s">
        <v>223</v>
      </c>
    </row>
    <row r="16" spans="1:65" ht="13.65" customHeight="1" x14ac:dyDescent="0.25">
      <c r="A16" s="101" t="s">
        <v>489</v>
      </c>
      <c r="B16" s="101"/>
      <c r="C16" s="125"/>
      <c r="D16" s="125"/>
      <c r="E16" s="125"/>
      <c r="F16" s="101"/>
      <c r="G16" s="101"/>
      <c r="H16" s="101"/>
    </row>
    <row r="17" spans="1:12" ht="13.65" customHeight="1" x14ac:dyDescent="0.25">
      <c r="A17" s="101" t="s">
        <v>599</v>
      </c>
      <c r="B17" s="101"/>
      <c r="C17" s="125"/>
      <c r="D17" s="125"/>
      <c r="E17" s="125"/>
      <c r="F17" s="101"/>
      <c r="G17" s="101"/>
      <c r="H17" s="101"/>
    </row>
    <row r="18" spans="1:12" ht="13.65" customHeight="1" x14ac:dyDescent="0.25">
      <c r="A18" s="101" t="s">
        <v>600</v>
      </c>
    </row>
    <row r="19" spans="1:12" ht="13.65" customHeight="1" x14ac:dyDescent="0.25">
      <c r="A19" s="133" t="s">
        <v>547</v>
      </c>
      <c r="L19" s="656"/>
    </row>
    <row r="20" spans="1:12" ht="13.65" customHeight="1" x14ac:dyDescent="0.25">
      <c r="A20" s="101"/>
      <c r="L20" s="656"/>
    </row>
  </sheetData>
  <mergeCells count="4">
    <mergeCell ref="A1:C2"/>
    <mergeCell ref="B3:C3"/>
    <mergeCell ref="D3:E3"/>
    <mergeCell ref="F3:H3"/>
  </mergeCells>
  <conditionalFormatting sqref="B7">
    <cfRule type="cellIs" dxfId="129" priority="17" operator="equal">
      <formula>0</formula>
    </cfRule>
    <cfRule type="cellIs" dxfId="128" priority="24" operator="between">
      <formula>0</formula>
      <formula>0.5</formula>
    </cfRule>
    <cfRule type="cellIs" dxfId="127" priority="25" operator="between">
      <formula>0</formula>
      <formula>0.49</formula>
    </cfRule>
  </conditionalFormatting>
  <conditionalFormatting sqref="F7">
    <cfRule type="cellIs" dxfId="126" priority="20" operator="between">
      <formula>0</formula>
      <formula>0.5</formula>
    </cfRule>
    <cfRule type="cellIs" dxfId="125" priority="21" operator="between">
      <formula>0</formula>
      <formula>0.49</formula>
    </cfRule>
  </conditionalFormatting>
  <conditionalFormatting sqref="H7">
    <cfRule type="cellIs" dxfId="124" priority="18" operator="between">
      <formula>0</formula>
      <formula>0.5</formula>
    </cfRule>
    <cfRule type="cellIs" dxfId="123" priority="19" operator="between">
      <formula>0</formula>
      <formula>0.49</formula>
    </cfRule>
  </conditionalFormatting>
  <conditionalFormatting sqref="C7">
    <cfRule type="cellIs" dxfId="122" priority="16" operator="equal">
      <formula>0</formula>
    </cfRule>
  </conditionalFormatting>
  <conditionalFormatting sqref="E7">
    <cfRule type="cellIs" dxfId="121" priority="15" operator="equal">
      <formula>0</formula>
    </cfRule>
  </conditionalFormatting>
  <conditionalFormatting sqref="D7">
    <cfRule type="cellIs" dxfId="120" priority="6" operator="between">
      <formula>0</formula>
      <formula>0.5</formula>
    </cfRule>
    <cfRule type="cellIs" dxfId="119" priority="7" operator="between">
      <formula>0</formula>
      <formula>0.49</formula>
    </cfRule>
  </conditionalFormatting>
  <conditionalFormatting sqref="E11">
    <cfRule type="cellIs" dxfId="118"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3.8" x14ac:dyDescent="0.25"/>
  <cols>
    <col min="1" max="1" width="14.8984375" style="1" customWidth="1"/>
    <col min="2" max="13" width="9.3984375" style="1" customWidth="1"/>
    <col min="14" max="16384" width="11" style="1"/>
  </cols>
  <sheetData>
    <row r="1" spans="1:14" x14ac:dyDescent="0.25">
      <c r="A1" s="785" t="s">
        <v>26</v>
      </c>
      <c r="B1" s="785"/>
      <c r="C1" s="785"/>
      <c r="D1" s="785"/>
      <c r="E1" s="785"/>
      <c r="F1" s="126"/>
      <c r="G1" s="126"/>
      <c r="H1" s="126"/>
      <c r="I1" s="126"/>
      <c r="J1" s="126"/>
      <c r="K1" s="126"/>
      <c r="L1" s="126"/>
      <c r="M1" s="126"/>
      <c r="N1" s="126"/>
    </row>
    <row r="2" spans="1:14" x14ac:dyDescent="0.25">
      <c r="A2" s="785"/>
      <c r="B2" s="786"/>
      <c r="C2" s="786"/>
      <c r="D2" s="786"/>
      <c r="E2" s="786"/>
      <c r="F2" s="126"/>
      <c r="G2" s="126"/>
      <c r="H2" s="126"/>
      <c r="I2" s="126"/>
      <c r="J2" s="126"/>
      <c r="K2" s="126"/>
      <c r="L2" s="126"/>
      <c r="M2" s="127" t="s">
        <v>152</v>
      </c>
      <c r="N2" s="126"/>
    </row>
    <row r="3" spans="1:14" x14ac:dyDescent="0.25">
      <c r="A3" s="545"/>
      <c r="B3" s="145">
        <v>2019</v>
      </c>
      <c r="C3" s="145">
        <v>2020</v>
      </c>
      <c r="D3" s="145" t="s">
        <v>524</v>
      </c>
      <c r="E3" s="145" t="s">
        <v>524</v>
      </c>
      <c r="F3" s="145" t="s">
        <v>524</v>
      </c>
      <c r="G3" s="145" t="s">
        <v>524</v>
      </c>
      <c r="H3" s="145" t="s">
        <v>524</v>
      </c>
      <c r="I3" s="145" t="s">
        <v>524</v>
      </c>
      <c r="J3" s="145" t="s">
        <v>524</v>
      </c>
      <c r="K3" s="145" t="s">
        <v>524</v>
      </c>
      <c r="L3" s="145" t="s">
        <v>524</v>
      </c>
      <c r="M3" s="145" t="s">
        <v>524</v>
      </c>
    </row>
    <row r="4" spans="1:14" x14ac:dyDescent="0.25">
      <c r="A4" s="128"/>
      <c r="B4" s="487">
        <v>43830</v>
      </c>
      <c r="C4" s="487">
        <v>43861</v>
      </c>
      <c r="D4" s="487">
        <v>43890</v>
      </c>
      <c r="E4" s="487">
        <v>43921</v>
      </c>
      <c r="F4" s="487">
        <v>43951</v>
      </c>
      <c r="G4" s="487">
        <v>43982</v>
      </c>
      <c r="H4" s="487">
        <v>44012</v>
      </c>
      <c r="I4" s="487">
        <v>44043</v>
      </c>
      <c r="J4" s="487">
        <v>44074</v>
      </c>
      <c r="K4" s="487">
        <v>44104</v>
      </c>
      <c r="L4" s="487">
        <v>44135</v>
      </c>
      <c r="M4" s="487">
        <v>44165</v>
      </c>
    </row>
    <row r="5" spans="1:14" x14ac:dyDescent="0.25">
      <c r="A5" s="129" t="s">
        <v>189</v>
      </c>
      <c r="B5" s="130">
        <v>12.946509999999991</v>
      </c>
      <c r="C5" s="130">
        <v>16.648449999999972</v>
      </c>
      <c r="D5" s="130">
        <v>16.296059999999997</v>
      </c>
      <c r="E5" s="130">
        <v>11.600159999999995</v>
      </c>
      <c r="F5" s="130">
        <v>3.9102299999999994</v>
      </c>
      <c r="G5" s="130">
        <v>8.2751499999999965</v>
      </c>
      <c r="H5" s="130">
        <v>11.814579999999996</v>
      </c>
      <c r="I5" s="130">
        <v>13.872599999999995</v>
      </c>
      <c r="J5" s="130">
        <v>15.023840000000018</v>
      </c>
      <c r="K5" s="130">
        <v>12.990940000000021</v>
      </c>
      <c r="L5" s="130">
        <v>12.383860000000009</v>
      </c>
      <c r="M5" s="130">
        <v>11.182449999999998</v>
      </c>
    </row>
    <row r="6" spans="1:14" x14ac:dyDescent="0.25">
      <c r="A6" s="131" t="s">
        <v>444</v>
      </c>
      <c r="B6" s="132">
        <v>92.213739999999959</v>
      </c>
      <c r="C6" s="132">
        <v>120.85219000000006</v>
      </c>
      <c r="D6" s="132">
        <v>121.85851999999996</v>
      </c>
      <c r="E6" s="132">
        <v>91.424640000000068</v>
      </c>
      <c r="F6" s="132">
        <v>52.364590000000021</v>
      </c>
      <c r="G6" s="132">
        <v>78.621790000000018</v>
      </c>
      <c r="H6" s="132">
        <v>104.14783999999995</v>
      </c>
      <c r="I6" s="132">
        <v>116.37322999999992</v>
      </c>
      <c r="J6" s="132">
        <v>108.90923000000001</v>
      </c>
      <c r="K6" s="132">
        <v>121.93944999999995</v>
      </c>
      <c r="L6" s="132">
        <v>119.52181999999988</v>
      </c>
      <c r="M6" s="132">
        <v>103.39665000000007</v>
      </c>
    </row>
    <row r="7" spans="1:14" ht="15.75" customHeight="1" x14ac:dyDescent="0.25">
      <c r="A7" s="129"/>
      <c r="B7" s="130"/>
      <c r="C7" s="130"/>
      <c r="D7" s="130"/>
      <c r="E7" s="130"/>
      <c r="F7" s="130"/>
      <c r="G7" s="130"/>
      <c r="H7" s="130"/>
      <c r="I7" s="130"/>
      <c r="J7" s="130"/>
      <c r="K7" s="130"/>
      <c r="L7" s="787" t="s">
        <v>223</v>
      </c>
      <c r="M7" s="787"/>
    </row>
    <row r="8" spans="1:14" x14ac:dyDescent="0.25">
      <c r="A8" s="133" t="s">
        <v>443</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984375" defaultRowHeight="13.2" x14ac:dyDescent="0.25"/>
  <cols>
    <col min="1" max="1" width="11" style="18" customWidth="1"/>
    <col min="2" max="16384" width="11.3984375" style="18"/>
  </cols>
  <sheetData>
    <row r="1" spans="1:4" s="3" customFormat="1" x14ac:dyDescent="0.25">
      <c r="A1" s="6" t="s">
        <v>522</v>
      </c>
    </row>
    <row r="2" spans="1:4" x14ac:dyDescent="0.25">
      <c r="A2" s="457"/>
      <c r="B2" s="457"/>
      <c r="C2" s="457"/>
      <c r="D2" s="457"/>
    </row>
    <row r="3" spans="1:4" x14ac:dyDescent="0.25">
      <c r="B3" s="667">
        <v>2018</v>
      </c>
      <c r="C3" s="667">
        <v>2019</v>
      </c>
      <c r="D3" s="667">
        <v>2020</v>
      </c>
    </row>
    <row r="4" spans="1:4" x14ac:dyDescent="0.25">
      <c r="A4" s="564" t="s">
        <v>127</v>
      </c>
      <c r="B4" s="585">
        <v>2.6252495904358977</v>
      </c>
      <c r="C4" s="585">
        <v>2.2266097450412476</v>
      </c>
      <c r="D4" s="587">
        <v>0.45175354362410125</v>
      </c>
    </row>
    <row r="5" spans="1:4" x14ac:dyDescent="0.25">
      <c r="A5" s="566" t="s">
        <v>128</v>
      </c>
      <c r="B5" s="585">
        <v>3.0471375064066142</v>
      </c>
      <c r="C5" s="585">
        <v>2.0279312492240029</v>
      </c>
      <c r="D5" s="587">
        <v>0.64405519964295388</v>
      </c>
    </row>
    <row r="6" spans="1:4" x14ac:dyDescent="0.25">
      <c r="A6" s="566" t="s">
        <v>129</v>
      </c>
      <c r="B6" s="585">
        <v>2.6182971666901578</v>
      </c>
      <c r="C6" s="585">
        <v>1.7927887641600198</v>
      </c>
      <c r="D6" s="587">
        <v>-1.24276992282169</v>
      </c>
    </row>
    <row r="7" spans="1:4" x14ac:dyDescent="0.25">
      <c r="A7" s="566" t="s">
        <v>130</v>
      </c>
      <c r="B7" s="585">
        <v>3.1028691553589707</v>
      </c>
      <c r="C7" s="585">
        <v>1.6891188851160357</v>
      </c>
      <c r="D7" s="587">
        <v>-6.4443860624717786</v>
      </c>
    </row>
    <row r="8" spans="1:4" x14ac:dyDescent="0.25">
      <c r="A8" s="566" t="s">
        <v>131</v>
      </c>
      <c r="B8" s="585">
        <v>2.8002822991806728</v>
      </c>
      <c r="C8" s="585">
        <v>1.6557038083541864</v>
      </c>
      <c r="D8" s="585">
        <v>-10.330981806558853</v>
      </c>
    </row>
    <row r="9" spans="1:4" x14ac:dyDescent="0.25">
      <c r="A9" s="566" t="s">
        <v>132</v>
      </c>
      <c r="B9" s="585">
        <v>2.1863853347752089</v>
      </c>
      <c r="C9" s="585">
        <v>1.5658983014904813</v>
      </c>
      <c r="D9" s="587">
        <v>-11.688535511215798</v>
      </c>
    </row>
    <row r="10" spans="1:4" x14ac:dyDescent="0.25">
      <c r="A10" s="566" t="s">
        <v>133</v>
      </c>
      <c r="B10" s="585">
        <v>2.3364477428658161</v>
      </c>
      <c r="C10" s="585">
        <v>1.6684084859167907</v>
      </c>
      <c r="D10" s="587">
        <v>-12.904276820201879</v>
      </c>
    </row>
    <row r="11" spans="1:4" x14ac:dyDescent="0.25">
      <c r="A11" s="566" t="s">
        <v>134</v>
      </c>
      <c r="B11" s="585">
        <v>2.5403953373232637</v>
      </c>
      <c r="C11" s="585">
        <v>1.2608487287533132</v>
      </c>
      <c r="D11" s="587">
        <v>-13.811112434445514</v>
      </c>
    </row>
    <row r="12" spans="1:4" x14ac:dyDescent="0.25">
      <c r="A12" s="566" t="s">
        <v>135</v>
      </c>
      <c r="B12" s="585">
        <v>2.415592757855944</v>
      </c>
      <c r="C12" s="585">
        <v>1.3683527684685042</v>
      </c>
      <c r="D12" s="587">
        <v>-14.264895812088223</v>
      </c>
    </row>
    <row r="13" spans="1:4" x14ac:dyDescent="0.25">
      <c r="A13" s="566" t="s">
        <v>136</v>
      </c>
      <c r="B13" s="585">
        <v>2.3736500324275025</v>
      </c>
      <c r="C13" s="585">
        <v>1.1523452024327587</v>
      </c>
      <c r="D13" s="587">
        <v>-15.422593840785298</v>
      </c>
    </row>
    <row r="14" spans="1:4" x14ac:dyDescent="0.25">
      <c r="A14" s="566" t="s">
        <v>137</v>
      </c>
      <c r="B14" s="585">
        <v>2.3909901877081117</v>
      </c>
      <c r="C14" s="585">
        <v>0.94182781190511955</v>
      </c>
      <c r="D14" s="587">
        <v>-16.857374449596509</v>
      </c>
    </row>
    <row r="15" spans="1:4" x14ac:dyDescent="0.25">
      <c r="A15" s="567" t="s">
        <v>138</v>
      </c>
      <c r="B15" s="463">
        <v>2.5111497093778459</v>
      </c>
      <c r="C15" s="463">
        <v>0.59745107684139154</v>
      </c>
      <c r="D15" s="588" t="s">
        <v>524</v>
      </c>
    </row>
    <row r="16" spans="1:4" x14ac:dyDescent="0.25">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65" customHeight="1" x14ac:dyDescent="0.25"/>
  <cols>
    <col min="1" max="1" width="28.3984375" style="108" customWidth="1"/>
    <col min="2" max="7" width="12.09765625" style="108" customWidth="1"/>
    <col min="8" max="11" width="11" style="108"/>
    <col min="12" max="12" width="12.8984375" style="108" customWidth="1"/>
    <col min="13" max="14" width="11.59765625" style="108" customWidth="1"/>
    <col min="15" max="242" width="10" style="108"/>
    <col min="243" max="243" width="3.59765625" style="108" customWidth="1"/>
    <col min="244" max="244" width="24.8984375" style="108" bestFit="1" customWidth="1"/>
    <col min="245" max="250" width="9" style="108" customWidth="1"/>
    <col min="251" max="251" width="8.59765625" style="108" customWidth="1"/>
    <col min="252" max="252" width="5.59765625" style="108" bestFit="1" customWidth="1"/>
    <col min="253" max="253" width="7" style="108" bestFit="1" customWidth="1"/>
    <col min="254" max="258" width="5.59765625" style="108" bestFit="1" customWidth="1"/>
    <col min="259" max="259" width="6.3984375" style="108" bestFit="1" customWidth="1"/>
    <col min="260" max="260" width="9.59765625" style="108" bestFit="1" customWidth="1"/>
    <col min="261" max="261" width="7.09765625" style="108" bestFit="1" customWidth="1"/>
    <col min="262" max="262" width="9.09765625" style="108" bestFit="1" customWidth="1"/>
    <col min="263" max="263" width="8.5" style="108" bestFit="1" customWidth="1"/>
    <col min="264" max="498" width="10" style="108"/>
    <col min="499" max="499" width="3.59765625" style="108" customWidth="1"/>
    <col min="500" max="500" width="24.8984375" style="108" bestFit="1" customWidth="1"/>
    <col min="501" max="506" width="9" style="108" customWidth="1"/>
    <col min="507" max="507" width="8.59765625" style="108" customWidth="1"/>
    <col min="508" max="508" width="5.59765625" style="108" bestFit="1" customWidth="1"/>
    <col min="509" max="509" width="7" style="108" bestFit="1" customWidth="1"/>
    <col min="510" max="514" width="5.59765625" style="108" bestFit="1" customWidth="1"/>
    <col min="515" max="515" width="6.3984375" style="108" bestFit="1" customWidth="1"/>
    <col min="516" max="516" width="9.59765625" style="108" bestFit="1" customWidth="1"/>
    <col min="517" max="517" width="7.09765625" style="108" bestFit="1" customWidth="1"/>
    <col min="518" max="518" width="9.09765625" style="108" bestFit="1" customWidth="1"/>
    <col min="519" max="519" width="8.5" style="108" bestFit="1" customWidth="1"/>
    <col min="520" max="754" width="10" style="108"/>
    <col min="755" max="755" width="3.59765625" style="108" customWidth="1"/>
    <col min="756" max="756" width="24.8984375" style="108" bestFit="1" customWidth="1"/>
    <col min="757" max="762" width="9" style="108" customWidth="1"/>
    <col min="763" max="763" width="8.59765625" style="108" customWidth="1"/>
    <col min="764" max="764" width="5.59765625" style="108" bestFit="1" customWidth="1"/>
    <col min="765" max="765" width="7" style="108" bestFit="1" customWidth="1"/>
    <col min="766" max="770" width="5.59765625" style="108" bestFit="1" customWidth="1"/>
    <col min="771" max="771" width="6.3984375" style="108" bestFit="1" customWidth="1"/>
    <col min="772" max="772" width="9.59765625" style="108" bestFit="1" customWidth="1"/>
    <col min="773" max="773" width="7.09765625" style="108" bestFit="1" customWidth="1"/>
    <col min="774" max="774" width="9.09765625" style="108" bestFit="1" customWidth="1"/>
    <col min="775" max="775" width="8.5" style="108" bestFit="1" customWidth="1"/>
    <col min="776" max="1010" width="10" style="108"/>
    <col min="1011" max="1011" width="3.59765625" style="108" customWidth="1"/>
    <col min="1012" max="1012" width="24.8984375" style="108" bestFit="1" customWidth="1"/>
    <col min="1013" max="1018" width="9" style="108" customWidth="1"/>
    <col min="1019" max="1019" width="8.59765625" style="108" customWidth="1"/>
    <col min="1020" max="1020" width="5.59765625" style="108" bestFit="1" customWidth="1"/>
    <col min="1021" max="1021" width="7" style="108" bestFit="1" customWidth="1"/>
    <col min="1022" max="1026" width="5.59765625" style="108" bestFit="1" customWidth="1"/>
    <col min="1027" max="1027" width="6.3984375" style="108" bestFit="1" customWidth="1"/>
    <col min="1028" max="1028" width="9.59765625" style="108" bestFit="1" customWidth="1"/>
    <col min="1029" max="1029" width="7.09765625" style="108" bestFit="1" customWidth="1"/>
    <col min="1030" max="1030" width="9.09765625" style="108" bestFit="1" customWidth="1"/>
    <col min="1031" max="1031" width="8.5" style="108" bestFit="1" customWidth="1"/>
    <col min="1032" max="1266" width="10" style="108"/>
    <col min="1267" max="1267" width="3.59765625" style="108" customWidth="1"/>
    <col min="1268" max="1268" width="24.8984375" style="108" bestFit="1" customWidth="1"/>
    <col min="1269" max="1274" width="9" style="108" customWidth="1"/>
    <col min="1275" max="1275" width="8.59765625" style="108" customWidth="1"/>
    <col min="1276" max="1276" width="5.59765625" style="108" bestFit="1" customWidth="1"/>
    <col min="1277" max="1277" width="7" style="108" bestFit="1" customWidth="1"/>
    <col min="1278" max="1282" width="5.59765625" style="108" bestFit="1" customWidth="1"/>
    <col min="1283" max="1283" width="6.3984375" style="108" bestFit="1" customWidth="1"/>
    <col min="1284" max="1284" width="9.59765625" style="108" bestFit="1" customWidth="1"/>
    <col min="1285" max="1285" width="7.09765625" style="108" bestFit="1" customWidth="1"/>
    <col min="1286" max="1286" width="9.09765625" style="108" bestFit="1" customWidth="1"/>
    <col min="1287" max="1287" width="8.5" style="108" bestFit="1" customWidth="1"/>
    <col min="1288" max="1522" width="10" style="108"/>
    <col min="1523" max="1523" width="3.59765625" style="108" customWidth="1"/>
    <col min="1524" max="1524" width="24.8984375" style="108" bestFit="1" customWidth="1"/>
    <col min="1525" max="1530" width="9" style="108" customWidth="1"/>
    <col min="1531" max="1531" width="8.59765625" style="108" customWidth="1"/>
    <col min="1532" max="1532" width="5.59765625" style="108" bestFit="1" customWidth="1"/>
    <col min="1533" max="1533" width="7" style="108" bestFit="1" customWidth="1"/>
    <col min="1534" max="1538" width="5.59765625" style="108" bestFit="1" customWidth="1"/>
    <col min="1539" max="1539" width="6.3984375" style="108" bestFit="1" customWidth="1"/>
    <col min="1540" max="1540" width="9.59765625" style="108" bestFit="1" customWidth="1"/>
    <col min="1541" max="1541" width="7.09765625" style="108" bestFit="1" customWidth="1"/>
    <col min="1542" max="1542" width="9.09765625" style="108" bestFit="1" customWidth="1"/>
    <col min="1543" max="1543" width="8.5" style="108" bestFit="1" customWidth="1"/>
    <col min="1544" max="1778" width="10" style="108"/>
    <col min="1779" max="1779" width="3.59765625" style="108" customWidth="1"/>
    <col min="1780" max="1780" width="24.8984375" style="108" bestFit="1" customWidth="1"/>
    <col min="1781" max="1786" width="9" style="108" customWidth="1"/>
    <col min="1787" max="1787" width="8.59765625" style="108" customWidth="1"/>
    <col min="1788" max="1788" width="5.59765625" style="108" bestFit="1" customWidth="1"/>
    <col min="1789" max="1789" width="7" style="108" bestFit="1" customWidth="1"/>
    <col min="1790" max="1794" width="5.59765625" style="108" bestFit="1" customWidth="1"/>
    <col min="1795" max="1795" width="6.3984375" style="108" bestFit="1" customWidth="1"/>
    <col min="1796" max="1796" width="9.59765625" style="108" bestFit="1" customWidth="1"/>
    <col min="1797" max="1797" width="7.09765625" style="108" bestFit="1" customWidth="1"/>
    <col min="1798" max="1798" width="9.09765625" style="108" bestFit="1" customWidth="1"/>
    <col min="1799" max="1799" width="8.5" style="108" bestFit="1" customWidth="1"/>
    <col min="1800" max="2034" width="10" style="108"/>
    <col min="2035" max="2035" width="3.59765625" style="108" customWidth="1"/>
    <col min="2036" max="2036" width="24.8984375" style="108" bestFit="1" customWidth="1"/>
    <col min="2037" max="2042" width="9" style="108" customWidth="1"/>
    <col min="2043" max="2043" width="8.59765625" style="108" customWidth="1"/>
    <col min="2044" max="2044" width="5.59765625" style="108" bestFit="1" customWidth="1"/>
    <col min="2045" max="2045" width="7" style="108" bestFit="1" customWidth="1"/>
    <col min="2046" max="2050" width="5.59765625" style="108" bestFit="1" customWidth="1"/>
    <col min="2051" max="2051" width="6.3984375" style="108" bestFit="1" customWidth="1"/>
    <col min="2052" max="2052" width="9.59765625" style="108" bestFit="1" customWidth="1"/>
    <col min="2053" max="2053" width="7.09765625" style="108" bestFit="1" customWidth="1"/>
    <col min="2054" max="2054" width="9.09765625" style="108" bestFit="1" customWidth="1"/>
    <col min="2055" max="2055" width="8.5" style="108" bestFit="1" customWidth="1"/>
    <col min="2056" max="2290" width="10" style="108"/>
    <col min="2291" max="2291" width="3.59765625" style="108" customWidth="1"/>
    <col min="2292" max="2292" width="24.8984375" style="108" bestFit="1" customWidth="1"/>
    <col min="2293" max="2298" width="9" style="108" customWidth="1"/>
    <col min="2299" max="2299" width="8.59765625" style="108" customWidth="1"/>
    <col min="2300" max="2300" width="5.59765625" style="108" bestFit="1" customWidth="1"/>
    <col min="2301" max="2301" width="7" style="108" bestFit="1" customWidth="1"/>
    <col min="2302" max="2306" width="5.59765625" style="108" bestFit="1" customWidth="1"/>
    <col min="2307" max="2307" width="6.3984375" style="108" bestFit="1" customWidth="1"/>
    <col min="2308" max="2308" width="9.59765625" style="108" bestFit="1" customWidth="1"/>
    <col min="2309" max="2309" width="7.09765625" style="108" bestFit="1" customWidth="1"/>
    <col min="2310" max="2310" width="9.09765625" style="108" bestFit="1" customWidth="1"/>
    <col min="2311" max="2311" width="8.5" style="108" bestFit="1" customWidth="1"/>
    <col min="2312" max="2546" width="10" style="108"/>
    <col min="2547" max="2547" width="3.59765625" style="108" customWidth="1"/>
    <col min="2548" max="2548" width="24.8984375" style="108" bestFit="1" customWidth="1"/>
    <col min="2549" max="2554" width="9" style="108" customWidth="1"/>
    <col min="2555" max="2555" width="8.59765625" style="108" customWidth="1"/>
    <col min="2556" max="2556" width="5.59765625" style="108" bestFit="1" customWidth="1"/>
    <col min="2557" max="2557" width="7" style="108" bestFit="1" customWidth="1"/>
    <col min="2558" max="2562" width="5.59765625" style="108" bestFit="1" customWidth="1"/>
    <col min="2563" max="2563" width="6.3984375" style="108" bestFit="1" customWidth="1"/>
    <col min="2564" max="2564" width="9.59765625" style="108" bestFit="1" customWidth="1"/>
    <col min="2565" max="2565" width="7.09765625" style="108" bestFit="1" customWidth="1"/>
    <col min="2566" max="2566" width="9.09765625" style="108" bestFit="1" customWidth="1"/>
    <col min="2567" max="2567" width="8.5" style="108" bestFit="1" customWidth="1"/>
    <col min="2568" max="2802" width="10" style="108"/>
    <col min="2803" max="2803" width="3.59765625" style="108" customWidth="1"/>
    <col min="2804" max="2804" width="24.8984375" style="108" bestFit="1" customWidth="1"/>
    <col min="2805" max="2810" width="9" style="108" customWidth="1"/>
    <col min="2811" max="2811" width="8.59765625" style="108" customWidth="1"/>
    <col min="2812" max="2812" width="5.59765625" style="108" bestFit="1" customWidth="1"/>
    <col min="2813" max="2813" width="7" style="108" bestFit="1" customWidth="1"/>
    <col min="2814" max="2818" width="5.59765625" style="108" bestFit="1" customWidth="1"/>
    <col min="2819" max="2819" width="6.3984375" style="108" bestFit="1" customWidth="1"/>
    <col min="2820" max="2820" width="9.59765625" style="108" bestFit="1" customWidth="1"/>
    <col min="2821" max="2821" width="7.09765625" style="108" bestFit="1" customWidth="1"/>
    <col min="2822" max="2822" width="9.09765625" style="108" bestFit="1" customWidth="1"/>
    <col min="2823" max="2823" width="8.5" style="108" bestFit="1" customWidth="1"/>
    <col min="2824" max="3058" width="10" style="108"/>
    <col min="3059" max="3059" width="3.59765625" style="108" customWidth="1"/>
    <col min="3060" max="3060" width="24.8984375" style="108" bestFit="1" customWidth="1"/>
    <col min="3061" max="3066" width="9" style="108" customWidth="1"/>
    <col min="3067" max="3067" width="8.59765625" style="108" customWidth="1"/>
    <col min="3068" max="3068" width="5.59765625" style="108" bestFit="1" customWidth="1"/>
    <col min="3069" max="3069" width="7" style="108" bestFit="1" customWidth="1"/>
    <col min="3070" max="3074" width="5.59765625" style="108" bestFit="1" customWidth="1"/>
    <col min="3075" max="3075" width="6.3984375" style="108" bestFit="1" customWidth="1"/>
    <col min="3076" max="3076" width="9.59765625" style="108" bestFit="1" customWidth="1"/>
    <col min="3077" max="3077" width="7.09765625" style="108" bestFit="1" customWidth="1"/>
    <col min="3078" max="3078" width="9.09765625" style="108" bestFit="1" customWidth="1"/>
    <col min="3079" max="3079" width="8.5" style="108" bestFit="1" customWidth="1"/>
    <col min="3080" max="3314" width="10" style="108"/>
    <col min="3315" max="3315" width="3.59765625" style="108" customWidth="1"/>
    <col min="3316" max="3316" width="24.8984375" style="108" bestFit="1" customWidth="1"/>
    <col min="3317" max="3322" width="9" style="108" customWidth="1"/>
    <col min="3323" max="3323" width="8.59765625" style="108" customWidth="1"/>
    <col min="3324" max="3324" width="5.59765625" style="108" bestFit="1" customWidth="1"/>
    <col min="3325" max="3325" width="7" style="108" bestFit="1" customWidth="1"/>
    <col min="3326" max="3330" width="5.59765625" style="108" bestFit="1" customWidth="1"/>
    <col min="3331" max="3331" width="6.3984375" style="108" bestFit="1" customWidth="1"/>
    <col min="3332" max="3332" width="9.59765625" style="108" bestFit="1" customWidth="1"/>
    <col min="3333" max="3333" width="7.09765625" style="108" bestFit="1" customWidth="1"/>
    <col min="3334" max="3334" width="9.09765625" style="108" bestFit="1" customWidth="1"/>
    <col min="3335" max="3335" width="8.5" style="108" bestFit="1" customWidth="1"/>
    <col min="3336" max="3570" width="10" style="108"/>
    <col min="3571" max="3571" width="3.59765625" style="108" customWidth="1"/>
    <col min="3572" max="3572" width="24.8984375" style="108" bestFit="1" customWidth="1"/>
    <col min="3573" max="3578" width="9" style="108" customWidth="1"/>
    <col min="3579" max="3579" width="8.59765625" style="108" customWidth="1"/>
    <col min="3580" max="3580" width="5.59765625" style="108" bestFit="1" customWidth="1"/>
    <col min="3581" max="3581" width="7" style="108" bestFit="1" customWidth="1"/>
    <col min="3582" max="3586" width="5.59765625" style="108" bestFit="1" customWidth="1"/>
    <col min="3587" max="3587" width="6.3984375" style="108" bestFit="1" customWidth="1"/>
    <col min="3588" max="3588" width="9.59765625" style="108" bestFit="1" customWidth="1"/>
    <col min="3589" max="3589" width="7.09765625" style="108" bestFit="1" customWidth="1"/>
    <col min="3590" max="3590" width="9.09765625" style="108" bestFit="1" customWidth="1"/>
    <col min="3591" max="3591" width="8.5" style="108" bestFit="1" customWidth="1"/>
    <col min="3592" max="3826" width="10" style="108"/>
    <col min="3827" max="3827" width="3.59765625" style="108" customWidth="1"/>
    <col min="3828" max="3828" width="24.8984375" style="108" bestFit="1" customWidth="1"/>
    <col min="3829" max="3834" width="9" style="108" customWidth="1"/>
    <col min="3835" max="3835" width="8.59765625" style="108" customWidth="1"/>
    <col min="3836" max="3836" width="5.59765625" style="108" bestFit="1" customWidth="1"/>
    <col min="3837" max="3837" width="7" style="108" bestFit="1" customWidth="1"/>
    <col min="3838" max="3842" width="5.59765625" style="108" bestFit="1" customWidth="1"/>
    <col min="3843" max="3843" width="6.3984375" style="108" bestFit="1" customWidth="1"/>
    <col min="3844" max="3844" width="9.59765625" style="108" bestFit="1" customWidth="1"/>
    <col min="3845" max="3845" width="7.09765625" style="108" bestFit="1" customWidth="1"/>
    <col min="3846" max="3846" width="9.09765625" style="108" bestFit="1" customWidth="1"/>
    <col min="3847" max="3847" width="8.5" style="108" bestFit="1" customWidth="1"/>
    <col min="3848" max="4082" width="10" style="108"/>
    <col min="4083" max="4083" width="3.59765625" style="108" customWidth="1"/>
    <col min="4084" max="4084" width="24.8984375" style="108" bestFit="1" customWidth="1"/>
    <col min="4085" max="4090" width="9" style="108" customWidth="1"/>
    <col min="4091" max="4091" width="8.59765625" style="108" customWidth="1"/>
    <col min="4092" max="4092" width="5.59765625" style="108" bestFit="1" customWidth="1"/>
    <col min="4093" max="4093" width="7" style="108" bestFit="1" customWidth="1"/>
    <col min="4094" max="4098" width="5.59765625" style="108" bestFit="1" customWidth="1"/>
    <col min="4099" max="4099" width="6.3984375" style="108" bestFit="1" customWidth="1"/>
    <col min="4100" max="4100" width="9.59765625" style="108" bestFit="1" customWidth="1"/>
    <col min="4101" max="4101" width="7.09765625" style="108" bestFit="1" customWidth="1"/>
    <col min="4102" max="4102" width="9.09765625" style="108" bestFit="1" customWidth="1"/>
    <col min="4103" max="4103" width="8.5" style="108" bestFit="1" customWidth="1"/>
    <col min="4104" max="4338" width="10" style="108"/>
    <col min="4339" max="4339" width="3.59765625" style="108" customWidth="1"/>
    <col min="4340" max="4340" width="24.8984375" style="108" bestFit="1" customWidth="1"/>
    <col min="4341" max="4346" width="9" style="108" customWidth="1"/>
    <col min="4347" max="4347" width="8.59765625" style="108" customWidth="1"/>
    <col min="4348" max="4348" width="5.59765625" style="108" bestFit="1" customWidth="1"/>
    <col min="4349" max="4349" width="7" style="108" bestFit="1" customWidth="1"/>
    <col min="4350" max="4354" width="5.59765625" style="108" bestFit="1" customWidth="1"/>
    <col min="4355" max="4355" width="6.3984375" style="108" bestFit="1" customWidth="1"/>
    <col min="4356" max="4356" width="9.59765625" style="108" bestFit="1" customWidth="1"/>
    <col min="4357" max="4357" width="7.09765625" style="108" bestFit="1" customWidth="1"/>
    <col min="4358" max="4358" width="9.09765625" style="108" bestFit="1" customWidth="1"/>
    <col min="4359" max="4359" width="8.5" style="108" bestFit="1" customWidth="1"/>
    <col min="4360" max="4594" width="10" style="108"/>
    <col min="4595" max="4595" width="3.59765625" style="108" customWidth="1"/>
    <col min="4596" max="4596" width="24.8984375" style="108" bestFit="1" customWidth="1"/>
    <col min="4597" max="4602" width="9" style="108" customWidth="1"/>
    <col min="4603" max="4603" width="8.59765625" style="108" customWidth="1"/>
    <col min="4604" max="4604" width="5.59765625" style="108" bestFit="1" customWidth="1"/>
    <col min="4605" max="4605" width="7" style="108" bestFit="1" customWidth="1"/>
    <col min="4606" max="4610" width="5.59765625" style="108" bestFit="1" customWidth="1"/>
    <col min="4611" max="4611" width="6.3984375" style="108" bestFit="1" customWidth="1"/>
    <col min="4612" max="4612" width="9.59765625" style="108" bestFit="1" customWidth="1"/>
    <col min="4613" max="4613" width="7.09765625" style="108" bestFit="1" customWidth="1"/>
    <col min="4614" max="4614" width="9.09765625" style="108" bestFit="1" customWidth="1"/>
    <col min="4615" max="4615" width="8.5" style="108" bestFit="1" customWidth="1"/>
    <col min="4616" max="4850" width="10" style="108"/>
    <col min="4851" max="4851" width="3.59765625" style="108" customWidth="1"/>
    <col min="4852" max="4852" width="24.8984375" style="108" bestFit="1" customWidth="1"/>
    <col min="4853" max="4858" width="9" style="108" customWidth="1"/>
    <col min="4859" max="4859" width="8.59765625" style="108" customWidth="1"/>
    <col min="4860" max="4860" width="5.59765625" style="108" bestFit="1" customWidth="1"/>
    <col min="4861" max="4861" width="7" style="108" bestFit="1" customWidth="1"/>
    <col min="4862" max="4866" width="5.59765625" style="108" bestFit="1" customWidth="1"/>
    <col min="4867" max="4867" width="6.3984375" style="108" bestFit="1" customWidth="1"/>
    <col min="4868" max="4868" width="9.59765625" style="108" bestFit="1" customWidth="1"/>
    <col min="4869" max="4869" width="7.09765625" style="108" bestFit="1" customWidth="1"/>
    <col min="4870" max="4870" width="9.09765625" style="108" bestFit="1" customWidth="1"/>
    <col min="4871" max="4871" width="8.5" style="108" bestFit="1" customWidth="1"/>
    <col min="4872" max="5106" width="10" style="108"/>
    <col min="5107" max="5107" width="3.59765625" style="108" customWidth="1"/>
    <col min="5108" max="5108" width="24.8984375" style="108" bestFit="1" customWidth="1"/>
    <col min="5109" max="5114" width="9" style="108" customWidth="1"/>
    <col min="5115" max="5115" width="8.59765625" style="108" customWidth="1"/>
    <col min="5116" max="5116" width="5.59765625" style="108" bestFit="1" customWidth="1"/>
    <col min="5117" max="5117" width="7" style="108" bestFit="1" customWidth="1"/>
    <col min="5118" max="5122" width="5.59765625" style="108" bestFit="1" customWidth="1"/>
    <col min="5123" max="5123" width="6.3984375" style="108" bestFit="1" customWidth="1"/>
    <col min="5124" max="5124" width="9.59765625" style="108" bestFit="1" customWidth="1"/>
    <col min="5125" max="5125" width="7.09765625" style="108" bestFit="1" customWidth="1"/>
    <col min="5126" max="5126" width="9.09765625" style="108" bestFit="1" customWidth="1"/>
    <col min="5127" max="5127" width="8.5" style="108" bestFit="1" customWidth="1"/>
    <col min="5128" max="5362" width="10" style="108"/>
    <col min="5363" max="5363" width="3.59765625" style="108" customWidth="1"/>
    <col min="5364" max="5364" width="24.8984375" style="108" bestFit="1" customWidth="1"/>
    <col min="5365" max="5370" width="9" style="108" customWidth="1"/>
    <col min="5371" max="5371" width="8.59765625" style="108" customWidth="1"/>
    <col min="5372" max="5372" width="5.59765625" style="108" bestFit="1" customWidth="1"/>
    <col min="5373" max="5373" width="7" style="108" bestFit="1" customWidth="1"/>
    <col min="5374" max="5378" width="5.59765625" style="108" bestFit="1" customWidth="1"/>
    <col min="5379" max="5379" width="6.3984375" style="108" bestFit="1" customWidth="1"/>
    <col min="5380" max="5380" width="9.59765625" style="108" bestFit="1" customWidth="1"/>
    <col min="5381" max="5381" width="7.09765625" style="108" bestFit="1" customWidth="1"/>
    <col min="5382" max="5382" width="9.09765625" style="108" bestFit="1" customWidth="1"/>
    <col min="5383" max="5383" width="8.5" style="108" bestFit="1" customWidth="1"/>
    <col min="5384" max="5618" width="10" style="108"/>
    <col min="5619" max="5619" width="3.59765625" style="108" customWidth="1"/>
    <col min="5620" max="5620" width="24.8984375" style="108" bestFit="1" customWidth="1"/>
    <col min="5621" max="5626" width="9" style="108" customWidth="1"/>
    <col min="5627" max="5627" width="8.59765625" style="108" customWidth="1"/>
    <col min="5628" max="5628" width="5.59765625" style="108" bestFit="1" customWidth="1"/>
    <col min="5629" max="5629" width="7" style="108" bestFit="1" customWidth="1"/>
    <col min="5630" max="5634" width="5.59765625" style="108" bestFit="1" customWidth="1"/>
    <col min="5635" max="5635" width="6.3984375" style="108" bestFit="1" customWidth="1"/>
    <col min="5636" max="5636" width="9.59765625" style="108" bestFit="1" customWidth="1"/>
    <col min="5637" max="5637" width="7.09765625" style="108" bestFit="1" customWidth="1"/>
    <col min="5638" max="5638" width="9.09765625" style="108" bestFit="1" customWidth="1"/>
    <col min="5639" max="5639" width="8.5" style="108" bestFit="1" customWidth="1"/>
    <col min="5640" max="5874" width="10" style="108"/>
    <col min="5875" max="5875" width="3.59765625" style="108" customWidth="1"/>
    <col min="5876" max="5876" width="24.8984375" style="108" bestFit="1" customWidth="1"/>
    <col min="5877" max="5882" width="9" style="108" customWidth="1"/>
    <col min="5883" max="5883" width="8.59765625" style="108" customWidth="1"/>
    <col min="5884" max="5884" width="5.59765625" style="108" bestFit="1" customWidth="1"/>
    <col min="5885" max="5885" width="7" style="108" bestFit="1" customWidth="1"/>
    <col min="5886" max="5890" width="5.59765625" style="108" bestFit="1" customWidth="1"/>
    <col min="5891" max="5891" width="6.3984375" style="108" bestFit="1" customWidth="1"/>
    <col min="5892" max="5892" width="9.59765625" style="108" bestFit="1" customWidth="1"/>
    <col min="5893" max="5893" width="7.09765625" style="108" bestFit="1" customWidth="1"/>
    <col min="5894" max="5894" width="9.09765625" style="108" bestFit="1" customWidth="1"/>
    <col min="5895" max="5895" width="8.5" style="108" bestFit="1" customWidth="1"/>
    <col min="5896" max="6130" width="10" style="108"/>
    <col min="6131" max="6131" width="3.59765625" style="108" customWidth="1"/>
    <col min="6132" max="6132" width="24.8984375" style="108" bestFit="1" customWidth="1"/>
    <col min="6133" max="6138" width="9" style="108" customWidth="1"/>
    <col min="6139" max="6139" width="8.59765625" style="108" customWidth="1"/>
    <col min="6140" max="6140" width="5.59765625" style="108" bestFit="1" customWidth="1"/>
    <col min="6141" max="6141" width="7" style="108" bestFit="1" customWidth="1"/>
    <col min="6142" max="6146" width="5.59765625" style="108" bestFit="1" customWidth="1"/>
    <col min="6147" max="6147" width="6.3984375" style="108" bestFit="1" customWidth="1"/>
    <col min="6148" max="6148" width="9.59765625" style="108" bestFit="1" customWidth="1"/>
    <col min="6149" max="6149" width="7.09765625" style="108" bestFit="1" customWidth="1"/>
    <col min="6150" max="6150" width="9.09765625" style="108" bestFit="1" customWidth="1"/>
    <col min="6151" max="6151" width="8.5" style="108" bestFit="1" customWidth="1"/>
    <col min="6152" max="6386" width="10" style="108"/>
    <col min="6387" max="6387" width="3.59765625" style="108" customWidth="1"/>
    <col min="6388" max="6388" width="24.8984375" style="108" bestFit="1" customWidth="1"/>
    <col min="6389" max="6394" width="9" style="108" customWidth="1"/>
    <col min="6395" max="6395" width="8.59765625" style="108" customWidth="1"/>
    <col min="6396" max="6396" width="5.59765625" style="108" bestFit="1" customWidth="1"/>
    <col min="6397" max="6397" width="7" style="108" bestFit="1" customWidth="1"/>
    <col min="6398" max="6402" width="5.59765625" style="108" bestFit="1" customWidth="1"/>
    <col min="6403" max="6403" width="6.3984375" style="108" bestFit="1" customWidth="1"/>
    <col min="6404" max="6404" width="9.59765625" style="108" bestFit="1" customWidth="1"/>
    <col min="6405" max="6405" width="7.09765625" style="108" bestFit="1" customWidth="1"/>
    <col min="6406" max="6406" width="9.09765625" style="108" bestFit="1" customWidth="1"/>
    <col min="6407" max="6407" width="8.5" style="108" bestFit="1" customWidth="1"/>
    <col min="6408" max="6642" width="10" style="108"/>
    <col min="6643" max="6643" width="3.59765625" style="108" customWidth="1"/>
    <col min="6644" max="6644" width="24.8984375" style="108" bestFit="1" customWidth="1"/>
    <col min="6645" max="6650" width="9" style="108" customWidth="1"/>
    <col min="6651" max="6651" width="8.59765625" style="108" customWidth="1"/>
    <col min="6652" max="6652" width="5.59765625" style="108" bestFit="1" customWidth="1"/>
    <col min="6653" max="6653" width="7" style="108" bestFit="1" customWidth="1"/>
    <col min="6654" max="6658" width="5.59765625" style="108" bestFit="1" customWidth="1"/>
    <col min="6659" max="6659" width="6.3984375" style="108" bestFit="1" customWidth="1"/>
    <col min="6660" max="6660" width="9.59765625" style="108" bestFit="1" customWidth="1"/>
    <col min="6661" max="6661" width="7.09765625" style="108" bestFit="1" customWidth="1"/>
    <col min="6662" max="6662" width="9.09765625" style="108" bestFit="1" customWidth="1"/>
    <col min="6663" max="6663" width="8.5" style="108" bestFit="1" customWidth="1"/>
    <col min="6664" max="6898" width="10" style="108"/>
    <col min="6899" max="6899" width="3.59765625" style="108" customWidth="1"/>
    <col min="6900" max="6900" width="24.8984375" style="108" bestFit="1" customWidth="1"/>
    <col min="6901" max="6906" width="9" style="108" customWidth="1"/>
    <col min="6907" max="6907" width="8.59765625" style="108" customWidth="1"/>
    <col min="6908" max="6908" width="5.59765625" style="108" bestFit="1" customWidth="1"/>
    <col min="6909" max="6909" width="7" style="108" bestFit="1" customWidth="1"/>
    <col min="6910" max="6914" width="5.59765625" style="108" bestFit="1" customWidth="1"/>
    <col min="6915" max="6915" width="6.3984375" style="108" bestFit="1" customWidth="1"/>
    <col min="6916" max="6916" width="9.59765625" style="108" bestFit="1" customWidth="1"/>
    <col min="6917" max="6917" width="7.09765625" style="108" bestFit="1" customWidth="1"/>
    <col min="6918" max="6918" width="9.09765625" style="108" bestFit="1" customWidth="1"/>
    <col min="6919" max="6919" width="8.5" style="108" bestFit="1" customWidth="1"/>
    <col min="6920" max="7154" width="10" style="108"/>
    <col min="7155" max="7155" width="3.59765625" style="108" customWidth="1"/>
    <col min="7156" max="7156" width="24.8984375" style="108" bestFit="1" customWidth="1"/>
    <col min="7157" max="7162" width="9" style="108" customWidth="1"/>
    <col min="7163" max="7163" width="8.59765625" style="108" customWidth="1"/>
    <col min="7164" max="7164" width="5.59765625" style="108" bestFit="1" customWidth="1"/>
    <col min="7165" max="7165" width="7" style="108" bestFit="1" customWidth="1"/>
    <col min="7166" max="7170" width="5.59765625" style="108" bestFit="1" customWidth="1"/>
    <col min="7171" max="7171" width="6.3984375" style="108" bestFit="1" customWidth="1"/>
    <col min="7172" max="7172" width="9.59765625" style="108" bestFit="1" customWidth="1"/>
    <col min="7173" max="7173" width="7.09765625" style="108" bestFit="1" customWidth="1"/>
    <col min="7174" max="7174" width="9.09765625" style="108" bestFit="1" customWidth="1"/>
    <col min="7175" max="7175" width="8.5" style="108" bestFit="1" customWidth="1"/>
    <col min="7176" max="7410" width="10" style="108"/>
    <col min="7411" max="7411" width="3.59765625" style="108" customWidth="1"/>
    <col min="7412" max="7412" width="24.8984375" style="108" bestFit="1" customWidth="1"/>
    <col min="7413" max="7418" width="9" style="108" customWidth="1"/>
    <col min="7419" max="7419" width="8.59765625" style="108" customWidth="1"/>
    <col min="7420" max="7420" width="5.59765625" style="108" bestFit="1" customWidth="1"/>
    <col min="7421" max="7421" width="7" style="108" bestFit="1" customWidth="1"/>
    <col min="7422" max="7426" width="5.59765625" style="108" bestFit="1" customWidth="1"/>
    <col min="7427" max="7427" width="6.3984375" style="108" bestFit="1" customWidth="1"/>
    <col min="7428" max="7428" width="9.59765625" style="108" bestFit="1" customWidth="1"/>
    <col min="7429" max="7429" width="7.09765625" style="108" bestFit="1" customWidth="1"/>
    <col min="7430" max="7430" width="9.09765625" style="108" bestFit="1" customWidth="1"/>
    <col min="7431" max="7431" width="8.5" style="108" bestFit="1" customWidth="1"/>
    <col min="7432" max="7666" width="10" style="108"/>
    <col min="7667" max="7667" width="3.59765625" style="108" customWidth="1"/>
    <col min="7668" max="7668" width="24.8984375" style="108" bestFit="1" customWidth="1"/>
    <col min="7669" max="7674" width="9" style="108" customWidth="1"/>
    <col min="7675" max="7675" width="8.59765625" style="108" customWidth="1"/>
    <col min="7676" max="7676" width="5.59765625" style="108" bestFit="1" customWidth="1"/>
    <col min="7677" max="7677" width="7" style="108" bestFit="1" customWidth="1"/>
    <col min="7678" max="7682" width="5.59765625" style="108" bestFit="1" customWidth="1"/>
    <col min="7683" max="7683" width="6.3984375" style="108" bestFit="1" customWidth="1"/>
    <col min="7684" max="7684" width="9.59765625" style="108" bestFit="1" customWidth="1"/>
    <col min="7685" max="7685" width="7.09765625" style="108" bestFit="1" customWidth="1"/>
    <col min="7686" max="7686" width="9.09765625" style="108" bestFit="1" customWidth="1"/>
    <col min="7687" max="7687" width="8.5" style="108" bestFit="1" customWidth="1"/>
    <col min="7688" max="7922" width="10" style="108"/>
    <col min="7923" max="7923" width="3.59765625" style="108" customWidth="1"/>
    <col min="7924" max="7924" width="24.8984375" style="108" bestFit="1" customWidth="1"/>
    <col min="7925" max="7930" width="9" style="108" customWidth="1"/>
    <col min="7931" max="7931" width="8.59765625" style="108" customWidth="1"/>
    <col min="7932" max="7932" width="5.59765625" style="108" bestFit="1" customWidth="1"/>
    <col min="7933" max="7933" width="7" style="108" bestFit="1" customWidth="1"/>
    <col min="7934" max="7938" width="5.59765625" style="108" bestFit="1" customWidth="1"/>
    <col min="7939" max="7939" width="6.3984375" style="108" bestFit="1" customWidth="1"/>
    <col min="7940" max="7940" width="9.59765625" style="108" bestFit="1" customWidth="1"/>
    <col min="7941" max="7941" width="7.09765625" style="108" bestFit="1" customWidth="1"/>
    <col min="7942" max="7942" width="9.09765625" style="108" bestFit="1" customWidth="1"/>
    <col min="7943" max="7943" width="8.5" style="108" bestFit="1" customWidth="1"/>
    <col min="7944" max="8178" width="10" style="108"/>
    <col min="8179" max="8179" width="3.59765625" style="108" customWidth="1"/>
    <col min="8180" max="8180" width="24.8984375" style="108" bestFit="1" customWidth="1"/>
    <col min="8181" max="8186" width="9" style="108" customWidth="1"/>
    <col min="8187" max="8187" width="8.59765625" style="108" customWidth="1"/>
    <col min="8188" max="8188" width="5.59765625" style="108" bestFit="1" customWidth="1"/>
    <col min="8189" max="8189" width="7" style="108" bestFit="1" customWidth="1"/>
    <col min="8190" max="8194" width="5.59765625" style="108" bestFit="1" customWidth="1"/>
    <col min="8195" max="8195" width="6.3984375" style="108" bestFit="1" customWidth="1"/>
    <col min="8196" max="8196" width="9.59765625" style="108" bestFit="1" customWidth="1"/>
    <col min="8197" max="8197" width="7.09765625" style="108" bestFit="1" customWidth="1"/>
    <col min="8198" max="8198" width="9.09765625" style="108" bestFit="1" customWidth="1"/>
    <col min="8199" max="8199" width="8.5" style="108" bestFit="1" customWidth="1"/>
    <col min="8200" max="8434" width="10" style="108"/>
    <col min="8435" max="8435" width="3.59765625" style="108" customWidth="1"/>
    <col min="8436" max="8436" width="24.8984375" style="108" bestFit="1" customWidth="1"/>
    <col min="8437" max="8442" width="9" style="108" customWidth="1"/>
    <col min="8443" max="8443" width="8.59765625" style="108" customWidth="1"/>
    <col min="8444" max="8444" width="5.59765625" style="108" bestFit="1" customWidth="1"/>
    <col min="8445" max="8445" width="7" style="108" bestFit="1" customWidth="1"/>
    <col min="8446" max="8450" width="5.59765625" style="108" bestFit="1" customWidth="1"/>
    <col min="8451" max="8451" width="6.3984375" style="108" bestFit="1" customWidth="1"/>
    <col min="8452" max="8452" width="9.59765625" style="108" bestFit="1" customWidth="1"/>
    <col min="8453" max="8453" width="7.09765625" style="108" bestFit="1" customWidth="1"/>
    <col min="8454" max="8454" width="9.09765625" style="108" bestFit="1" customWidth="1"/>
    <col min="8455" max="8455" width="8.5" style="108" bestFit="1" customWidth="1"/>
    <col min="8456" max="8690" width="10" style="108"/>
    <col min="8691" max="8691" width="3.59765625" style="108" customWidth="1"/>
    <col min="8692" max="8692" width="24.8984375" style="108" bestFit="1" customWidth="1"/>
    <col min="8693" max="8698" width="9" style="108" customWidth="1"/>
    <col min="8699" max="8699" width="8.59765625" style="108" customWidth="1"/>
    <col min="8700" max="8700" width="5.59765625" style="108" bestFit="1" customWidth="1"/>
    <col min="8701" max="8701" width="7" style="108" bestFit="1" customWidth="1"/>
    <col min="8702" max="8706" width="5.59765625" style="108" bestFit="1" customWidth="1"/>
    <col min="8707" max="8707" width="6.3984375" style="108" bestFit="1" customWidth="1"/>
    <col min="8708" max="8708" width="9.59765625" style="108" bestFit="1" customWidth="1"/>
    <col min="8709" max="8709" width="7.09765625" style="108" bestFit="1" customWidth="1"/>
    <col min="8710" max="8710" width="9.09765625" style="108" bestFit="1" customWidth="1"/>
    <col min="8711" max="8711" width="8.5" style="108" bestFit="1" customWidth="1"/>
    <col min="8712" max="8946" width="10" style="108"/>
    <col min="8947" max="8947" width="3.59765625" style="108" customWidth="1"/>
    <col min="8948" max="8948" width="24.8984375" style="108" bestFit="1" customWidth="1"/>
    <col min="8949" max="8954" width="9" style="108" customWidth="1"/>
    <col min="8955" max="8955" width="8.59765625" style="108" customWidth="1"/>
    <col min="8956" max="8956" width="5.59765625" style="108" bestFit="1" customWidth="1"/>
    <col min="8957" max="8957" width="7" style="108" bestFit="1" customWidth="1"/>
    <col min="8958" max="8962" width="5.59765625" style="108" bestFit="1" customWidth="1"/>
    <col min="8963" max="8963" width="6.3984375" style="108" bestFit="1" customWidth="1"/>
    <col min="8964" max="8964" width="9.59765625" style="108" bestFit="1" customWidth="1"/>
    <col min="8965" max="8965" width="7.09765625" style="108" bestFit="1" customWidth="1"/>
    <col min="8966" max="8966" width="9.09765625" style="108" bestFit="1" customWidth="1"/>
    <col min="8967" max="8967" width="8.5" style="108" bestFit="1" customWidth="1"/>
    <col min="8968" max="9202" width="10" style="108"/>
    <col min="9203" max="9203" width="3.59765625" style="108" customWidth="1"/>
    <col min="9204" max="9204" width="24.8984375" style="108" bestFit="1" customWidth="1"/>
    <col min="9205" max="9210" width="9" style="108" customWidth="1"/>
    <col min="9211" max="9211" width="8.59765625" style="108" customWidth="1"/>
    <col min="9212" max="9212" width="5.59765625" style="108" bestFit="1" customWidth="1"/>
    <col min="9213" max="9213" width="7" style="108" bestFit="1" customWidth="1"/>
    <col min="9214" max="9218" width="5.59765625" style="108" bestFit="1" customWidth="1"/>
    <col min="9219" max="9219" width="6.3984375" style="108" bestFit="1" customWidth="1"/>
    <col min="9220" max="9220" width="9.59765625" style="108" bestFit="1" customWidth="1"/>
    <col min="9221" max="9221" width="7.09765625" style="108" bestFit="1" customWidth="1"/>
    <col min="9222" max="9222" width="9.09765625" style="108" bestFit="1" customWidth="1"/>
    <col min="9223" max="9223" width="8.5" style="108" bestFit="1" customWidth="1"/>
    <col min="9224" max="9458" width="10" style="108"/>
    <col min="9459" max="9459" width="3.59765625" style="108" customWidth="1"/>
    <col min="9460" max="9460" width="24.8984375" style="108" bestFit="1" customWidth="1"/>
    <col min="9461" max="9466" width="9" style="108" customWidth="1"/>
    <col min="9467" max="9467" width="8.59765625" style="108" customWidth="1"/>
    <col min="9468" max="9468" width="5.59765625" style="108" bestFit="1" customWidth="1"/>
    <col min="9469" max="9469" width="7" style="108" bestFit="1" customWidth="1"/>
    <col min="9470" max="9474" width="5.59765625" style="108" bestFit="1" customWidth="1"/>
    <col min="9475" max="9475" width="6.3984375" style="108" bestFit="1" customWidth="1"/>
    <col min="9476" max="9476" width="9.59765625" style="108" bestFit="1" customWidth="1"/>
    <col min="9477" max="9477" width="7.09765625" style="108" bestFit="1" customWidth="1"/>
    <col min="9478" max="9478" width="9.09765625" style="108" bestFit="1" customWidth="1"/>
    <col min="9479" max="9479" width="8.5" style="108" bestFit="1" customWidth="1"/>
    <col min="9480" max="9714" width="10" style="108"/>
    <col min="9715" max="9715" width="3.59765625" style="108" customWidth="1"/>
    <col min="9716" max="9716" width="24.8984375" style="108" bestFit="1" customWidth="1"/>
    <col min="9717" max="9722" width="9" style="108" customWidth="1"/>
    <col min="9723" max="9723" width="8.59765625" style="108" customWidth="1"/>
    <col min="9724" max="9724" width="5.59765625" style="108" bestFit="1" customWidth="1"/>
    <col min="9725" max="9725" width="7" style="108" bestFit="1" customWidth="1"/>
    <col min="9726" max="9730" width="5.59765625" style="108" bestFit="1" customWidth="1"/>
    <col min="9731" max="9731" width="6.3984375" style="108" bestFit="1" customWidth="1"/>
    <col min="9732" max="9732" width="9.59765625" style="108" bestFit="1" customWidth="1"/>
    <col min="9733" max="9733" width="7.09765625" style="108" bestFit="1" customWidth="1"/>
    <col min="9734" max="9734" width="9.09765625" style="108" bestFit="1" customWidth="1"/>
    <col min="9735" max="9735" width="8.5" style="108" bestFit="1" customWidth="1"/>
    <col min="9736" max="9970" width="10" style="108"/>
    <col min="9971" max="9971" width="3.59765625" style="108" customWidth="1"/>
    <col min="9972" max="9972" width="24.8984375" style="108" bestFit="1" customWidth="1"/>
    <col min="9973" max="9978" width="9" style="108" customWidth="1"/>
    <col min="9979" max="9979" width="8.59765625" style="108" customWidth="1"/>
    <col min="9980" max="9980" width="5.59765625" style="108" bestFit="1" customWidth="1"/>
    <col min="9981" max="9981" width="7" style="108" bestFit="1" customWidth="1"/>
    <col min="9982" max="9986" width="5.59765625" style="108" bestFit="1" customWidth="1"/>
    <col min="9987" max="9987" width="6.3984375" style="108" bestFit="1" customWidth="1"/>
    <col min="9988" max="9988" width="9.59765625" style="108" bestFit="1" customWidth="1"/>
    <col min="9989" max="9989" width="7.09765625" style="108" bestFit="1" customWidth="1"/>
    <col min="9990" max="9990" width="9.09765625" style="108" bestFit="1" customWidth="1"/>
    <col min="9991" max="9991" width="8.5" style="108" bestFit="1" customWidth="1"/>
    <col min="9992" max="10226" width="10" style="108"/>
    <col min="10227" max="10227" width="3.59765625" style="108" customWidth="1"/>
    <col min="10228" max="10228" width="24.8984375" style="108" bestFit="1" customWidth="1"/>
    <col min="10229" max="10234" width="9" style="108" customWidth="1"/>
    <col min="10235" max="10235" width="8.59765625" style="108" customWidth="1"/>
    <col min="10236" max="10236" width="5.59765625" style="108" bestFit="1" customWidth="1"/>
    <col min="10237" max="10237" width="7" style="108" bestFit="1" customWidth="1"/>
    <col min="10238" max="10242" width="5.59765625" style="108" bestFit="1" customWidth="1"/>
    <col min="10243" max="10243" width="6.3984375" style="108" bestFit="1" customWidth="1"/>
    <col min="10244" max="10244" width="9.59765625" style="108" bestFit="1" customWidth="1"/>
    <col min="10245" max="10245" width="7.09765625" style="108" bestFit="1" customWidth="1"/>
    <col min="10246" max="10246" width="9.09765625" style="108" bestFit="1" customWidth="1"/>
    <col min="10247" max="10247" width="8.5" style="108" bestFit="1" customWidth="1"/>
    <col min="10248" max="10482" width="10" style="108"/>
    <col min="10483" max="10483" width="3.59765625" style="108" customWidth="1"/>
    <col min="10484" max="10484" width="24.8984375" style="108" bestFit="1" customWidth="1"/>
    <col min="10485" max="10490" width="9" style="108" customWidth="1"/>
    <col min="10491" max="10491" width="8.59765625" style="108" customWidth="1"/>
    <col min="10492" max="10492" width="5.59765625" style="108" bestFit="1" customWidth="1"/>
    <col min="10493" max="10493" width="7" style="108" bestFit="1" customWidth="1"/>
    <col min="10494" max="10498" width="5.59765625" style="108" bestFit="1" customWidth="1"/>
    <col min="10499" max="10499" width="6.3984375" style="108" bestFit="1" customWidth="1"/>
    <col min="10500" max="10500" width="9.59765625" style="108" bestFit="1" customWidth="1"/>
    <col min="10501" max="10501" width="7.09765625" style="108" bestFit="1" customWidth="1"/>
    <col min="10502" max="10502" width="9.09765625" style="108" bestFit="1" customWidth="1"/>
    <col min="10503" max="10503" width="8.5" style="108" bestFit="1" customWidth="1"/>
    <col min="10504" max="10738" width="10" style="108"/>
    <col min="10739" max="10739" width="3.59765625" style="108" customWidth="1"/>
    <col min="10740" max="10740" width="24.8984375" style="108" bestFit="1" customWidth="1"/>
    <col min="10741" max="10746" width="9" style="108" customWidth="1"/>
    <col min="10747" max="10747" width="8.59765625" style="108" customWidth="1"/>
    <col min="10748" max="10748" width="5.59765625" style="108" bestFit="1" customWidth="1"/>
    <col min="10749" max="10749" width="7" style="108" bestFit="1" customWidth="1"/>
    <col min="10750" max="10754" width="5.59765625" style="108" bestFit="1" customWidth="1"/>
    <col min="10755" max="10755" width="6.3984375" style="108" bestFit="1" customWidth="1"/>
    <col min="10756" max="10756" width="9.59765625" style="108" bestFit="1" customWidth="1"/>
    <col min="10757" max="10757" width="7.09765625" style="108" bestFit="1" customWidth="1"/>
    <col min="10758" max="10758" width="9.09765625" style="108" bestFit="1" customWidth="1"/>
    <col min="10759" max="10759" width="8.5" style="108" bestFit="1" customWidth="1"/>
    <col min="10760" max="10994" width="10" style="108"/>
    <col min="10995" max="10995" width="3.59765625" style="108" customWidth="1"/>
    <col min="10996" max="10996" width="24.8984375" style="108" bestFit="1" customWidth="1"/>
    <col min="10997" max="11002" width="9" style="108" customWidth="1"/>
    <col min="11003" max="11003" width="8.59765625" style="108" customWidth="1"/>
    <col min="11004" max="11004" width="5.59765625" style="108" bestFit="1" customWidth="1"/>
    <col min="11005" max="11005" width="7" style="108" bestFit="1" customWidth="1"/>
    <col min="11006" max="11010" width="5.59765625" style="108" bestFit="1" customWidth="1"/>
    <col min="11011" max="11011" width="6.3984375" style="108" bestFit="1" customWidth="1"/>
    <col min="11012" max="11012" width="9.59765625" style="108" bestFit="1" customWidth="1"/>
    <col min="11013" max="11013" width="7.09765625" style="108" bestFit="1" customWidth="1"/>
    <col min="11014" max="11014" width="9.09765625" style="108" bestFit="1" customWidth="1"/>
    <col min="11015" max="11015" width="8.5" style="108" bestFit="1" customWidth="1"/>
    <col min="11016" max="11250" width="10" style="108"/>
    <col min="11251" max="11251" width="3.59765625" style="108" customWidth="1"/>
    <col min="11252" max="11252" width="24.8984375" style="108" bestFit="1" customWidth="1"/>
    <col min="11253" max="11258" width="9" style="108" customWidth="1"/>
    <col min="11259" max="11259" width="8.59765625" style="108" customWidth="1"/>
    <col min="11260" max="11260" width="5.59765625" style="108" bestFit="1" customWidth="1"/>
    <col min="11261" max="11261" width="7" style="108" bestFit="1" customWidth="1"/>
    <col min="11262" max="11266" width="5.59765625" style="108" bestFit="1" customWidth="1"/>
    <col min="11267" max="11267" width="6.3984375" style="108" bestFit="1" customWidth="1"/>
    <col min="11268" max="11268" width="9.59765625" style="108" bestFit="1" customWidth="1"/>
    <col min="11269" max="11269" width="7.09765625" style="108" bestFit="1" customWidth="1"/>
    <col min="11270" max="11270" width="9.09765625" style="108" bestFit="1" customWidth="1"/>
    <col min="11271" max="11271" width="8.5" style="108" bestFit="1" customWidth="1"/>
    <col min="11272" max="11506" width="10" style="108"/>
    <col min="11507" max="11507" width="3.59765625" style="108" customWidth="1"/>
    <col min="11508" max="11508" width="24.8984375" style="108" bestFit="1" customWidth="1"/>
    <col min="11509" max="11514" width="9" style="108" customWidth="1"/>
    <col min="11515" max="11515" width="8.59765625" style="108" customWidth="1"/>
    <col min="11516" max="11516" width="5.59765625" style="108" bestFit="1" customWidth="1"/>
    <col min="11517" max="11517" width="7" style="108" bestFit="1" customWidth="1"/>
    <col min="11518" max="11522" width="5.59765625" style="108" bestFit="1" customWidth="1"/>
    <col min="11523" max="11523" width="6.3984375" style="108" bestFit="1" customWidth="1"/>
    <col min="11524" max="11524" width="9.59765625" style="108" bestFit="1" customWidth="1"/>
    <col min="11525" max="11525" width="7.09765625" style="108" bestFit="1" customWidth="1"/>
    <col min="11526" max="11526" width="9.09765625" style="108" bestFit="1" customWidth="1"/>
    <col min="11527" max="11527" width="8.5" style="108" bestFit="1" customWidth="1"/>
    <col min="11528" max="11762" width="10" style="108"/>
    <col min="11763" max="11763" width="3.59765625" style="108" customWidth="1"/>
    <col min="11764" max="11764" width="24.8984375" style="108" bestFit="1" customWidth="1"/>
    <col min="11765" max="11770" width="9" style="108" customWidth="1"/>
    <col min="11771" max="11771" width="8.59765625" style="108" customWidth="1"/>
    <col min="11772" max="11772" width="5.59765625" style="108" bestFit="1" customWidth="1"/>
    <col min="11773" max="11773" width="7" style="108" bestFit="1" customWidth="1"/>
    <col min="11774" max="11778" width="5.59765625" style="108" bestFit="1" customWidth="1"/>
    <col min="11779" max="11779" width="6.3984375" style="108" bestFit="1" customWidth="1"/>
    <col min="11780" max="11780" width="9.59765625" style="108" bestFit="1" customWidth="1"/>
    <col min="11781" max="11781" width="7.09765625" style="108" bestFit="1" customWidth="1"/>
    <col min="11782" max="11782" width="9.09765625" style="108" bestFit="1" customWidth="1"/>
    <col min="11783" max="11783" width="8.5" style="108" bestFit="1" customWidth="1"/>
    <col min="11784" max="12018" width="10" style="108"/>
    <col min="12019" max="12019" width="3.59765625" style="108" customWidth="1"/>
    <col min="12020" max="12020" width="24.8984375" style="108" bestFit="1" customWidth="1"/>
    <col min="12021" max="12026" width="9" style="108" customWidth="1"/>
    <col min="12027" max="12027" width="8.59765625" style="108" customWidth="1"/>
    <col min="12028" max="12028" width="5.59765625" style="108" bestFit="1" customWidth="1"/>
    <col min="12029" max="12029" width="7" style="108" bestFit="1" customWidth="1"/>
    <col min="12030" max="12034" width="5.59765625" style="108" bestFit="1" customWidth="1"/>
    <col min="12035" max="12035" width="6.3984375" style="108" bestFit="1" customWidth="1"/>
    <col min="12036" max="12036" width="9.59765625" style="108" bestFit="1" customWidth="1"/>
    <col min="12037" max="12037" width="7.09765625" style="108" bestFit="1" customWidth="1"/>
    <col min="12038" max="12038" width="9.09765625" style="108" bestFit="1" customWidth="1"/>
    <col min="12039" max="12039" width="8.5" style="108" bestFit="1" customWidth="1"/>
    <col min="12040" max="12274" width="10" style="108"/>
    <col min="12275" max="12275" width="3.59765625" style="108" customWidth="1"/>
    <col min="12276" max="12276" width="24.8984375" style="108" bestFit="1" customWidth="1"/>
    <col min="12277" max="12282" width="9" style="108" customWidth="1"/>
    <col min="12283" max="12283" width="8.59765625" style="108" customWidth="1"/>
    <col min="12284" max="12284" width="5.59765625" style="108" bestFit="1" customWidth="1"/>
    <col min="12285" max="12285" width="7" style="108" bestFit="1" customWidth="1"/>
    <col min="12286" max="12290" width="5.59765625" style="108" bestFit="1" customWidth="1"/>
    <col min="12291" max="12291" width="6.3984375" style="108" bestFit="1" customWidth="1"/>
    <col min="12292" max="12292" width="9.59765625" style="108" bestFit="1" customWidth="1"/>
    <col min="12293" max="12293" width="7.09765625" style="108" bestFit="1" customWidth="1"/>
    <col min="12294" max="12294" width="9.09765625" style="108" bestFit="1" customWidth="1"/>
    <col min="12295" max="12295" width="8.5" style="108" bestFit="1" customWidth="1"/>
    <col min="12296" max="12530" width="10" style="108"/>
    <col min="12531" max="12531" width="3.59765625" style="108" customWidth="1"/>
    <col min="12532" max="12532" width="24.8984375" style="108" bestFit="1" customWidth="1"/>
    <col min="12533" max="12538" width="9" style="108" customWidth="1"/>
    <col min="12539" max="12539" width="8.59765625" style="108" customWidth="1"/>
    <col min="12540" max="12540" width="5.59765625" style="108" bestFit="1" customWidth="1"/>
    <col min="12541" max="12541" width="7" style="108" bestFit="1" customWidth="1"/>
    <col min="12542" max="12546" width="5.59765625" style="108" bestFit="1" customWidth="1"/>
    <col min="12547" max="12547" width="6.3984375" style="108" bestFit="1" customWidth="1"/>
    <col min="12548" max="12548" width="9.59765625" style="108" bestFit="1" customWidth="1"/>
    <col min="12549" max="12549" width="7.09765625" style="108" bestFit="1" customWidth="1"/>
    <col min="12550" max="12550" width="9.09765625" style="108" bestFit="1" customWidth="1"/>
    <col min="12551" max="12551" width="8.5" style="108" bestFit="1" customWidth="1"/>
    <col min="12552" max="12786" width="10" style="108"/>
    <col min="12787" max="12787" width="3.59765625" style="108" customWidth="1"/>
    <col min="12788" max="12788" width="24.8984375" style="108" bestFit="1" customWidth="1"/>
    <col min="12789" max="12794" width="9" style="108" customWidth="1"/>
    <col min="12795" max="12795" width="8.59765625" style="108" customWidth="1"/>
    <col min="12796" max="12796" width="5.59765625" style="108" bestFit="1" customWidth="1"/>
    <col min="12797" max="12797" width="7" style="108" bestFit="1" customWidth="1"/>
    <col min="12798" max="12802" width="5.59765625" style="108" bestFit="1" customWidth="1"/>
    <col min="12803" max="12803" width="6.3984375" style="108" bestFit="1" customWidth="1"/>
    <col min="12804" max="12804" width="9.59765625" style="108" bestFit="1" customWidth="1"/>
    <col min="12805" max="12805" width="7.09765625" style="108" bestFit="1" customWidth="1"/>
    <col min="12806" max="12806" width="9.09765625" style="108" bestFit="1" customWidth="1"/>
    <col min="12807" max="12807" width="8.5" style="108" bestFit="1" customWidth="1"/>
    <col min="12808" max="13042" width="10" style="108"/>
    <col min="13043" max="13043" width="3.59765625" style="108" customWidth="1"/>
    <col min="13044" max="13044" width="24.8984375" style="108" bestFit="1" customWidth="1"/>
    <col min="13045" max="13050" width="9" style="108" customWidth="1"/>
    <col min="13051" max="13051" width="8.59765625" style="108" customWidth="1"/>
    <col min="13052" max="13052" width="5.59765625" style="108" bestFit="1" customWidth="1"/>
    <col min="13053" max="13053" width="7" style="108" bestFit="1" customWidth="1"/>
    <col min="13054" max="13058" width="5.59765625" style="108" bestFit="1" customWidth="1"/>
    <col min="13059" max="13059" width="6.3984375" style="108" bestFit="1" customWidth="1"/>
    <col min="13060" max="13060" width="9.59765625" style="108" bestFit="1" customWidth="1"/>
    <col min="13061" max="13061" width="7.09765625" style="108" bestFit="1" customWidth="1"/>
    <col min="13062" max="13062" width="9.09765625" style="108" bestFit="1" customWidth="1"/>
    <col min="13063" max="13063" width="8.5" style="108" bestFit="1" customWidth="1"/>
    <col min="13064" max="13298" width="10" style="108"/>
    <col min="13299" max="13299" width="3.59765625" style="108" customWidth="1"/>
    <col min="13300" max="13300" width="24.8984375" style="108" bestFit="1" customWidth="1"/>
    <col min="13301" max="13306" width="9" style="108" customWidth="1"/>
    <col min="13307" max="13307" width="8.59765625" style="108" customWidth="1"/>
    <col min="13308" max="13308" width="5.59765625" style="108" bestFit="1" customWidth="1"/>
    <col min="13309" max="13309" width="7" style="108" bestFit="1" customWidth="1"/>
    <col min="13310" max="13314" width="5.59765625" style="108" bestFit="1" customWidth="1"/>
    <col min="13315" max="13315" width="6.3984375" style="108" bestFit="1" customWidth="1"/>
    <col min="13316" max="13316" width="9.59765625" style="108" bestFit="1" customWidth="1"/>
    <col min="13317" max="13317" width="7.09765625" style="108" bestFit="1" customWidth="1"/>
    <col min="13318" max="13318" width="9.09765625" style="108" bestFit="1" customWidth="1"/>
    <col min="13319" max="13319" width="8.5" style="108" bestFit="1" customWidth="1"/>
    <col min="13320" max="13554" width="10" style="108"/>
    <col min="13555" max="13555" width="3.59765625" style="108" customWidth="1"/>
    <col min="13556" max="13556" width="24.8984375" style="108" bestFit="1" customWidth="1"/>
    <col min="13557" max="13562" width="9" style="108" customWidth="1"/>
    <col min="13563" max="13563" width="8.59765625" style="108" customWidth="1"/>
    <col min="13564" max="13564" width="5.59765625" style="108" bestFit="1" customWidth="1"/>
    <col min="13565" max="13565" width="7" style="108" bestFit="1" customWidth="1"/>
    <col min="13566" max="13570" width="5.59765625" style="108" bestFit="1" customWidth="1"/>
    <col min="13571" max="13571" width="6.3984375" style="108" bestFit="1" customWidth="1"/>
    <col min="13572" max="13572" width="9.59765625" style="108" bestFit="1" customWidth="1"/>
    <col min="13573" max="13573" width="7.09765625" style="108" bestFit="1" customWidth="1"/>
    <col min="13574" max="13574" width="9.09765625" style="108" bestFit="1" customWidth="1"/>
    <col min="13575" max="13575" width="8.5" style="108" bestFit="1" customWidth="1"/>
    <col min="13576" max="13810" width="10" style="108"/>
    <col min="13811" max="13811" width="3.59765625" style="108" customWidth="1"/>
    <col min="13812" max="13812" width="24.8984375" style="108" bestFit="1" customWidth="1"/>
    <col min="13813" max="13818" width="9" style="108" customWidth="1"/>
    <col min="13819" max="13819" width="8.59765625" style="108" customWidth="1"/>
    <col min="13820" max="13820" width="5.59765625" style="108" bestFit="1" customWidth="1"/>
    <col min="13821" max="13821" width="7" style="108" bestFit="1" customWidth="1"/>
    <col min="13822" max="13826" width="5.59765625" style="108" bestFit="1" customWidth="1"/>
    <col min="13827" max="13827" width="6.3984375" style="108" bestFit="1" customWidth="1"/>
    <col min="13828" max="13828" width="9.59765625" style="108" bestFit="1" customWidth="1"/>
    <col min="13829" max="13829" width="7.09765625" style="108" bestFit="1" customWidth="1"/>
    <col min="13830" max="13830" width="9.09765625" style="108" bestFit="1" customWidth="1"/>
    <col min="13831" max="13831" width="8.5" style="108" bestFit="1" customWidth="1"/>
    <col min="13832" max="14066" width="10" style="108"/>
    <col min="14067" max="14067" width="3.59765625" style="108" customWidth="1"/>
    <col min="14068" max="14068" width="24.8984375" style="108" bestFit="1" customWidth="1"/>
    <col min="14069" max="14074" width="9" style="108" customWidth="1"/>
    <col min="14075" max="14075" width="8.59765625" style="108" customWidth="1"/>
    <col min="14076" max="14076" width="5.59765625" style="108" bestFit="1" customWidth="1"/>
    <col min="14077" max="14077" width="7" style="108" bestFit="1" customWidth="1"/>
    <col min="14078" max="14082" width="5.59765625" style="108" bestFit="1" customWidth="1"/>
    <col min="14083" max="14083" width="6.3984375" style="108" bestFit="1" customWidth="1"/>
    <col min="14084" max="14084" width="9.59765625" style="108" bestFit="1" customWidth="1"/>
    <col min="14085" max="14085" width="7.09765625" style="108" bestFit="1" customWidth="1"/>
    <col min="14086" max="14086" width="9.09765625" style="108" bestFit="1" customWidth="1"/>
    <col min="14087" max="14087" width="8.5" style="108" bestFit="1" customWidth="1"/>
    <col min="14088" max="14322" width="10" style="108"/>
    <col min="14323" max="14323" width="3.59765625" style="108" customWidth="1"/>
    <col min="14324" max="14324" width="24.8984375" style="108" bestFit="1" customWidth="1"/>
    <col min="14325" max="14330" width="9" style="108" customWidth="1"/>
    <col min="14331" max="14331" width="8.59765625" style="108" customWidth="1"/>
    <col min="14332" max="14332" width="5.59765625" style="108" bestFit="1" customWidth="1"/>
    <col min="14333" max="14333" width="7" style="108" bestFit="1" customWidth="1"/>
    <col min="14334" max="14338" width="5.59765625" style="108" bestFit="1" customWidth="1"/>
    <col min="14339" max="14339" width="6.3984375" style="108" bestFit="1" customWidth="1"/>
    <col min="14340" max="14340" width="9.59765625" style="108" bestFit="1" customWidth="1"/>
    <col min="14341" max="14341" width="7.09765625" style="108" bestFit="1" customWidth="1"/>
    <col min="14342" max="14342" width="9.09765625" style="108" bestFit="1" customWidth="1"/>
    <col min="14343" max="14343" width="8.5" style="108" bestFit="1" customWidth="1"/>
    <col min="14344" max="14578" width="10" style="108"/>
    <col min="14579" max="14579" width="3.59765625" style="108" customWidth="1"/>
    <col min="14580" max="14580" width="24.8984375" style="108" bestFit="1" customWidth="1"/>
    <col min="14581" max="14586" width="9" style="108" customWidth="1"/>
    <col min="14587" max="14587" width="8.59765625" style="108" customWidth="1"/>
    <col min="14588" max="14588" width="5.59765625" style="108" bestFit="1" customWidth="1"/>
    <col min="14589" max="14589" width="7" style="108" bestFit="1" customWidth="1"/>
    <col min="14590" max="14594" width="5.59765625" style="108" bestFit="1" customWidth="1"/>
    <col min="14595" max="14595" width="6.3984375" style="108" bestFit="1" customWidth="1"/>
    <col min="14596" max="14596" width="9.59765625" style="108" bestFit="1" customWidth="1"/>
    <col min="14597" max="14597" width="7.09765625" style="108" bestFit="1" customWidth="1"/>
    <col min="14598" max="14598" width="9.09765625" style="108" bestFit="1" customWidth="1"/>
    <col min="14599" max="14599" width="8.5" style="108" bestFit="1" customWidth="1"/>
    <col min="14600" max="14834" width="10" style="108"/>
    <col min="14835" max="14835" width="3.59765625" style="108" customWidth="1"/>
    <col min="14836" max="14836" width="24.8984375" style="108" bestFit="1" customWidth="1"/>
    <col min="14837" max="14842" width="9" style="108" customWidth="1"/>
    <col min="14843" max="14843" width="8.59765625" style="108" customWidth="1"/>
    <col min="14844" max="14844" width="5.59765625" style="108" bestFit="1" customWidth="1"/>
    <col min="14845" max="14845" width="7" style="108" bestFit="1" customWidth="1"/>
    <col min="14846" max="14850" width="5.59765625" style="108" bestFit="1" customWidth="1"/>
    <col min="14851" max="14851" width="6.3984375" style="108" bestFit="1" customWidth="1"/>
    <col min="14852" max="14852" width="9.59765625" style="108" bestFit="1" customWidth="1"/>
    <col min="14853" max="14853" width="7.09765625" style="108" bestFit="1" customWidth="1"/>
    <col min="14854" max="14854" width="9.09765625" style="108" bestFit="1" customWidth="1"/>
    <col min="14855" max="14855" width="8.5" style="108" bestFit="1" customWidth="1"/>
    <col min="14856" max="15090" width="10" style="108"/>
    <col min="15091" max="15091" width="3.59765625" style="108" customWidth="1"/>
    <col min="15092" max="15092" width="24.8984375" style="108" bestFit="1" customWidth="1"/>
    <col min="15093" max="15098" width="9" style="108" customWidth="1"/>
    <col min="15099" max="15099" width="8.59765625" style="108" customWidth="1"/>
    <col min="15100" max="15100" width="5.59765625" style="108" bestFit="1" customWidth="1"/>
    <col min="15101" max="15101" width="7" style="108" bestFit="1" customWidth="1"/>
    <col min="15102" max="15106" width="5.59765625" style="108" bestFit="1" customWidth="1"/>
    <col min="15107" max="15107" width="6.3984375" style="108" bestFit="1" customWidth="1"/>
    <col min="15108" max="15108" width="9.59765625" style="108" bestFit="1" customWidth="1"/>
    <col min="15109" max="15109" width="7.09765625" style="108" bestFit="1" customWidth="1"/>
    <col min="15110" max="15110" width="9.09765625" style="108" bestFit="1" customWidth="1"/>
    <col min="15111" max="15111" width="8.5" style="108" bestFit="1" customWidth="1"/>
    <col min="15112" max="15346" width="10" style="108"/>
    <col min="15347" max="15347" width="3.59765625" style="108" customWidth="1"/>
    <col min="15348" max="15348" width="24.8984375" style="108" bestFit="1" customWidth="1"/>
    <col min="15349" max="15354" width="9" style="108" customWidth="1"/>
    <col min="15355" max="15355" width="8.59765625" style="108" customWidth="1"/>
    <col min="15356" max="15356" width="5.59765625" style="108" bestFit="1" customWidth="1"/>
    <col min="15357" max="15357" width="7" style="108" bestFit="1" customWidth="1"/>
    <col min="15358" max="15362" width="5.59765625" style="108" bestFit="1" customWidth="1"/>
    <col min="15363" max="15363" width="6.3984375" style="108" bestFit="1" customWidth="1"/>
    <col min="15364" max="15364" width="9.59765625" style="108" bestFit="1" customWidth="1"/>
    <col min="15365" max="15365" width="7.09765625" style="108" bestFit="1" customWidth="1"/>
    <col min="15366" max="15366" width="9.09765625" style="108" bestFit="1" customWidth="1"/>
    <col min="15367" max="15367" width="8.5" style="108" bestFit="1" customWidth="1"/>
    <col min="15368" max="15602" width="10" style="108"/>
    <col min="15603" max="15603" width="3.59765625" style="108" customWidth="1"/>
    <col min="15604" max="15604" width="24.8984375" style="108" bestFit="1" customWidth="1"/>
    <col min="15605" max="15610" width="9" style="108" customWidth="1"/>
    <col min="15611" max="15611" width="8.59765625" style="108" customWidth="1"/>
    <col min="15612" max="15612" width="5.59765625" style="108" bestFit="1" customWidth="1"/>
    <col min="15613" max="15613" width="7" style="108" bestFit="1" customWidth="1"/>
    <col min="15614" max="15618" width="5.59765625" style="108" bestFit="1" customWidth="1"/>
    <col min="15619" max="15619" width="6.3984375" style="108" bestFit="1" customWidth="1"/>
    <col min="15620" max="15620" width="9.59765625" style="108" bestFit="1" customWidth="1"/>
    <col min="15621" max="15621" width="7.09765625" style="108" bestFit="1" customWidth="1"/>
    <col min="15622" max="15622" width="9.09765625" style="108" bestFit="1" customWidth="1"/>
    <col min="15623" max="15623" width="8.5" style="108" bestFit="1" customWidth="1"/>
    <col min="15624" max="15858" width="10" style="108"/>
    <col min="15859" max="15859" width="3.59765625" style="108" customWidth="1"/>
    <col min="15860" max="15860" width="24.8984375" style="108" bestFit="1" customWidth="1"/>
    <col min="15861" max="15866" width="9" style="108" customWidth="1"/>
    <col min="15867" max="15867" width="8.59765625" style="108" customWidth="1"/>
    <col min="15868" max="15868" width="5.59765625" style="108" bestFit="1" customWidth="1"/>
    <col min="15869" max="15869" width="7" style="108" bestFit="1" customWidth="1"/>
    <col min="15870" max="15874" width="5.59765625" style="108" bestFit="1" customWidth="1"/>
    <col min="15875" max="15875" width="6.3984375" style="108" bestFit="1" customWidth="1"/>
    <col min="15876" max="15876" width="9.59765625" style="108" bestFit="1" customWidth="1"/>
    <col min="15877" max="15877" width="7.09765625" style="108" bestFit="1" customWidth="1"/>
    <col min="15878" max="15878" width="9.09765625" style="108" bestFit="1" customWidth="1"/>
    <col min="15879" max="15879" width="8.5" style="108" bestFit="1" customWidth="1"/>
    <col min="15880" max="16114" width="10" style="108"/>
    <col min="16115" max="16115" width="3.59765625" style="108" customWidth="1"/>
    <col min="16116" max="16116" width="24.8984375" style="108" bestFit="1" customWidth="1"/>
    <col min="16117" max="16122" width="9" style="108" customWidth="1"/>
    <col min="16123" max="16123" width="8.59765625" style="108" customWidth="1"/>
    <col min="16124" max="16124" width="5.59765625" style="108" bestFit="1" customWidth="1"/>
    <col min="16125" max="16125" width="7" style="108" bestFit="1" customWidth="1"/>
    <col min="16126" max="16130" width="5.59765625" style="108" bestFit="1" customWidth="1"/>
    <col min="16131" max="16131" width="6.3984375" style="108" bestFit="1" customWidth="1"/>
    <col min="16132" max="16132" width="9.59765625" style="108" bestFit="1" customWidth="1"/>
    <col min="16133" max="16133" width="7.09765625" style="108" bestFit="1" customWidth="1"/>
    <col min="16134" max="16134" width="9.09765625" style="108" bestFit="1" customWidth="1"/>
    <col min="16135" max="16135" width="8.5" style="108" bestFit="1" customWidth="1"/>
    <col min="16136" max="16384" width="11" style="108"/>
  </cols>
  <sheetData>
    <row r="1" spans="1:13" ht="13.65" customHeight="1" x14ac:dyDescent="0.25">
      <c r="A1" s="783" t="s">
        <v>33</v>
      </c>
      <c r="B1" s="783"/>
      <c r="C1" s="783"/>
      <c r="D1" s="106"/>
      <c r="E1" s="106"/>
      <c r="F1" s="106"/>
      <c r="G1" s="106"/>
    </row>
    <row r="2" spans="1:13" ht="13.65" customHeight="1" x14ac:dyDescent="0.25">
      <c r="A2" s="784"/>
      <c r="B2" s="784"/>
      <c r="C2" s="784"/>
      <c r="D2" s="109"/>
      <c r="E2" s="109"/>
      <c r="F2" s="109"/>
      <c r="G2" s="79" t="s">
        <v>152</v>
      </c>
    </row>
    <row r="3" spans="1:13" ht="13.65" customHeight="1" x14ac:dyDescent="0.25">
      <c r="A3" s="134"/>
      <c r="B3" s="788">
        <f>INDICE!A3</f>
        <v>44136</v>
      </c>
      <c r="C3" s="789"/>
      <c r="D3" s="789" t="s">
        <v>116</v>
      </c>
      <c r="E3" s="789"/>
      <c r="F3" s="789" t="s">
        <v>117</v>
      </c>
      <c r="G3" s="789"/>
    </row>
    <row r="4" spans="1:13" ht="30.6" customHeight="1" x14ac:dyDescent="0.25">
      <c r="A4" s="122"/>
      <c r="B4" s="135" t="s">
        <v>190</v>
      </c>
      <c r="C4" s="136" t="s">
        <v>191</v>
      </c>
      <c r="D4" s="135" t="s">
        <v>190</v>
      </c>
      <c r="E4" s="136" t="s">
        <v>191</v>
      </c>
      <c r="F4" s="135" t="s">
        <v>190</v>
      </c>
      <c r="G4" s="136" t="s">
        <v>191</v>
      </c>
    </row>
    <row r="5" spans="1:13" ht="13.65" customHeight="1" x14ac:dyDescent="0.25">
      <c r="A5" s="107" t="s">
        <v>192</v>
      </c>
      <c r="B5" s="112">
        <v>302.47053000000034</v>
      </c>
      <c r="C5" s="115">
        <v>19.126620000000013</v>
      </c>
      <c r="D5" s="112">
        <v>3617.1080099999981</v>
      </c>
      <c r="E5" s="112">
        <v>248.02136999999999</v>
      </c>
      <c r="F5" s="112">
        <v>4042.5429599999998</v>
      </c>
      <c r="G5" s="112">
        <v>272.88724999999999</v>
      </c>
      <c r="L5" s="137"/>
      <c r="M5" s="137"/>
    </row>
    <row r="6" spans="1:13" ht="13.65" customHeight="1" x14ac:dyDescent="0.25">
      <c r="A6" s="107" t="s">
        <v>193</v>
      </c>
      <c r="B6" s="112">
        <v>1147.2748199999987</v>
      </c>
      <c r="C6" s="112">
        <v>452.89354000000003</v>
      </c>
      <c r="D6" s="112">
        <v>12952.511329999996</v>
      </c>
      <c r="E6" s="112">
        <v>4839.6188600000014</v>
      </c>
      <c r="F6" s="112">
        <v>14393.725209999997</v>
      </c>
      <c r="G6" s="112">
        <v>5274.672700000001</v>
      </c>
      <c r="L6" s="137"/>
      <c r="M6" s="137"/>
    </row>
    <row r="7" spans="1:13" ht="13.65" customHeight="1" x14ac:dyDescent="0.25">
      <c r="A7" s="118" t="s">
        <v>187</v>
      </c>
      <c r="B7" s="119">
        <v>1449.745349999999</v>
      </c>
      <c r="C7" s="119">
        <v>472.02016000000003</v>
      </c>
      <c r="D7" s="119">
        <v>16569.619339999994</v>
      </c>
      <c r="E7" s="119">
        <v>5087.6402300000018</v>
      </c>
      <c r="F7" s="119">
        <v>18436.268169999996</v>
      </c>
      <c r="G7" s="119">
        <v>5547.5599500000008</v>
      </c>
    </row>
    <row r="8" spans="1:13" ht="13.65" customHeight="1" x14ac:dyDescent="0.25">
      <c r="G8" s="79" t="s">
        <v>223</v>
      </c>
    </row>
    <row r="9" spans="1:13" ht="13.65" customHeight="1" x14ac:dyDescent="0.25">
      <c r="A9" s="101" t="s">
        <v>445</v>
      </c>
    </row>
    <row r="10" spans="1:13" ht="13.65" customHeight="1" x14ac:dyDescent="0.25">
      <c r="A10" s="101" t="s">
        <v>224</v>
      </c>
    </row>
    <row r="14" spans="1:13" ht="13.65" customHeight="1" x14ac:dyDescent="0.25">
      <c r="B14" s="497"/>
      <c r="D14" s="497"/>
      <c r="F14" s="497"/>
    </row>
    <row r="15" spans="1:13" ht="13.65" customHeight="1" x14ac:dyDescent="0.25">
      <c r="B15" s="497"/>
      <c r="D15" s="497"/>
      <c r="F15" s="49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3984375" style="3" customWidth="1"/>
    <col min="8" max="9" width="9" style="3" customWidth="1"/>
    <col min="10" max="10" width="9.3984375" style="3" customWidth="1"/>
    <col min="11" max="11" width="8.5" style="3" customWidth="1"/>
    <col min="12" max="12" width="11" style="3"/>
    <col min="13" max="13" width="10.3984375" style="3" customWidth="1"/>
    <col min="14" max="14" width="11.8984375" style="3" customWidth="1"/>
    <col min="15" max="250" width="11"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8984375" style="3" bestFit="1" customWidth="1"/>
    <col min="267" max="267" width="7.5" style="3" customWidth="1"/>
    <col min="268" max="268" width="11" style="3"/>
    <col min="269" max="269" width="9.09765625" style="3" customWidth="1"/>
    <col min="270" max="270" width="10.5" style="3" bestFit="1" customWidth="1"/>
    <col min="271" max="506" width="11"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8984375" style="3" bestFit="1" customWidth="1"/>
    <col min="523" max="523" width="7.5" style="3" customWidth="1"/>
    <col min="524" max="524" width="11" style="3"/>
    <col min="525" max="525" width="9.09765625" style="3" customWidth="1"/>
    <col min="526" max="526" width="10.5" style="3" bestFit="1" customWidth="1"/>
    <col min="527" max="762" width="11"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8984375" style="3" bestFit="1" customWidth="1"/>
    <col min="779" max="779" width="7.5" style="3" customWidth="1"/>
    <col min="780" max="780" width="11" style="3"/>
    <col min="781" max="781" width="9.09765625" style="3" customWidth="1"/>
    <col min="782" max="782" width="10.5" style="3" bestFit="1" customWidth="1"/>
    <col min="783" max="1018" width="11"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8984375" style="3" bestFit="1" customWidth="1"/>
    <col min="1035" max="1035" width="7.5" style="3" customWidth="1"/>
    <col min="1036" max="1036" width="11" style="3"/>
    <col min="1037" max="1037" width="9.09765625" style="3" customWidth="1"/>
    <col min="1038" max="1038" width="10.5" style="3" bestFit="1" customWidth="1"/>
    <col min="1039" max="1274" width="11"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8984375" style="3" bestFit="1" customWidth="1"/>
    <col min="1291" max="1291" width="7.5" style="3" customWidth="1"/>
    <col min="1292" max="1292" width="11" style="3"/>
    <col min="1293" max="1293" width="9.09765625" style="3" customWidth="1"/>
    <col min="1294" max="1294" width="10.5" style="3" bestFit="1" customWidth="1"/>
    <col min="1295" max="1530" width="11"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8984375" style="3" bestFit="1" customWidth="1"/>
    <col min="1547" max="1547" width="7.5" style="3" customWidth="1"/>
    <col min="1548" max="1548" width="11" style="3"/>
    <col min="1549" max="1549" width="9.09765625" style="3" customWidth="1"/>
    <col min="1550" max="1550" width="10.5" style="3" bestFit="1" customWidth="1"/>
    <col min="1551" max="1786" width="11"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8984375" style="3" bestFit="1" customWidth="1"/>
    <col min="1803" max="1803" width="7.5" style="3" customWidth="1"/>
    <col min="1804" max="1804" width="11" style="3"/>
    <col min="1805" max="1805" width="9.09765625" style="3" customWidth="1"/>
    <col min="1806" max="1806" width="10.5" style="3" bestFit="1" customWidth="1"/>
    <col min="1807" max="2042" width="11"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8984375" style="3" bestFit="1" customWidth="1"/>
    <col min="2059" max="2059" width="7.5" style="3" customWidth="1"/>
    <col min="2060" max="2060" width="11" style="3"/>
    <col min="2061" max="2061" width="9.09765625" style="3" customWidth="1"/>
    <col min="2062" max="2062" width="10.5" style="3" bestFit="1" customWidth="1"/>
    <col min="2063" max="2298" width="11"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8984375" style="3" bestFit="1" customWidth="1"/>
    <col min="2315" max="2315" width="7.5" style="3" customWidth="1"/>
    <col min="2316" max="2316" width="11" style="3"/>
    <col min="2317" max="2317" width="9.09765625" style="3" customWidth="1"/>
    <col min="2318" max="2318" width="10.5" style="3" bestFit="1" customWidth="1"/>
    <col min="2319" max="2554" width="11"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8984375" style="3" bestFit="1" customWidth="1"/>
    <col min="2571" max="2571" width="7.5" style="3" customWidth="1"/>
    <col min="2572" max="2572" width="11" style="3"/>
    <col min="2573" max="2573" width="9.09765625" style="3" customWidth="1"/>
    <col min="2574" max="2574" width="10.5" style="3" bestFit="1" customWidth="1"/>
    <col min="2575" max="2810" width="11"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8984375" style="3" bestFit="1" customWidth="1"/>
    <col min="2827" max="2827" width="7.5" style="3" customWidth="1"/>
    <col min="2828" max="2828" width="11" style="3"/>
    <col min="2829" max="2829" width="9.09765625" style="3" customWidth="1"/>
    <col min="2830" max="2830" width="10.5" style="3" bestFit="1" customWidth="1"/>
    <col min="2831" max="3066" width="11"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8984375" style="3" bestFit="1" customWidth="1"/>
    <col min="3083" max="3083" width="7.5" style="3" customWidth="1"/>
    <col min="3084" max="3084" width="11" style="3"/>
    <col min="3085" max="3085" width="9.09765625" style="3" customWidth="1"/>
    <col min="3086" max="3086" width="10.5" style="3" bestFit="1" customWidth="1"/>
    <col min="3087" max="3322" width="11"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8984375" style="3" bestFit="1" customWidth="1"/>
    <col min="3339" max="3339" width="7.5" style="3" customWidth="1"/>
    <col min="3340" max="3340" width="11" style="3"/>
    <col min="3341" max="3341" width="9.09765625" style="3" customWidth="1"/>
    <col min="3342" max="3342" width="10.5" style="3" bestFit="1" customWidth="1"/>
    <col min="3343" max="3578" width="11"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8984375" style="3" bestFit="1" customWidth="1"/>
    <col min="3595" max="3595" width="7.5" style="3" customWidth="1"/>
    <col min="3596" max="3596" width="11" style="3"/>
    <col min="3597" max="3597" width="9.09765625" style="3" customWidth="1"/>
    <col min="3598" max="3598" width="10.5" style="3" bestFit="1" customWidth="1"/>
    <col min="3599" max="3834" width="11"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8984375" style="3" bestFit="1" customWidth="1"/>
    <col min="3851" max="3851" width="7.5" style="3" customWidth="1"/>
    <col min="3852" max="3852" width="11" style="3"/>
    <col min="3853" max="3853" width="9.09765625" style="3" customWidth="1"/>
    <col min="3854" max="3854" width="10.5" style="3" bestFit="1" customWidth="1"/>
    <col min="3855" max="4090" width="11"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8984375" style="3" bestFit="1" customWidth="1"/>
    <col min="4107" max="4107" width="7.5" style="3" customWidth="1"/>
    <col min="4108" max="4108" width="11" style="3"/>
    <col min="4109" max="4109" width="9.09765625" style="3" customWidth="1"/>
    <col min="4110" max="4110" width="10.5" style="3" bestFit="1" customWidth="1"/>
    <col min="4111" max="4346" width="11"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8984375" style="3" bestFit="1" customWidth="1"/>
    <col min="4363" max="4363" width="7.5" style="3" customWidth="1"/>
    <col min="4364" max="4364" width="11" style="3"/>
    <col min="4365" max="4365" width="9.09765625" style="3" customWidth="1"/>
    <col min="4366" max="4366" width="10.5" style="3" bestFit="1" customWidth="1"/>
    <col min="4367" max="4602" width="11"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8984375" style="3" bestFit="1" customWidth="1"/>
    <col min="4619" max="4619" width="7.5" style="3" customWidth="1"/>
    <col min="4620" max="4620" width="11" style="3"/>
    <col min="4621" max="4621" width="9.09765625" style="3" customWidth="1"/>
    <col min="4622" max="4622" width="10.5" style="3" bestFit="1" customWidth="1"/>
    <col min="4623" max="4858" width="11"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8984375" style="3" bestFit="1" customWidth="1"/>
    <col min="4875" max="4875" width="7.5" style="3" customWidth="1"/>
    <col min="4876" max="4876" width="11" style="3"/>
    <col min="4877" max="4877" width="9.09765625" style="3" customWidth="1"/>
    <col min="4878" max="4878" width="10.5" style="3" bestFit="1" customWidth="1"/>
    <col min="4879" max="5114" width="11"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8984375" style="3" bestFit="1" customWidth="1"/>
    <col min="5131" max="5131" width="7.5" style="3" customWidth="1"/>
    <col min="5132" max="5132" width="11" style="3"/>
    <col min="5133" max="5133" width="9.09765625" style="3" customWidth="1"/>
    <col min="5134" max="5134" width="10.5" style="3" bestFit="1" customWidth="1"/>
    <col min="5135" max="5370" width="11"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8984375" style="3" bestFit="1" customWidth="1"/>
    <col min="5387" max="5387" width="7.5" style="3" customWidth="1"/>
    <col min="5388" max="5388" width="11" style="3"/>
    <col min="5389" max="5389" width="9.09765625" style="3" customWidth="1"/>
    <col min="5390" max="5390" width="10.5" style="3" bestFit="1" customWidth="1"/>
    <col min="5391" max="5626" width="11"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8984375" style="3" bestFit="1" customWidth="1"/>
    <col min="5643" max="5643" width="7.5" style="3" customWidth="1"/>
    <col min="5644" max="5644" width="11" style="3"/>
    <col min="5645" max="5645" width="9.09765625" style="3" customWidth="1"/>
    <col min="5646" max="5646" width="10.5" style="3" bestFit="1" customWidth="1"/>
    <col min="5647" max="5882" width="11"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8984375" style="3" bestFit="1" customWidth="1"/>
    <col min="5899" max="5899" width="7.5" style="3" customWidth="1"/>
    <col min="5900" max="5900" width="11" style="3"/>
    <col min="5901" max="5901" width="9.09765625" style="3" customWidth="1"/>
    <col min="5902" max="5902" width="10.5" style="3" bestFit="1" customWidth="1"/>
    <col min="5903" max="6138" width="11"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8984375" style="3" bestFit="1" customWidth="1"/>
    <col min="6155" max="6155" width="7.5" style="3" customWidth="1"/>
    <col min="6156" max="6156" width="11" style="3"/>
    <col min="6157" max="6157" width="9.09765625" style="3" customWidth="1"/>
    <col min="6158" max="6158" width="10.5" style="3" bestFit="1" customWidth="1"/>
    <col min="6159" max="6394" width="11"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8984375" style="3" bestFit="1" customWidth="1"/>
    <col min="6411" max="6411" width="7.5" style="3" customWidth="1"/>
    <col min="6412" max="6412" width="11" style="3"/>
    <col min="6413" max="6413" width="9.09765625" style="3" customWidth="1"/>
    <col min="6414" max="6414" width="10.5" style="3" bestFit="1" customWidth="1"/>
    <col min="6415" max="6650" width="11"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8984375" style="3" bestFit="1" customWidth="1"/>
    <col min="6667" max="6667" width="7.5" style="3" customWidth="1"/>
    <col min="6668" max="6668" width="11" style="3"/>
    <col min="6669" max="6669" width="9.09765625" style="3" customWidth="1"/>
    <col min="6670" max="6670" width="10.5" style="3" bestFit="1" customWidth="1"/>
    <col min="6671" max="6906" width="11"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8984375" style="3" bestFit="1" customWidth="1"/>
    <col min="6923" max="6923" width="7.5" style="3" customWidth="1"/>
    <col min="6924" max="6924" width="11" style="3"/>
    <col min="6925" max="6925" width="9.09765625" style="3" customWidth="1"/>
    <col min="6926" max="6926" width="10.5" style="3" bestFit="1" customWidth="1"/>
    <col min="6927" max="7162" width="11"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8984375" style="3" bestFit="1" customWidth="1"/>
    <col min="7179" max="7179" width="7.5" style="3" customWidth="1"/>
    <col min="7180" max="7180" width="11" style="3"/>
    <col min="7181" max="7181" width="9.09765625" style="3" customWidth="1"/>
    <col min="7182" max="7182" width="10.5" style="3" bestFit="1" customWidth="1"/>
    <col min="7183" max="7418" width="11"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8984375" style="3" bestFit="1" customWidth="1"/>
    <col min="7435" max="7435" width="7.5" style="3" customWidth="1"/>
    <col min="7436" max="7436" width="11" style="3"/>
    <col min="7437" max="7437" width="9.09765625" style="3" customWidth="1"/>
    <col min="7438" max="7438" width="10.5" style="3" bestFit="1" customWidth="1"/>
    <col min="7439" max="7674" width="11"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8984375" style="3" bestFit="1" customWidth="1"/>
    <col min="7691" max="7691" width="7.5" style="3" customWidth="1"/>
    <col min="7692" max="7692" width="11" style="3"/>
    <col min="7693" max="7693" width="9.09765625" style="3" customWidth="1"/>
    <col min="7694" max="7694" width="10.5" style="3" bestFit="1" customWidth="1"/>
    <col min="7695" max="7930" width="11"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8984375" style="3" bestFit="1" customWidth="1"/>
    <col min="7947" max="7947" width="7.5" style="3" customWidth="1"/>
    <col min="7948" max="7948" width="11" style="3"/>
    <col min="7949" max="7949" width="9.09765625" style="3" customWidth="1"/>
    <col min="7950" max="7950" width="10.5" style="3" bestFit="1" customWidth="1"/>
    <col min="7951" max="8186" width="11"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8984375" style="3" bestFit="1" customWidth="1"/>
    <col min="8203" max="8203" width="7.5" style="3" customWidth="1"/>
    <col min="8204" max="8204" width="11" style="3"/>
    <col min="8205" max="8205" width="9.09765625" style="3" customWidth="1"/>
    <col min="8206" max="8206" width="10.5" style="3" bestFit="1" customWidth="1"/>
    <col min="8207" max="8442" width="11"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8984375" style="3" bestFit="1" customWidth="1"/>
    <col min="8459" max="8459" width="7.5" style="3" customWidth="1"/>
    <col min="8460" max="8460" width="11" style="3"/>
    <col min="8461" max="8461" width="9.09765625" style="3" customWidth="1"/>
    <col min="8462" max="8462" width="10.5" style="3" bestFit="1" customWidth="1"/>
    <col min="8463" max="8698" width="11"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8984375" style="3" bestFit="1" customWidth="1"/>
    <col min="8715" max="8715" width="7.5" style="3" customWidth="1"/>
    <col min="8716" max="8716" width="11" style="3"/>
    <col min="8717" max="8717" width="9.09765625" style="3" customWidth="1"/>
    <col min="8718" max="8718" width="10.5" style="3" bestFit="1" customWidth="1"/>
    <col min="8719" max="8954" width="11"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8984375" style="3" bestFit="1" customWidth="1"/>
    <col min="8971" max="8971" width="7.5" style="3" customWidth="1"/>
    <col min="8972" max="8972" width="11" style="3"/>
    <col min="8973" max="8973" width="9.09765625" style="3" customWidth="1"/>
    <col min="8974" max="8974" width="10.5" style="3" bestFit="1" customWidth="1"/>
    <col min="8975" max="9210" width="11"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8984375" style="3" bestFit="1" customWidth="1"/>
    <col min="9227" max="9227" width="7.5" style="3" customWidth="1"/>
    <col min="9228" max="9228" width="11" style="3"/>
    <col min="9229" max="9229" width="9.09765625" style="3" customWidth="1"/>
    <col min="9230" max="9230" width="10.5" style="3" bestFit="1" customWidth="1"/>
    <col min="9231" max="9466" width="11"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8984375" style="3" bestFit="1" customWidth="1"/>
    <col min="9483" max="9483" width="7.5" style="3" customWidth="1"/>
    <col min="9484" max="9484" width="11" style="3"/>
    <col min="9485" max="9485" width="9.09765625" style="3" customWidth="1"/>
    <col min="9486" max="9486" width="10.5" style="3" bestFit="1" customWidth="1"/>
    <col min="9487" max="9722" width="11"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8984375" style="3" bestFit="1" customWidth="1"/>
    <col min="9739" max="9739" width="7.5" style="3" customWidth="1"/>
    <col min="9740" max="9740" width="11" style="3"/>
    <col min="9741" max="9741" width="9.09765625" style="3" customWidth="1"/>
    <col min="9742" max="9742" width="10.5" style="3" bestFit="1" customWidth="1"/>
    <col min="9743" max="9978" width="11"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8984375" style="3" bestFit="1" customWidth="1"/>
    <col min="9995" max="9995" width="7.5" style="3" customWidth="1"/>
    <col min="9996" max="9996" width="11" style="3"/>
    <col min="9997" max="9997" width="9.09765625" style="3" customWidth="1"/>
    <col min="9998" max="9998" width="10.5" style="3" bestFit="1" customWidth="1"/>
    <col min="9999" max="10234" width="11"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8984375" style="3" bestFit="1" customWidth="1"/>
    <col min="10251" max="10251" width="7.5" style="3" customWidth="1"/>
    <col min="10252" max="10252" width="11" style="3"/>
    <col min="10253" max="10253" width="9.09765625" style="3" customWidth="1"/>
    <col min="10254" max="10254" width="10.5" style="3" bestFit="1" customWidth="1"/>
    <col min="10255" max="10490" width="11"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8984375" style="3" bestFit="1" customWidth="1"/>
    <col min="10507" max="10507" width="7.5" style="3" customWidth="1"/>
    <col min="10508" max="10508" width="11" style="3"/>
    <col min="10509" max="10509" width="9.09765625" style="3" customWidth="1"/>
    <col min="10510" max="10510" width="10.5" style="3" bestFit="1" customWidth="1"/>
    <col min="10511" max="10746" width="11"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8984375" style="3" bestFit="1" customWidth="1"/>
    <col min="10763" max="10763" width="7.5" style="3" customWidth="1"/>
    <col min="10764" max="10764" width="11" style="3"/>
    <col min="10765" max="10765" width="9.09765625" style="3" customWidth="1"/>
    <col min="10766" max="10766" width="10.5" style="3" bestFit="1" customWidth="1"/>
    <col min="10767" max="11002" width="11"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8984375" style="3" bestFit="1" customWidth="1"/>
    <col min="11019" max="11019" width="7.5" style="3" customWidth="1"/>
    <col min="11020" max="11020" width="11" style="3"/>
    <col min="11021" max="11021" width="9.09765625" style="3" customWidth="1"/>
    <col min="11022" max="11022" width="10.5" style="3" bestFit="1" customWidth="1"/>
    <col min="11023" max="11258" width="11"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8984375" style="3" bestFit="1" customWidth="1"/>
    <col min="11275" max="11275" width="7.5" style="3" customWidth="1"/>
    <col min="11276" max="11276" width="11" style="3"/>
    <col min="11277" max="11277" width="9.09765625" style="3" customWidth="1"/>
    <col min="11278" max="11278" width="10.5" style="3" bestFit="1" customWidth="1"/>
    <col min="11279" max="11514" width="11"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8984375" style="3" bestFit="1" customWidth="1"/>
    <col min="11531" max="11531" width="7.5" style="3" customWidth="1"/>
    <col min="11532" max="11532" width="11" style="3"/>
    <col min="11533" max="11533" width="9.09765625" style="3" customWidth="1"/>
    <col min="11534" max="11534" width="10.5" style="3" bestFit="1" customWidth="1"/>
    <col min="11535" max="11770" width="11"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8984375" style="3" bestFit="1" customWidth="1"/>
    <col min="11787" max="11787" width="7.5" style="3" customWidth="1"/>
    <col min="11788" max="11788" width="11" style="3"/>
    <col min="11789" max="11789" width="9.09765625" style="3" customWidth="1"/>
    <col min="11790" max="11790" width="10.5" style="3" bestFit="1" customWidth="1"/>
    <col min="11791" max="12026" width="11"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8984375" style="3" bestFit="1" customWidth="1"/>
    <col min="12043" max="12043" width="7.5" style="3" customWidth="1"/>
    <col min="12044" max="12044" width="11" style="3"/>
    <col min="12045" max="12045" width="9.09765625" style="3" customWidth="1"/>
    <col min="12046" max="12046" width="10.5" style="3" bestFit="1" customWidth="1"/>
    <col min="12047" max="12282" width="11"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8984375" style="3" bestFit="1" customWidth="1"/>
    <col min="12299" max="12299" width="7.5" style="3" customWidth="1"/>
    <col min="12300" max="12300" width="11" style="3"/>
    <col min="12301" max="12301" width="9.09765625" style="3" customWidth="1"/>
    <col min="12302" max="12302" width="10.5" style="3" bestFit="1" customWidth="1"/>
    <col min="12303" max="12538" width="11"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8984375" style="3" bestFit="1" customWidth="1"/>
    <col min="12555" max="12555" width="7.5" style="3" customWidth="1"/>
    <col min="12556" max="12556" width="11" style="3"/>
    <col min="12557" max="12557" width="9.09765625" style="3" customWidth="1"/>
    <col min="12558" max="12558" width="10.5" style="3" bestFit="1" customWidth="1"/>
    <col min="12559" max="12794" width="11"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8984375" style="3" bestFit="1" customWidth="1"/>
    <col min="12811" max="12811" width="7.5" style="3" customWidth="1"/>
    <col min="12812" max="12812" width="11" style="3"/>
    <col min="12813" max="12813" width="9.09765625" style="3" customWidth="1"/>
    <col min="12814" max="12814" width="10.5" style="3" bestFit="1" customWidth="1"/>
    <col min="12815" max="13050" width="11"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8984375" style="3" bestFit="1" customWidth="1"/>
    <col min="13067" max="13067" width="7.5" style="3" customWidth="1"/>
    <col min="13068" max="13068" width="11" style="3"/>
    <col min="13069" max="13069" width="9.09765625" style="3" customWidth="1"/>
    <col min="13070" max="13070" width="10.5" style="3" bestFit="1" customWidth="1"/>
    <col min="13071" max="13306" width="11"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8984375" style="3" bestFit="1" customWidth="1"/>
    <col min="13323" max="13323" width="7.5" style="3" customWidth="1"/>
    <col min="13324" max="13324" width="11" style="3"/>
    <col min="13325" max="13325" width="9.09765625" style="3" customWidth="1"/>
    <col min="13326" max="13326" width="10.5" style="3" bestFit="1" customWidth="1"/>
    <col min="13327" max="13562" width="11"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8984375" style="3" bestFit="1" customWidth="1"/>
    <col min="13579" max="13579" width="7.5" style="3" customWidth="1"/>
    <col min="13580" max="13580" width="11" style="3"/>
    <col min="13581" max="13581" width="9.09765625" style="3" customWidth="1"/>
    <col min="13582" max="13582" width="10.5" style="3" bestFit="1" customWidth="1"/>
    <col min="13583" max="13818" width="11"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8984375" style="3" bestFit="1" customWidth="1"/>
    <col min="13835" max="13835" width="7.5" style="3" customWidth="1"/>
    <col min="13836" max="13836" width="11" style="3"/>
    <col min="13837" max="13837" width="9.09765625" style="3" customWidth="1"/>
    <col min="13838" max="13838" width="10.5" style="3" bestFit="1" customWidth="1"/>
    <col min="13839" max="14074" width="11"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8984375" style="3" bestFit="1" customWidth="1"/>
    <col min="14091" max="14091" width="7.5" style="3" customWidth="1"/>
    <col min="14092" max="14092" width="11" style="3"/>
    <col min="14093" max="14093" width="9.09765625" style="3" customWidth="1"/>
    <col min="14094" max="14094" width="10.5" style="3" bestFit="1" customWidth="1"/>
    <col min="14095" max="14330" width="11"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8984375" style="3" bestFit="1" customWidth="1"/>
    <col min="14347" max="14347" width="7.5" style="3" customWidth="1"/>
    <col min="14348" max="14348" width="11" style="3"/>
    <col min="14349" max="14349" width="9.09765625" style="3" customWidth="1"/>
    <col min="14350" max="14350" width="10.5" style="3" bestFit="1" customWidth="1"/>
    <col min="14351" max="14586" width="11"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8984375" style="3" bestFit="1" customWidth="1"/>
    <col min="14603" max="14603" width="7.5" style="3" customWidth="1"/>
    <col min="14604" max="14604" width="11" style="3"/>
    <col min="14605" max="14605" width="9.09765625" style="3" customWidth="1"/>
    <col min="14606" max="14606" width="10.5" style="3" bestFit="1" customWidth="1"/>
    <col min="14607" max="14842" width="11"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8984375" style="3" bestFit="1" customWidth="1"/>
    <col min="14859" max="14859" width="7.5" style="3" customWidth="1"/>
    <col min="14860" max="14860" width="11" style="3"/>
    <col min="14861" max="14861" width="9.09765625" style="3" customWidth="1"/>
    <col min="14862" max="14862" width="10.5" style="3" bestFit="1" customWidth="1"/>
    <col min="14863" max="15098" width="11"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8984375" style="3" bestFit="1" customWidth="1"/>
    <col min="15115" max="15115" width="7.5" style="3" customWidth="1"/>
    <col min="15116" max="15116" width="11" style="3"/>
    <col min="15117" max="15117" width="9.09765625" style="3" customWidth="1"/>
    <col min="15118" max="15118" width="10.5" style="3" bestFit="1" customWidth="1"/>
    <col min="15119" max="15354" width="11"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8984375" style="3" bestFit="1" customWidth="1"/>
    <col min="15371" max="15371" width="7.5" style="3" customWidth="1"/>
    <col min="15372" max="15372" width="11" style="3"/>
    <col min="15373" max="15373" width="9.09765625" style="3" customWidth="1"/>
    <col min="15374" max="15374" width="10.5" style="3" bestFit="1" customWidth="1"/>
    <col min="15375" max="15610" width="11"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8984375" style="3" bestFit="1" customWidth="1"/>
    <col min="15627" max="15627" width="7.5" style="3" customWidth="1"/>
    <col min="15628" max="15628" width="11" style="3"/>
    <col min="15629" max="15629" width="9.09765625" style="3" customWidth="1"/>
    <col min="15630" max="15630" width="10.5" style="3" bestFit="1" customWidth="1"/>
    <col min="15631" max="15866" width="11"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8984375" style="3" bestFit="1" customWidth="1"/>
    <col min="15883" max="15883" width="7.5" style="3" customWidth="1"/>
    <col min="15884" max="15884" width="11" style="3"/>
    <col min="15885" max="15885" width="9.09765625" style="3" customWidth="1"/>
    <col min="15886" max="15886" width="10.5" style="3" bestFit="1" customWidth="1"/>
    <col min="15887" max="16122" width="11"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8984375" style="3" bestFit="1" customWidth="1"/>
    <col min="16139" max="16139" width="7.5" style="3" customWidth="1"/>
    <col min="16140" max="16140" width="11" style="3"/>
    <col min="16141" max="16141" width="9.09765625" style="3" customWidth="1"/>
    <col min="16142" max="16142" width="10.5" style="3" bestFit="1" customWidth="1"/>
    <col min="16143" max="16384" width="11" style="3"/>
  </cols>
  <sheetData>
    <row r="1" spans="1:10" x14ac:dyDescent="0.25">
      <c r="A1" s="6" t="s">
        <v>448</v>
      </c>
    </row>
    <row r="2" spans="1:10" ht="15.6" x14ac:dyDescent="0.3">
      <c r="A2" s="2"/>
      <c r="J2" s="79" t="s">
        <v>152</v>
      </c>
    </row>
    <row r="3" spans="1:10" ht="13.65" customHeight="1" x14ac:dyDescent="0.25">
      <c r="A3" s="90"/>
      <c r="B3" s="775">
        <f>INDICE!A3</f>
        <v>44136</v>
      </c>
      <c r="C3" s="775"/>
      <c r="D3" s="775">
        <f>INDICE!C3</f>
        <v>0</v>
      </c>
      <c r="E3" s="775"/>
      <c r="F3" s="91"/>
      <c r="G3" s="776" t="s">
        <v>117</v>
      </c>
      <c r="H3" s="776"/>
      <c r="I3" s="776"/>
      <c r="J3" s="776"/>
    </row>
    <row r="4" spans="1:10" x14ac:dyDescent="0.25">
      <c r="A4" s="92"/>
      <c r="B4" s="634" t="s">
        <v>144</v>
      </c>
      <c r="C4" s="634" t="s">
        <v>145</v>
      </c>
      <c r="D4" s="634" t="s">
        <v>180</v>
      </c>
      <c r="E4" s="634" t="s">
        <v>183</v>
      </c>
      <c r="F4" s="634"/>
      <c r="G4" s="634" t="s">
        <v>144</v>
      </c>
      <c r="H4" s="634" t="s">
        <v>145</v>
      </c>
      <c r="I4" s="634" t="s">
        <v>180</v>
      </c>
      <c r="J4" s="634" t="s">
        <v>183</v>
      </c>
    </row>
    <row r="5" spans="1:10" x14ac:dyDescent="0.25">
      <c r="A5" s="376" t="s">
        <v>154</v>
      </c>
      <c r="B5" s="94">
        <f>'GNA CCAA'!B5</f>
        <v>39.679100000000012</v>
      </c>
      <c r="C5" s="94">
        <f>'GNA CCAA'!C5</f>
        <v>1.9289399999999999</v>
      </c>
      <c r="D5" s="94">
        <f>'GO CCAA'!B5</f>
        <v>229.29222000000004</v>
      </c>
      <c r="E5" s="352">
        <f>SUM(B5:D5)</f>
        <v>270.90026000000006</v>
      </c>
      <c r="F5" s="94"/>
      <c r="G5" s="94">
        <f>'GNA CCAA'!F5</f>
        <v>609.01475000000016</v>
      </c>
      <c r="H5" s="94">
        <f>'GNA CCAA'!G5</f>
        <v>30.477600000000031</v>
      </c>
      <c r="I5" s="94">
        <f>'GO CCAA'!G5</f>
        <v>3098.9550699999977</v>
      </c>
      <c r="J5" s="352">
        <f>SUM(G5:I5)</f>
        <v>3738.4474199999977</v>
      </c>
    </row>
    <row r="6" spans="1:10" x14ac:dyDescent="0.25">
      <c r="A6" s="377" t="s">
        <v>155</v>
      </c>
      <c r="B6" s="96">
        <f>'GNA CCAA'!B6</f>
        <v>7.5029199999999978</v>
      </c>
      <c r="C6" s="96">
        <f>'GNA CCAA'!C6</f>
        <v>0.39903</v>
      </c>
      <c r="D6" s="96">
        <f>'GO CCAA'!B6</f>
        <v>60.56306</v>
      </c>
      <c r="E6" s="354">
        <f>SUM(B6:D6)</f>
        <v>68.465009999999992</v>
      </c>
      <c r="F6" s="96"/>
      <c r="G6" s="96">
        <f>'GNA CCAA'!F6</f>
        <v>115.45885000000011</v>
      </c>
      <c r="H6" s="96">
        <f>'GNA CCAA'!G6</f>
        <v>6.9469199999999969</v>
      </c>
      <c r="I6" s="96">
        <f>'GO CCAA'!G6</f>
        <v>757.33549999999968</v>
      </c>
      <c r="J6" s="354">
        <f t="shared" ref="J6:J24" si="0">SUM(G6:I6)</f>
        <v>879.74126999999976</v>
      </c>
    </row>
    <row r="7" spans="1:10" x14ac:dyDescent="0.25">
      <c r="A7" s="377" t="s">
        <v>156</v>
      </c>
      <c r="B7" s="96">
        <f>'GNA CCAA'!B7</f>
        <v>4.6511399999999998</v>
      </c>
      <c r="C7" s="96">
        <f>'GNA CCAA'!C7</f>
        <v>0.35899999999999993</v>
      </c>
      <c r="D7" s="96">
        <f>'GO CCAA'!B7</f>
        <v>26.507740000000002</v>
      </c>
      <c r="E7" s="354">
        <f t="shared" ref="E7:E24" si="1">SUM(B7:D7)</f>
        <v>31.517880000000002</v>
      </c>
      <c r="F7" s="96"/>
      <c r="G7" s="96">
        <f>'GNA CCAA'!F7</f>
        <v>74.851910000000004</v>
      </c>
      <c r="H7" s="96">
        <f>'GNA CCAA'!G7</f>
        <v>6.6803699999999999</v>
      </c>
      <c r="I7" s="96">
        <f>'GO CCAA'!G7</f>
        <v>357.10287999999991</v>
      </c>
      <c r="J7" s="354">
        <f t="shared" si="0"/>
        <v>438.63515999999993</v>
      </c>
    </row>
    <row r="8" spans="1:10" x14ac:dyDescent="0.25">
      <c r="A8" s="377" t="s">
        <v>157</v>
      </c>
      <c r="B8" s="96">
        <f>'GNA CCAA'!B8</f>
        <v>13.183759999999998</v>
      </c>
      <c r="C8" s="96">
        <f>'GNA CCAA'!C8</f>
        <v>0.93638999999999983</v>
      </c>
      <c r="D8" s="96">
        <f>'GO CCAA'!B8</f>
        <v>23.986510000000003</v>
      </c>
      <c r="E8" s="354">
        <f t="shared" si="1"/>
        <v>38.106659999999998</v>
      </c>
      <c r="F8" s="96"/>
      <c r="G8" s="96">
        <f>'GNA CCAA'!F8</f>
        <v>168.36124999999998</v>
      </c>
      <c r="H8" s="96">
        <f>'GNA CCAA'!G8</f>
        <v>11.20335</v>
      </c>
      <c r="I8" s="96">
        <f>'GO CCAA'!G8</f>
        <v>301.63332999999994</v>
      </c>
      <c r="J8" s="354">
        <f t="shared" si="0"/>
        <v>481.19792999999993</v>
      </c>
    </row>
    <row r="9" spans="1:10" x14ac:dyDescent="0.25">
      <c r="A9" s="377" t="s">
        <v>158</v>
      </c>
      <c r="B9" s="96">
        <f>'GNA CCAA'!B9</f>
        <v>27.945970000000003</v>
      </c>
      <c r="C9" s="96">
        <f>'GNA CCAA'!C9</f>
        <v>9.5907799999999988</v>
      </c>
      <c r="D9" s="96">
        <f>'GO CCAA'!B9</f>
        <v>49.408070000000002</v>
      </c>
      <c r="E9" s="354">
        <f t="shared" si="1"/>
        <v>86.944819999999993</v>
      </c>
      <c r="F9" s="96"/>
      <c r="G9" s="96">
        <f>'GNA CCAA'!F9</f>
        <v>309.08410000000015</v>
      </c>
      <c r="H9" s="96">
        <f>'GNA CCAA'!G9</f>
        <v>105.08011999999999</v>
      </c>
      <c r="I9" s="96">
        <f>'GO CCAA'!G9</f>
        <v>547.24078999999995</v>
      </c>
      <c r="J9" s="354">
        <f t="shared" si="0"/>
        <v>961.40501000000006</v>
      </c>
    </row>
    <row r="10" spans="1:10" x14ac:dyDescent="0.25">
      <c r="A10" s="377" t="s">
        <v>159</v>
      </c>
      <c r="B10" s="96">
        <f>'GNA CCAA'!B10</f>
        <v>3.4794000000000005</v>
      </c>
      <c r="C10" s="96">
        <f>'GNA CCAA'!C10</f>
        <v>0.21319000000000002</v>
      </c>
      <c r="D10" s="96">
        <f>'GO CCAA'!B10</f>
        <v>20.522260000000003</v>
      </c>
      <c r="E10" s="354">
        <f t="shared" si="1"/>
        <v>24.214850000000002</v>
      </c>
      <c r="F10" s="96"/>
      <c r="G10" s="96">
        <f>'GNA CCAA'!F10</f>
        <v>53.352100000000007</v>
      </c>
      <c r="H10" s="96">
        <f>'GNA CCAA'!G10</f>
        <v>3.7288800000000011</v>
      </c>
      <c r="I10" s="96">
        <f>'GO CCAA'!G10</f>
        <v>261.11924999999997</v>
      </c>
      <c r="J10" s="354">
        <f t="shared" si="0"/>
        <v>318.20022999999998</v>
      </c>
    </row>
    <row r="11" spans="1:10" x14ac:dyDescent="0.25">
      <c r="A11" s="377" t="s">
        <v>160</v>
      </c>
      <c r="B11" s="96">
        <f>'GNA CCAA'!B11</f>
        <v>14.872760000000005</v>
      </c>
      <c r="C11" s="96">
        <f>'GNA CCAA'!C11</f>
        <v>0.93981000000000015</v>
      </c>
      <c r="D11" s="96">
        <f>'GO CCAA'!B11</f>
        <v>115.58745</v>
      </c>
      <c r="E11" s="354">
        <f t="shared" si="1"/>
        <v>131.40002000000001</v>
      </c>
      <c r="F11" s="96"/>
      <c r="G11" s="96">
        <f>'GNA CCAA'!F11</f>
        <v>213.14084</v>
      </c>
      <c r="H11" s="96">
        <f>'GNA CCAA'!G11</f>
        <v>15.465960000000013</v>
      </c>
      <c r="I11" s="96">
        <f>'GO CCAA'!G11</f>
        <v>1420.8790500000009</v>
      </c>
      <c r="J11" s="354">
        <f t="shared" si="0"/>
        <v>1649.4858500000009</v>
      </c>
    </row>
    <row r="12" spans="1:10" x14ac:dyDescent="0.25">
      <c r="A12" s="377" t="s">
        <v>527</v>
      </c>
      <c r="B12" s="96">
        <f>'GNA CCAA'!B12</f>
        <v>11.85483</v>
      </c>
      <c r="C12" s="96">
        <f>'GNA CCAA'!C12</f>
        <v>0.62357999999999991</v>
      </c>
      <c r="D12" s="96">
        <f>'GO CCAA'!B12</f>
        <v>102.48936</v>
      </c>
      <c r="E12" s="354">
        <f t="shared" si="1"/>
        <v>114.96777</v>
      </c>
      <c r="F12" s="96"/>
      <c r="G12" s="96">
        <f>'GNA CCAA'!F12</f>
        <v>156.01766000000023</v>
      </c>
      <c r="H12" s="96">
        <f>'GNA CCAA'!G12</f>
        <v>9.0069700000000044</v>
      </c>
      <c r="I12" s="96">
        <f>'GO CCAA'!G12</f>
        <v>1114.3943400000016</v>
      </c>
      <c r="J12" s="354">
        <f t="shared" si="0"/>
        <v>1279.418970000002</v>
      </c>
    </row>
    <row r="13" spans="1:10" x14ac:dyDescent="0.25">
      <c r="A13" s="377" t="s">
        <v>161</v>
      </c>
      <c r="B13" s="96">
        <f>'GNA CCAA'!B13</f>
        <v>47.472239999999992</v>
      </c>
      <c r="C13" s="96">
        <f>'GNA CCAA'!C13</f>
        <v>3.3890599999999993</v>
      </c>
      <c r="D13" s="96">
        <f>'GO CCAA'!B13</f>
        <v>257.70299999999986</v>
      </c>
      <c r="E13" s="354">
        <f t="shared" si="1"/>
        <v>308.56429999999983</v>
      </c>
      <c r="F13" s="96"/>
      <c r="G13" s="96">
        <f>'GNA CCAA'!F13</f>
        <v>687.91508000000022</v>
      </c>
      <c r="H13" s="96">
        <f>'GNA CCAA'!G13</f>
        <v>50.163699999999992</v>
      </c>
      <c r="I13" s="96">
        <f>'GO CCAA'!G13</f>
        <v>3193.9492999999979</v>
      </c>
      <c r="J13" s="354">
        <f t="shared" si="0"/>
        <v>3932.0280799999982</v>
      </c>
    </row>
    <row r="14" spans="1:10" x14ac:dyDescent="0.25">
      <c r="A14" s="377" t="s">
        <v>162</v>
      </c>
      <c r="B14" s="96">
        <f>'GNA CCAA'!B14</f>
        <v>0.35345000000000004</v>
      </c>
      <c r="C14" s="96">
        <f>'GNA CCAA'!C14</f>
        <v>5.1290000000000002E-2</v>
      </c>
      <c r="D14" s="96">
        <f>'GO CCAA'!B14</f>
        <v>0.81179999999999997</v>
      </c>
      <c r="E14" s="354">
        <f t="shared" si="1"/>
        <v>1.21654</v>
      </c>
      <c r="F14" s="96"/>
      <c r="G14" s="96">
        <f>'GNA CCAA'!F14</f>
        <v>4.2378100000000005</v>
      </c>
      <c r="H14" s="96">
        <f>'GNA CCAA'!G14</f>
        <v>0.6615899999999999</v>
      </c>
      <c r="I14" s="96">
        <f>'GO CCAA'!G14</f>
        <v>9.9142499999999991</v>
      </c>
      <c r="J14" s="354">
        <f t="shared" si="0"/>
        <v>14.813649999999999</v>
      </c>
    </row>
    <row r="15" spans="1:10" x14ac:dyDescent="0.25">
      <c r="A15" s="377" t="s">
        <v>163</v>
      </c>
      <c r="B15" s="96">
        <f>'GNA CCAA'!B15</f>
        <v>37.927279999999989</v>
      </c>
      <c r="C15" s="96">
        <f>'GNA CCAA'!C15</f>
        <v>2.0007000000000001</v>
      </c>
      <c r="D15" s="96">
        <f>'GO CCAA'!B15</f>
        <v>162.06547999999998</v>
      </c>
      <c r="E15" s="354">
        <f t="shared" si="1"/>
        <v>201.99345999999997</v>
      </c>
      <c r="F15" s="96"/>
      <c r="G15" s="96">
        <f>'GNA CCAA'!F15</f>
        <v>457.2487500000002</v>
      </c>
      <c r="H15" s="96">
        <f>'GNA CCAA'!G15</f>
        <v>24.120960000000007</v>
      </c>
      <c r="I15" s="96">
        <f>'GO CCAA'!G15</f>
        <v>1844.4744599999995</v>
      </c>
      <c r="J15" s="354">
        <f t="shared" si="0"/>
        <v>2325.8441699999998</v>
      </c>
    </row>
    <row r="16" spans="1:10" x14ac:dyDescent="0.25">
      <c r="A16" s="377" t="s">
        <v>164</v>
      </c>
      <c r="B16" s="96">
        <f>'GNA CCAA'!B16</f>
        <v>5.6797600000000017</v>
      </c>
      <c r="C16" s="96">
        <f>'GNA CCAA'!C16</f>
        <v>0.21404999999999999</v>
      </c>
      <c r="D16" s="96">
        <f>'GO CCAA'!B16</f>
        <v>48.661139999999996</v>
      </c>
      <c r="E16" s="354">
        <f t="shared" si="1"/>
        <v>54.554949999999998</v>
      </c>
      <c r="F16" s="96"/>
      <c r="G16" s="96">
        <f>'GNA CCAA'!F16</f>
        <v>76.530540000000016</v>
      </c>
      <c r="H16" s="96">
        <f>'GNA CCAA'!G16</f>
        <v>3.3336699999999975</v>
      </c>
      <c r="I16" s="96">
        <f>'GO CCAA'!G16</f>
        <v>590.0740900000003</v>
      </c>
      <c r="J16" s="354">
        <f t="shared" si="0"/>
        <v>669.93830000000025</v>
      </c>
    </row>
    <row r="17" spans="1:10" x14ac:dyDescent="0.25">
      <c r="A17" s="377" t="s">
        <v>165</v>
      </c>
      <c r="B17" s="96">
        <f>'GNA CCAA'!B17</f>
        <v>14.724540000000005</v>
      </c>
      <c r="C17" s="96">
        <f>'GNA CCAA'!C17</f>
        <v>1.0278999999999998</v>
      </c>
      <c r="D17" s="96">
        <f>'GO CCAA'!B17</f>
        <v>98.724950000000007</v>
      </c>
      <c r="E17" s="354">
        <f t="shared" si="1"/>
        <v>114.47739000000001</v>
      </c>
      <c r="F17" s="96"/>
      <c r="G17" s="96">
        <f>'GNA CCAA'!F17</f>
        <v>202.85389000000009</v>
      </c>
      <c r="H17" s="96">
        <f>'GNA CCAA'!G17</f>
        <v>14.939910000000006</v>
      </c>
      <c r="I17" s="96">
        <f>'GO CCAA'!G17</f>
        <v>1198.271930000001</v>
      </c>
      <c r="J17" s="354">
        <f t="shared" si="0"/>
        <v>1416.0657300000012</v>
      </c>
    </row>
    <row r="18" spans="1:10" x14ac:dyDescent="0.25">
      <c r="A18" s="377" t="s">
        <v>166</v>
      </c>
      <c r="B18" s="96">
        <f>'GNA CCAA'!B18</f>
        <v>1.3607100000000001</v>
      </c>
      <c r="C18" s="96">
        <f>'GNA CCAA'!C18</f>
        <v>7.077E-2</v>
      </c>
      <c r="D18" s="96">
        <f>'GO CCAA'!B18</f>
        <v>18.180379999999996</v>
      </c>
      <c r="E18" s="354">
        <f t="shared" si="1"/>
        <v>19.611859999999997</v>
      </c>
      <c r="F18" s="96"/>
      <c r="G18" s="96">
        <f>'GNA CCAA'!F18</f>
        <v>19.144290000000005</v>
      </c>
      <c r="H18" s="96">
        <f>'GNA CCAA'!G18</f>
        <v>1.3770899999999999</v>
      </c>
      <c r="I18" s="96">
        <f>'GO CCAA'!G18</f>
        <v>133.81500000000003</v>
      </c>
      <c r="J18" s="354">
        <f t="shared" si="0"/>
        <v>154.33638000000002</v>
      </c>
    </row>
    <row r="19" spans="1:10" x14ac:dyDescent="0.25">
      <c r="A19" s="377" t="s">
        <v>167</v>
      </c>
      <c r="B19" s="96">
        <f>'GNA CCAA'!B19</f>
        <v>42.705390000000008</v>
      </c>
      <c r="C19" s="96">
        <f>'GNA CCAA'!C19</f>
        <v>2.5507900000000001</v>
      </c>
      <c r="D19" s="96">
        <f>'GO CCAA'!B19</f>
        <v>138.30070999999998</v>
      </c>
      <c r="E19" s="354">
        <f t="shared" si="1"/>
        <v>183.55688999999998</v>
      </c>
      <c r="F19" s="96"/>
      <c r="G19" s="96">
        <f>'GNA CCAA'!F19</f>
        <v>500.59728999999993</v>
      </c>
      <c r="H19" s="96">
        <f>'GNA CCAA'!G19</f>
        <v>28.992090000000001</v>
      </c>
      <c r="I19" s="96">
        <f>'GO CCAA'!G19</f>
        <v>1785.71642</v>
      </c>
      <c r="J19" s="354">
        <f t="shared" si="0"/>
        <v>2315.3058000000001</v>
      </c>
    </row>
    <row r="20" spans="1:10" x14ac:dyDescent="0.25">
      <c r="A20" s="377" t="s">
        <v>168</v>
      </c>
      <c r="B20" s="96">
        <f>'GNA CCAA'!B20</f>
        <v>0.42542000000000002</v>
      </c>
      <c r="C20" s="509">
        <f>'GNA CCAA'!C20</f>
        <v>0</v>
      </c>
      <c r="D20" s="96">
        <f>'GO CCAA'!B20</f>
        <v>1.09623</v>
      </c>
      <c r="E20" s="354">
        <f t="shared" si="1"/>
        <v>1.5216500000000002</v>
      </c>
      <c r="F20" s="96"/>
      <c r="G20" s="96">
        <f>'GNA CCAA'!F20</f>
        <v>5.2349700000000006</v>
      </c>
      <c r="H20" s="509">
        <f>'GNA CCAA'!G20</f>
        <v>0</v>
      </c>
      <c r="I20" s="96">
        <f>'GO CCAA'!G20</f>
        <v>13.818579999999999</v>
      </c>
      <c r="J20" s="354">
        <f t="shared" si="0"/>
        <v>19.053550000000001</v>
      </c>
    </row>
    <row r="21" spans="1:10" x14ac:dyDescent="0.25">
      <c r="A21" s="377" t="s">
        <v>169</v>
      </c>
      <c r="B21" s="96">
        <f>'GNA CCAA'!B21</f>
        <v>7.410540000000001</v>
      </c>
      <c r="C21" s="96">
        <f>'GNA CCAA'!C21</f>
        <v>0.41849000000000003</v>
      </c>
      <c r="D21" s="96">
        <f>'GO CCAA'!B21</f>
        <v>66.71150999999999</v>
      </c>
      <c r="E21" s="354">
        <f t="shared" si="1"/>
        <v>74.540539999999993</v>
      </c>
      <c r="F21" s="96"/>
      <c r="G21" s="96">
        <f>'GNA CCAA'!F21</f>
        <v>110.66621000000005</v>
      </c>
      <c r="H21" s="96">
        <f>'GNA CCAA'!G21</f>
        <v>7.0073399999999992</v>
      </c>
      <c r="I21" s="96">
        <f>'GO CCAA'!G21</f>
        <v>812.71077999999977</v>
      </c>
      <c r="J21" s="354">
        <f t="shared" si="0"/>
        <v>930.38432999999986</v>
      </c>
    </row>
    <row r="22" spans="1:10" x14ac:dyDescent="0.25">
      <c r="A22" s="377" t="s">
        <v>170</v>
      </c>
      <c r="B22" s="96">
        <f>'GNA CCAA'!B22</f>
        <v>4.1330100000000005</v>
      </c>
      <c r="C22" s="96">
        <f>'GNA CCAA'!C22</f>
        <v>0.15083999999999997</v>
      </c>
      <c r="D22" s="96">
        <f>'GO CCAA'!B22</f>
        <v>50.402999999999999</v>
      </c>
      <c r="E22" s="354">
        <f t="shared" si="1"/>
        <v>54.68685</v>
      </c>
      <c r="F22" s="96"/>
      <c r="G22" s="96">
        <f>'GNA CCAA'!F22</f>
        <v>55.081150000000001</v>
      </c>
      <c r="H22" s="96">
        <f>'GNA CCAA'!G22</f>
        <v>2.6387999999999998</v>
      </c>
      <c r="I22" s="96">
        <f>'GO CCAA'!G22</f>
        <v>526.63036000000034</v>
      </c>
      <c r="J22" s="354">
        <f t="shared" si="0"/>
        <v>584.35031000000038</v>
      </c>
    </row>
    <row r="23" spans="1:10" x14ac:dyDescent="0.25">
      <c r="A23" s="378" t="s">
        <v>171</v>
      </c>
      <c r="B23" s="96">
        <f>'GNA CCAA'!B23</f>
        <v>10.655599999999998</v>
      </c>
      <c r="C23" s="96">
        <f>'GNA CCAA'!C23</f>
        <v>0.69499999999999973</v>
      </c>
      <c r="D23" s="96">
        <f>'GO CCAA'!B23</f>
        <v>127.58187</v>
      </c>
      <c r="E23" s="354">
        <f t="shared" si="1"/>
        <v>138.93247</v>
      </c>
      <c r="F23" s="96"/>
      <c r="G23" s="96">
        <f>'GNA CCAA'!F23</f>
        <v>162.52723999999984</v>
      </c>
      <c r="H23" s="96">
        <f>'GNA CCAA'!G23</f>
        <v>11.554970000000013</v>
      </c>
      <c r="I23" s="96">
        <f>'GO CCAA'!G23</f>
        <v>1670.0173699999982</v>
      </c>
      <c r="J23" s="354">
        <f t="shared" si="0"/>
        <v>1844.099579999998</v>
      </c>
    </row>
    <row r="24" spans="1:10" x14ac:dyDescent="0.25">
      <c r="A24" s="379" t="s">
        <v>441</v>
      </c>
      <c r="B24" s="100">
        <f>'GNA CCAA'!B24</f>
        <v>296.01781999999969</v>
      </c>
      <c r="C24" s="100">
        <f>'GNA CCAA'!C24</f>
        <v>25.559609999999989</v>
      </c>
      <c r="D24" s="100">
        <f>'GO CCAA'!B24</f>
        <v>1598.5967399999995</v>
      </c>
      <c r="E24" s="100">
        <f t="shared" si="1"/>
        <v>1920.1741699999991</v>
      </c>
      <c r="F24" s="100"/>
      <c r="G24" s="100">
        <f>'GNA CCAA'!F24</f>
        <v>3981.318680000009</v>
      </c>
      <c r="H24" s="380">
        <f>'GNA CCAA'!G24</f>
        <v>333.38029000000085</v>
      </c>
      <c r="I24" s="100">
        <f>'GO CCAA'!G24</f>
        <v>19638.052750000013</v>
      </c>
      <c r="J24" s="100">
        <f t="shared" si="0"/>
        <v>23952.751720000022</v>
      </c>
    </row>
    <row r="25" spans="1:10" x14ac:dyDescent="0.25">
      <c r="J25" s="79" t="s">
        <v>223</v>
      </c>
    </row>
    <row r="26" spans="1:10" x14ac:dyDescent="0.25">
      <c r="A26" s="356" t="s">
        <v>446</v>
      </c>
      <c r="G26" s="58"/>
      <c r="H26" s="58"/>
      <c r="I26" s="58"/>
      <c r="J26" s="58"/>
    </row>
    <row r="27" spans="1:10" x14ac:dyDescent="0.25">
      <c r="A27" s="101" t="s">
        <v>224</v>
      </c>
      <c r="G27" s="58"/>
      <c r="H27" s="58"/>
      <c r="I27" s="58"/>
      <c r="J27" s="58"/>
    </row>
    <row r="28" spans="1:10" ht="17.399999999999999" x14ac:dyDescent="0.3">
      <c r="A28" s="102"/>
      <c r="E28" s="782"/>
      <c r="F28" s="782"/>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G3:J3"/>
    <mergeCell ref="E28:F28"/>
  </mergeCells>
  <conditionalFormatting sqref="B6:D19 F6:I19 B21:D23 B20 D20 F21:I23 F20:G20 I20">
    <cfRule type="cellIs" dxfId="117" priority="5" operator="between">
      <formula>0</formula>
      <formula>0.5</formula>
    </cfRule>
    <cfRule type="cellIs" dxfId="116" priority="6" operator="between">
      <formula>0</formula>
      <formula>0.49</formula>
    </cfRule>
  </conditionalFormatting>
  <conditionalFormatting sqref="E6:E23">
    <cfRule type="cellIs" dxfId="115" priority="3" operator="between">
      <formula>0</formula>
      <formula>0.5</formula>
    </cfRule>
    <cfRule type="cellIs" dxfId="114" priority="4" operator="between">
      <formula>0</formula>
      <formula>0.49</formula>
    </cfRule>
  </conditionalFormatting>
  <conditionalFormatting sqref="J6:J23">
    <cfRule type="cellIs" dxfId="113" priority="1" operator="between">
      <formula>0</formula>
      <formula>0.5</formula>
    </cfRule>
    <cfRule type="cellIs" dxfId="11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3.2" x14ac:dyDescent="0.25"/>
  <cols>
    <col min="1" max="1" width="9.5" style="84" customWidth="1"/>
    <col min="2" max="2" width="10.5" style="84" customWidth="1"/>
    <col min="3" max="3" width="9.3984375" style="84" customWidth="1"/>
    <col min="4" max="4" width="10" style="84" customWidth="1"/>
    <col min="5" max="5" width="9.3984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984375" style="84" customWidth="1"/>
    <col min="258" max="258" width="9.09765625" style="84" customWidth="1"/>
    <col min="259" max="259" width="8.09765625" style="84" bestFit="1" customWidth="1"/>
    <col min="260" max="260" width="8.8984375" style="84" bestFit="1" customWidth="1"/>
    <col min="261" max="261" width="8.09765625" style="84" bestFit="1" customWidth="1"/>
    <col min="262" max="262" width="8.3984375" style="84" bestFit="1" customWidth="1"/>
    <col min="263" max="263" width="7.5" style="84" bestFit="1" customWidth="1"/>
    <col min="264" max="264" width="11" style="84" bestFit="1" customWidth="1"/>
    <col min="265" max="268" width="10.09765625" style="84" bestFit="1" customWidth="1"/>
    <col min="269" max="512" width="10" style="84"/>
    <col min="513" max="513" width="8.3984375" style="84" customWidth="1"/>
    <col min="514" max="514" width="9.09765625" style="84" customWidth="1"/>
    <col min="515" max="515" width="8.09765625" style="84" bestFit="1" customWidth="1"/>
    <col min="516" max="516" width="8.8984375" style="84" bestFit="1" customWidth="1"/>
    <col min="517" max="517" width="8.09765625" style="84" bestFit="1" customWidth="1"/>
    <col min="518" max="518" width="8.3984375" style="84" bestFit="1" customWidth="1"/>
    <col min="519" max="519" width="7.5" style="84" bestFit="1" customWidth="1"/>
    <col min="520" max="520" width="11" style="84" bestFit="1" customWidth="1"/>
    <col min="521" max="524" width="10.09765625" style="84" bestFit="1" customWidth="1"/>
    <col min="525" max="768" width="10" style="84"/>
    <col min="769" max="769" width="8.3984375" style="84" customWidth="1"/>
    <col min="770" max="770" width="9.09765625" style="84" customWidth="1"/>
    <col min="771" max="771" width="8.09765625" style="84" bestFit="1" customWidth="1"/>
    <col min="772" max="772" width="8.8984375" style="84" bestFit="1" customWidth="1"/>
    <col min="773" max="773" width="8.09765625" style="84" bestFit="1" customWidth="1"/>
    <col min="774" max="774" width="8.3984375" style="84" bestFit="1" customWidth="1"/>
    <col min="775" max="775" width="7.5" style="84" bestFit="1" customWidth="1"/>
    <col min="776" max="776" width="11" style="84" bestFit="1" customWidth="1"/>
    <col min="777" max="780" width="10.09765625" style="84" bestFit="1" customWidth="1"/>
    <col min="781" max="1024" width="11" style="84"/>
    <col min="1025" max="1025" width="8.3984375" style="84" customWidth="1"/>
    <col min="1026" max="1026" width="9.09765625" style="84" customWidth="1"/>
    <col min="1027" max="1027" width="8.09765625" style="84" bestFit="1" customWidth="1"/>
    <col min="1028" max="1028" width="8.8984375" style="84" bestFit="1" customWidth="1"/>
    <col min="1029" max="1029" width="8.09765625" style="84" bestFit="1" customWidth="1"/>
    <col min="1030" max="1030" width="8.3984375" style="84" bestFit="1" customWidth="1"/>
    <col min="1031" max="1031" width="7.5" style="84" bestFit="1" customWidth="1"/>
    <col min="1032" max="1032" width="11" style="84" bestFit="1" customWidth="1"/>
    <col min="1033" max="1036" width="10.09765625" style="84" bestFit="1" customWidth="1"/>
    <col min="1037" max="1280" width="10" style="84"/>
    <col min="1281" max="1281" width="8.3984375" style="84" customWidth="1"/>
    <col min="1282" max="1282" width="9.09765625" style="84" customWidth="1"/>
    <col min="1283" max="1283" width="8.09765625" style="84" bestFit="1" customWidth="1"/>
    <col min="1284" max="1284" width="8.8984375" style="84" bestFit="1" customWidth="1"/>
    <col min="1285" max="1285" width="8.09765625" style="84" bestFit="1" customWidth="1"/>
    <col min="1286" max="1286" width="8.3984375" style="84" bestFit="1" customWidth="1"/>
    <col min="1287" max="1287" width="7.5" style="84" bestFit="1" customWidth="1"/>
    <col min="1288" max="1288" width="11" style="84" bestFit="1" customWidth="1"/>
    <col min="1289" max="1292" width="10.09765625" style="84" bestFit="1" customWidth="1"/>
    <col min="1293" max="1536" width="10" style="84"/>
    <col min="1537" max="1537" width="8.3984375" style="84" customWidth="1"/>
    <col min="1538" max="1538" width="9.09765625" style="84" customWidth="1"/>
    <col min="1539" max="1539" width="8.09765625" style="84" bestFit="1" customWidth="1"/>
    <col min="1540" max="1540" width="8.8984375" style="84" bestFit="1" customWidth="1"/>
    <col min="1541" max="1541" width="8.09765625" style="84" bestFit="1" customWidth="1"/>
    <col min="1542" max="1542" width="8.3984375" style="84" bestFit="1" customWidth="1"/>
    <col min="1543" max="1543" width="7.5" style="84" bestFit="1" customWidth="1"/>
    <col min="1544" max="1544" width="11" style="84" bestFit="1" customWidth="1"/>
    <col min="1545" max="1548" width="10.09765625" style="84" bestFit="1" customWidth="1"/>
    <col min="1549" max="1792" width="10" style="84"/>
    <col min="1793" max="1793" width="8.3984375" style="84" customWidth="1"/>
    <col min="1794" max="1794" width="9.09765625" style="84" customWidth="1"/>
    <col min="1795" max="1795" width="8.09765625" style="84" bestFit="1" customWidth="1"/>
    <col min="1796" max="1796" width="8.8984375" style="84" bestFit="1" customWidth="1"/>
    <col min="1797" max="1797" width="8.09765625" style="84" bestFit="1" customWidth="1"/>
    <col min="1798" max="1798" width="8.3984375" style="84" bestFit="1" customWidth="1"/>
    <col min="1799" max="1799" width="7.5" style="84" bestFit="1" customWidth="1"/>
    <col min="1800" max="1800" width="11" style="84" bestFit="1" customWidth="1"/>
    <col min="1801" max="1804" width="10.09765625" style="84" bestFit="1" customWidth="1"/>
    <col min="1805" max="2048" width="11" style="84"/>
    <col min="2049" max="2049" width="8.3984375" style="84" customWidth="1"/>
    <col min="2050" max="2050" width="9.09765625" style="84" customWidth="1"/>
    <col min="2051" max="2051" width="8.09765625" style="84" bestFit="1" customWidth="1"/>
    <col min="2052" max="2052" width="8.8984375" style="84" bestFit="1" customWidth="1"/>
    <col min="2053" max="2053" width="8.09765625" style="84" bestFit="1" customWidth="1"/>
    <col min="2054" max="2054" width="8.3984375" style="84" bestFit="1" customWidth="1"/>
    <col min="2055" max="2055" width="7.5" style="84" bestFit="1" customWidth="1"/>
    <col min="2056" max="2056" width="11" style="84" bestFit="1" customWidth="1"/>
    <col min="2057" max="2060" width="10.09765625" style="84" bestFit="1" customWidth="1"/>
    <col min="2061" max="2304" width="10" style="84"/>
    <col min="2305" max="2305" width="8.3984375" style="84" customWidth="1"/>
    <col min="2306" max="2306" width="9.09765625" style="84" customWidth="1"/>
    <col min="2307" max="2307" width="8.09765625" style="84" bestFit="1" customWidth="1"/>
    <col min="2308" max="2308" width="8.8984375" style="84" bestFit="1" customWidth="1"/>
    <col min="2309" max="2309" width="8.09765625" style="84" bestFit="1" customWidth="1"/>
    <col min="2310" max="2310" width="8.3984375" style="84" bestFit="1" customWidth="1"/>
    <col min="2311" max="2311" width="7.5" style="84" bestFit="1" customWidth="1"/>
    <col min="2312" max="2312" width="11" style="84" bestFit="1" customWidth="1"/>
    <col min="2313" max="2316" width="10.09765625" style="84" bestFit="1" customWidth="1"/>
    <col min="2317" max="2560" width="10" style="84"/>
    <col min="2561" max="2561" width="8.3984375" style="84" customWidth="1"/>
    <col min="2562" max="2562" width="9.09765625" style="84" customWidth="1"/>
    <col min="2563" max="2563" width="8.09765625" style="84" bestFit="1" customWidth="1"/>
    <col min="2564" max="2564" width="8.8984375" style="84" bestFit="1" customWidth="1"/>
    <col min="2565" max="2565" width="8.09765625" style="84" bestFit="1" customWidth="1"/>
    <col min="2566" max="2566" width="8.3984375" style="84" bestFit="1" customWidth="1"/>
    <col min="2567" max="2567" width="7.5" style="84" bestFit="1" customWidth="1"/>
    <col min="2568" max="2568" width="11" style="84" bestFit="1" customWidth="1"/>
    <col min="2569" max="2572" width="10.09765625" style="84" bestFit="1" customWidth="1"/>
    <col min="2573" max="2816" width="10" style="84"/>
    <col min="2817" max="2817" width="8.3984375" style="84" customWidth="1"/>
    <col min="2818" max="2818" width="9.09765625" style="84" customWidth="1"/>
    <col min="2819" max="2819" width="8.09765625" style="84" bestFit="1" customWidth="1"/>
    <col min="2820" max="2820" width="8.8984375" style="84" bestFit="1" customWidth="1"/>
    <col min="2821" max="2821" width="8.09765625" style="84" bestFit="1" customWidth="1"/>
    <col min="2822" max="2822" width="8.3984375" style="84" bestFit="1" customWidth="1"/>
    <col min="2823" max="2823" width="7.5" style="84" bestFit="1" customWidth="1"/>
    <col min="2824" max="2824" width="11" style="84" bestFit="1" customWidth="1"/>
    <col min="2825" max="2828" width="10.09765625" style="84" bestFit="1" customWidth="1"/>
    <col min="2829" max="3072" width="11" style="84"/>
    <col min="3073" max="3073" width="8.3984375" style="84" customWidth="1"/>
    <col min="3074" max="3074" width="9.09765625" style="84" customWidth="1"/>
    <col min="3075" max="3075" width="8.09765625" style="84" bestFit="1" customWidth="1"/>
    <col min="3076" max="3076" width="8.8984375" style="84" bestFit="1" customWidth="1"/>
    <col min="3077" max="3077" width="8.09765625" style="84" bestFit="1" customWidth="1"/>
    <col min="3078" max="3078" width="8.3984375" style="84" bestFit="1" customWidth="1"/>
    <col min="3079" max="3079" width="7.5" style="84" bestFit="1" customWidth="1"/>
    <col min="3080" max="3080" width="11" style="84" bestFit="1" customWidth="1"/>
    <col min="3081" max="3084" width="10.09765625" style="84" bestFit="1" customWidth="1"/>
    <col min="3085" max="3328" width="10" style="84"/>
    <col min="3329" max="3329" width="8.3984375" style="84" customWidth="1"/>
    <col min="3330" max="3330" width="9.09765625" style="84" customWidth="1"/>
    <col min="3331" max="3331" width="8.09765625" style="84" bestFit="1" customWidth="1"/>
    <col min="3332" max="3332" width="8.8984375" style="84" bestFit="1" customWidth="1"/>
    <col min="3333" max="3333" width="8.09765625" style="84" bestFit="1" customWidth="1"/>
    <col min="3334" max="3334" width="8.3984375" style="84" bestFit="1" customWidth="1"/>
    <col min="3335" max="3335" width="7.5" style="84" bestFit="1" customWidth="1"/>
    <col min="3336" max="3336" width="11" style="84" bestFit="1" customWidth="1"/>
    <col min="3337" max="3340" width="10.09765625" style="84" bestFit="1" customWidth="1"/>
    <col min="3341" max="3584" width="10" style="84"/>
    <col min="3585" max="3585" width="8.3984375" style="84" customWidth="1"/>
    <col min="3586" max="3586" width="9.09765625" style="84" customWidth="1"/>
    <col min="3587" max="3587" width="8.09765625" style="84" bestFit="1" customWidth="1"/>
    <col min="3588" max="3588" width="8.8984375" style="84" bestFit="1" customWidth="1"/>
    <col min="3589" max="3589" width="8.09765625" style="84" bestFit="1" customWidth="1"/>
    <col min="3590" max="3590" width="8.3984375" style="84" bestFit="1" customWidth="1"/>
    <col min="3591" max="3591" width="7.5" style="84" bestFit="1" customWidth="1"/>
    <col min="3592" max="3592" width="11" style="84" bestFit="1" customWidth="1"/>
    <col min="3593" max="3596" width="10.09765625" style="84" bestFit="1" customWidth="1"/>
    <col min="3597" max="3840" width="10" style="84"/>
    <col min="3841" max="3841" width="8.3984375" style="84" customWidth="1"/>
    <col min="3842" max="3842" width="9.09765625" style="84" customWidth="1"/>
    <col min="3843" max="3843" width="8.09765625" style="84" bestFit="1" customWidth="1"/>
    <col min="3844" max="3844" width="8.8984375" style="84" bestFit="1" customWidth="1"/>
    <col min="3845" max="3845" width="8.09765625" style="84" bestFit="1" customWidth="1"/>
    <col min="3846" max="3846" width="8.3984375" style="84" bestFit="1" customWidth="1"/>
    <col min="3847" max="3847" width="7.5" style="84" bestFit="1" customWidth="1"/>
    <col min="3848" max="3848" width="11" style="84" bestFit="1" customWidth="1"/>
    <col min="3849" max="3852" width="10.09765625" style="84" bestFit="1" customWidth="1"/>
    <col min="3853" max="4096" width="11" style="84"/>
    <col min="4097" max="4097" width="8.3984375" style="84" customWidth="1"/>
    <col min="4098" max="4098" width="9.09765625" style="84" customWidth="1"/>
    <col min="4099" max="4099" width="8.09765625" style="84" bestFit="1" customWidth="1"/>
    <col min="4100" max="4100" width="8.8984375" style="84" bestFit="1" customWidth="1"/>
    <col min="4101" max="4101" width="8.09765625" style="84" bestFit="1" customWidth="1"/>
    <col min="4102" max="4102" width="8.3984375" style="84" bestFit="1" customWidth="1"/>
    <col min="4103" max="4103" width="7.5" style="84" bestFit="1" customWidth="1"/>
    <col min="4104" max="4104" width="11" style="84" bestFit="1" customWidth="1"/>
    <col min="4105" max="4108" width="10.09765625" style="84" bestFit="1" customWidth="1"/>
    <col min="4109" max="4352" width="10" style="84"/>
    <col min="4353" max="4353" width="8.3984375" style="84" customWidth="1"/>
    <col min="4354" max="4354" width="9.09765625" style="84" customWidth="1"/>
    <col min="4355" max="4355" width="8.09765625" style="84" bestFit="1" customWidth="1"/>
    <col min="4356" max="4356" width="8.8984375" style="84" bestFit="1" customWidth="1"/>
    <col min="4357" max="4357" width="8.09765625" style="84" bestFit="1" customWidth="1"/>
    <col min="4358" max="4358" width="8.3984375" style="84" bestFit="1" customWidth="1"/>
    <col min="4359" max="4359" width="7.5" style="84" bestFit="1" customWidth="1"/>
    <col min="4360" max="4360" width="11" style="84" bestFit="1" customWidth="1"/>
    <col min="4361" max="4364" width="10.09765625" style="84" bestFit="1" customWidth="1"/>
    <col min="4365" max="4608" width="10" style="84"/>
    <col min="4609" max="4609" width="8.3984375" style="84" customWidth="1"/>
    <col min="4610" max="4610" width="9.09765625" style="84" customWidth="1"/>
    <col min="4611" max="4611" width="8.09765625" style="84" bestFit="1" customWidth="1"/>
    <col min="4612" max="4612" width="8.8984375" style="84" bestFit="1" customWidth="1"/>
    <col min="4613" max="4613" width="8.09765625" style="84" bestFit="1" customWidth="1"/>
    <col min="4614" max="4614" width="8.3984375" style="84" bestFit="1" customWidth="1"/>
    <col min="4615" max="4615" width="7.5" style="84" bestFit="1" customWidth="1"/>
    <col min="4616" max="4616" width="11" style="84" bestFit="1" customWidth="1"/>
    <col min="4617" max="4620" width="10.09765625" style="84" bestFit="1" customWidth="1"/>
    <col min="4621" max="4864" width="10" style="84"/>
    <col min="4865" max="4865" width="8.3984375" style="84" customWidth="1"/>
    <col min="4866" max="4866" width="9.09765625" style="84" customWidth="1"/>
    <col min="4867" max="4867" width="8.09765625" style="84" bestFit="1" customWidth="1"/>
    <col min="4868" max="4868" width="8.8984375" style="84" bestFit="1" customWidth="1"/>
    <col min="4869" max="4869" width="8.09765625" style="84" bestFit="1" customWidth="1"/>
    <col min="4870" max="4870" width="8.3984375" style="84" bestFit="1" customWidth="1"/>
    <col min="4871" max="4871" width="7.5" style="84" bestFit="1" customWidth="1"/>
    <col min="4872" max="4872" width="11" style="84" bestFit="1" customWidth="1"/>
    <col min="4873" max="4876" width="10.09765625" style="84" bestFit="1" customWidth="1"/>
    <col min="4877" max="5120" width="11" style="84"/>
    <col min="5121" max="5121" width="8.3984375" style="84" customWidth="1"/>
    <col min="5122" max="5122" width="9.09765625" style="84" customWidth="1"/>
    <col min="5123" max="5123" width="8.09765625" style="84" bestFit="1" customWidth="1"/>
    <col min="5124" max="5124" width="8.8984375" style="84" bestFit="1" customWidth="1"/>
    <col min="5125" max="5125" width="8.09765625" style="84" bestFit="1" customWidth="1"/>
    <col min="5126" max="5126" width="8.3984375" style="84" bestFit="1" customWidth="1"/>
    <col min="5127" max="5127" width="7.5" style="84" bestFit="1" customWidth="1"/>
    <col min="5128" max="5128" width="11" style="84" bestFit="1" customWidth="1"/>
    <col min="5129" max="5132" width="10.09765625" style="84" bestFit="1" customWidth="1"/>
    <col min="5133" max="5376" width="10" style="84"/>
    <col min="5377" max="5377" width="8.3984375" style="84" customWidth="1"/>
    <col min="5378" max="5378" width="9.09765625" style="84" customWidth="1"/>
    <col min="5379" max="5379" width="8.09765625" style="84" bestFit="1" customWidth="1"/>
    <col min="5380" max="5380" width="8.8984375" style="84" bestFit="1" customWidth="1"/>
    <col min="5381" max="5381" width="8.09765625" style="84" bestFit="1" customWidth="1"/>
    <col min="5382" max="5382" width="8.3984375" style="84" bestFit="1" customWidth="1"/>
    <col min="5383" max="5383" width="7.5" style="84" bestFit="1" customWidth="1"/>
    <col min="5384" max="5384" width="11" style="84" bestFit="1" customWidth="1"/>
    <col min="5385" max="5388" width="10.09765625" style="84" bestFit="1" customWidth="1"/>
    <col min="5389" max="5632" width="10" style="84"/>
    <col min="5633" max="5633" width="8.3984375" style="84" customWidth="1"/>
    <col min="5634" max="5634" width="9.09765625" style="84" customWidth="1"/>
    <col min="5635" max="5635" width="8.09765625" style="84" bestFit="1" customWidth="1"/>
    <col min="5636" max="5636" width="8.8984375" style="84" bestFit="1" customWidth="1"/>
    <col min="5637" max="5637" width="8.09765625" style="84" bestFit="1" customWidth="1"/>
    <col min="5638" max="5638" width="8.3984375" style="84" bestFit="1" customWidth="1"/>
    <col min="5639" max="5639" width="7.5" style="84" bestFit="1" customWidth="1"/>
    <col min="5640" max="5640" width="11" style="84" bestFit="1" customWidth="1"/>
    <col min="5641" max="5644" width="10.09765625" style="84" bestFit="1" customWidth="1"/>
    <col min="5645" max="5888" width="10" style="84"/>
    <col min="5889" max="5889" width="8.3984375" style="84" customWidth="1"/>
    <col min="5890" max="5890" width="9.09765625" style="84" customWidth="1"/>
    <col min="5891" max="5891" width="8.09765625" style="84" bestFit="1" customWidth="1"/>
    <col min="5892" max="5892" width="8.8984375" style="84" bestFit="1" customWidth="1"/>
    <col min="5893" max="5893" width="8.09765625" style="84" bestFit="1" customWidth="1"/>
    <col min="5894" max="5894" width="8.3984375" style="84" bestFit="1" customWidth="1"/>
    <col min="5895" max="5895" width="7.5" style="84" bestFit="1" customWidth="1"/>
    <col min="5896" max="5896" width="11" style="84" bestFit="1" customWidth="1"/>
    <col min="5897" max="5900" width="10.09765625" style="84" bestFit="1" customWidth="1"/>
    <col min="5901" max="6144" width="11" style="84"/>
    <col min="6145" max="6145" width="8.3984375" style="84" customWidth="1"/>
    <col min="6146" max="6146" width="9.09765625" style="84" customWidth="1"/>
    <col min="6147" max="6147" width="8.09765625" style="84" bestFit="1" customWidth="1"/>
    <col min="6148" max="6148" width="8.8984375" style="84" bestFit="1" customWidth="1"/>
    <col min="6149" max="6149" width="8.09765625" style="84" bestFit="1" customWidth="1"/>
    <col min="6150" max="6150" width="8.3984375" style="84" bestFit="1" customWidth="1"/>
    <col min="6151" max="6151" width="7.5" style="84" bestFit="1" customWidth="1"/>
    <col min="6152" max="6152" width="11" style="84" bestFit="1" customWidth="1"/>
    <col min="6153" max="6156" width="10.09765625" style="84" bestFit="1" customWidth="1"/>
    <col min="6157" max="6400" width="10" style="84"/>
    <col min="6401" max="6401" width="8.3984375" style="84" customWidth="1"/>
    <col min="6402" max="6402" width="9.09765625" style="84" customWidth="1"/>
    <col min="6403" max="6403" width="8.09765625" style="84" bestFit="1" customWidth="1"/>
    <col min="6404" max="6404" width="8.8984375" style="84" bestFit="1" customWidth="1"/>
    <col min="6405" max="6405" width="8.09765625" style="84" bestFit="1" customWidth="1"/>
    <col min="6406" max="6406" width="8.3984375" style="84" bestFit="1" customWidth="1"/>
    <col min="6407" max="6407" width="7.5" style="84" bestFit="1" customWidth="1"/>
    <col min="6408" max="6408" width="11" style="84" bestFit="1" customWidth="1"/>
    <col min="6409" max="6412" width="10.09765625" style="84" bestFit="1" customWidth="1"/>
    <col min="6413" max="6656" width="10" style="84"/>
    <col min="6657" max="6657" width="8.3984375" style="84" customWidth="1"/>
    <col min="6658" max="6658" width="9.09765625" style="84" customWidth="1"/>
    <col min="6659" max="6659" width="8.09765625" style="84" bestFit="1" customWidth="1"/>
    <col min="6660" max="6660" width="8.8984375" style="84" bestFit="1" customWidth="1"/>
    <col min="6661" max="6661" width="8.09765625" style="84" bestFit="1" customWidth="1"/>
    <col min="6662" max="6662" width="8.3984375" style="84" bestFit="1" customWidth="1"/>
    <col min="6663" max="6663" width="7.5" style="84" bestFit="1" customWidth="1"/>
    <col min="6664" max="6664" width="11" style="84" bestFit="1" customWidth="1"/>
    <col min="6665" max="6668" width="10.09765625" style="84" bestFit="1" customWidth="1"/>
    <col min="6669" max="6912" width="10" style="84"/>
    <col min="6913" max="6913" width="8.3984375" style="84" customWidth="1"/>
    <col min="6914" max="6914" width="9.09765625" style="84" customWidth="1"/>
    <col min="6915" max="6915" width="8.09765625" style="84" bestFit="1" customWidth="1"/>
    <col min="6916" max="6916" width="8.8984375" style="84" bestFit="1" customWidth="1"/>
    <col min="6917" max="6917" width="8.09765625" style="84" bestFit="1" customWidth="1"/>
    <col min="6918" max="6918" width="8.3984375" style="84" bestFit="1" customWidth="1"/>
    <col min="6919" max="6919" width="7.5" style="84" bestFit="1" customWidth="1"/>
    <col min="6920" max="6920" width="11" style="84" bestFit="1" customWidth="1"/>
    <col min="6921" max="6924" width="10.09765625" style="84" bestFit="1" customWidth="1"/>
    <col min="6925" max="7168" width="11" style="84"/>
    <col min="7169" max="7169" width="8.3984375" style="84" customWidth="1"/>
    <col min="7170" max="7170" width="9.09765625" style="84" customWidth="1"/>
    <col min="7171" max="7171" width="8.09765625" style="84" bestFit="1" customWidth="1"/>
    <col min="7172" max="7172" width="8.8984375" style="84" bestFit="1" customWidth="1"/>
    <col min="7173" max="7173" width="8.09765625" style="84" bestFit="1" customWidth="1"/>
    <col min="7174" max="7174" width="8.3984375" style="84" bestFit="1" customWidth="1"/>
    <col min="7175" max="7175" width="7.5" style="84" bestFit="1" customWidth="1"/>
    <col min="7176" max="7176" width="11" style="84" bestFit="1" customWidth="1"/>
    <col min="7177" max="7180" width="10.09765625" style="84" bestFit="1" customWidth="1"/>
    <col min="7181" max="7424" width="10" style="84"/>
    <col min="7425" max="7425" width="8.3984375" style="84" customWidth="1"/>
    <col min="7426" max="7426" width="9.09765625" style="84" customWidth="1"/>
    <col min="7427" max="7427" width="8.09765625" style="84" bestFit="1" customWidth="1"/>
    <col min="7428" max="7428" width="8.8984375" style="84" bestFit="1" customWidth="1"/>
    <col min="7429" max="7429" width="8.09765625" style="84" bestFit="1" customWidth="1"/>
    <col min="7430" max="7430" width="8.3984375" style="84" bestFit="1" customWidth="1"/>
    <col min="7431" max="7431" width="7.5" style="84" bestFit="1" customWidth="1"/>
    <col min="7432" max="7432" width="11" style="84" bestFit="1" customWidth="1"/>
    <col min="7433" max="7436" width="10.09765625" style="84" bestFit="1" customWidth="1"/>
    <col min="7437" max="7680" width="10" style="84"/>
    <col min="7681" max="7681" width="8.3984375" style="84" customWidth="1"/>
    <col min="7682" max="7682" width="9.09765625" style="84" customWidth="1"/>
    <col min="7683" max="7683" width="8.09765625" style="84" bestFit="1" customWidth="1"/>
    <col min="7684" max="7684" width="8.8984375" style="84" bestFit="1" customWidth="1"/>
    <col min="7685" max="7685" width="8.09765625" style="84" bestFit="1" customWidth="1"/>
    <col min="7686" max="7686" width="8.3984375" style="84" bestFit="1" customWidth="1"/>
    <col min="7687" max="7687" width="7.5" style="84" bestFit="1" customWidth="1"/>
    <col min="7688" max="7688" width="11" style="84" bestFit="1" customWidth="1"/>
    <col min="7689" max="7692" width="10.09765625" style="84" bestFit="1" customWidth="1"/>
    <col min="7693" max="7936" width="10" style="84"/>
    <col min="7937" max="7937" width="8.3984375" style="84" customWidth="1"/>
    <col min="7938" max="7938" width="9.09765625" style="84" customWidth="1"/>
    <col min="7939" max="7939" width="8.09765625" style="84" bestFit="1" customWidth="1"/>
    <col min="7940" max="7940" width="8.8984375" style="84" bestFit="1" customWidth="1"/>
    <col min="7941" max="7941" width="8.09765625" style="84" bestFit="1" customWidth="1"/>
    <col min="7942" max="7942" width="8.3984375" style="84" bestFit="1" customWidth="1"/>
    <col min="7943" max="7943" width="7.5" style="84" bestFit="1" customWidth="1"/>
    <col min="7944" max="7944" width="11" style="84" bestFit="1" customWidth="1"/>
    <col min="7945" max="7948" width="10.09765625" style="84" bestFit="1" customWidth="1"/>
    <col min="7949" max="8192" width="11" style="84"/>
    <col min="8193" max="8193" width="8.3984375" style="84" customWidth="1"/>
    <col min="8194" max="8194" width="9.09765625" style="84" customWidth="1"/>
    <col min="8195" max="8195" width="8.09765625" style="84" bestFit="1" customWidth="1"/>
    <col min="8196" max="8196" width="8.8984375" style="84" bestFit="1" customWidth="1"/>
    <col min="8197" max="8197" width="8.09765625" style="84" bestFit="1" customWidth="1"/>
    <col min="8198" max="8198" width="8.3984375" style="84" bestFit="1" customWidth="1"/>
    <col min="8199" max="8199" width="7.5" style="84" bestFit="1" customWidth="1"/>
    <col min="8200" max="8200" width="11" style="84" bestFit="1" customWidth="1"/>
    <col min="8201" max="8204" width="10.09765625" style="84" bestFit="1" customWidth="1"/>
    <col min="8205" max="8448" width="10" style="84"/>
    <col min="8449" max="8449" width="8.3984375" style="84" customWidth="1"/>
    <col min="8450" max="8450" width="9.09765625" style="84" customWidth="1"/>
    <col min="8451" max="8451" width="8.09765625" style="84" bestFit="1" customWidth="1"/>
    <col min="8452" max="8452" width="8.8984375" style="84" bestFit="1" customWidth="1"/>
    <col min="8453" max="8453" width="8.09765625" style="84" bestFit="1" customWidth="1"/>
    <col min="8454" max="8454" width="8.3984375" style="84" bestFit="1" customWidth="1"/>
    <col min="8455" max="8455" width="7.5" style="84" bestFit="1" customWidth="1"/>
    <col min="8456" max="8456" width="11" style="84" bestFit="1" customWidth="1"/>
    <col min="8457" max="8460" width="10.09765625" style="84" bestFit="1" customWidth="1"/>
    <col min="8461" max="8704" width="10" style="84"/>
    <col min="8705" max="8705" width="8.3984375" style="84" customWidth="1"/>
    <col min="8706" max="8706" width="9.09765625" style="84" customWidth="1"/>
    <col min="8707" max="8707" width="8.09765625" style="84" bestFit="1" customWidth="1"/>
    <col min="8708" max="8708" width="8.8984375" style="84" bestFit="1" customWidth="1"/>
    <col min="8709" max="8709" width="8.09765625" style="84" bestFit="1" customWidth="1"/>
    <col min="8710" max="8710" width="8.3984375" style="84" bestFit="1" customWidth="1"/>
    <col min="8711" max="8711" width="7.5" style="84" bestFit="1" customWidth="1"/>
    <col min="8712" max="8712" width="11" style="84" bestFit="1" customWidth="1"/>
    <col min="8713" max="8716" width="10.09765625" style="84" bestFit="1" customWidth="1"/>
    <col min="8717" max="8960" width="10" style="84"/>
    <col min="8961" max="8961" width="8.3984375" style="84" customWidth="1"/>
    <col min="8962" max="8962" width="9.09765625" style="84" customWidth="1"/>
    <col min="8963" max="8963" width="8.09765625" style="84" bestFit="1" customWidth="1"/>
    <col min="8964" max="8964" width="8.8984375" style="84" bestFit="1" customWidth="1"/>
    <col min="8965" max="8965" width="8.09765625" style="84" bestFit="1" customWidth="1"/>
    <col min="8966" max="8966" width="8.3984375" style="84" bestFit="1" customWidth="1"/>
    <col min="8967" max="8967" width="7.5" style="84" bestFit="1" customWidth="1"/>
    <col min="8968" max="8968" width="11" style="84" bestFit="1" customWidth="1"/>
    <col min="8969" max="8972" width="10.09765625" style="84" bestFit="1" customWidth="1"/>
    <col min="8973" max="9216" width="11" style="84"/>
    <col min="9217" max="9217" width="8.3984375" style="84" customWidth="1"/>
    <col min="9218" max="9218" width="9.09765625" style="84" customWidth="1"/>
    <col min="9219" max="9219" width="8.09765625" style="84" bestFit="1" customWidth="1"/>
    <col min="9220" max="9220" width="8.8984375" style="84" bestFit="1" customWidth="1"/>
    <col min="9221" max="9221" width="8.09765625" style="84" bestFit="1" customWidth="1"/>
    <col min="9222" max="9222" width="8.3984375" style="84" bestFit="1" customWidth="1"/>
    <col min="9223" max="9223" width="7.5" style="84" bestFit="1" customWidth="1"/>
    <col min="9224" max="9224" width="11" style="84" bestFit="1" customWidth="1"/>
    <col min="9225" max="9228" width="10.09765625" style="84" bestFit="1" customWidth="1"/>
    <col min="9229" max="9472" width="10" style="84"/>
    <col min="9473" max="9473" width="8.3984375" style="84" customWidth="1"/>
    <col min="9474" max="9474" width="9.09765625" style="84" customWidth="1"/>
    <col min="9475" max="9475" width="8.09765625" style="84" bestFit="1" customWidth="1"/>
    <col min="9476" max="9476" width="8.8984375" style="84" bestFit="1" customWidth="1"/>
    <col min="9477" max="9477" width="8.09765625" style="84" bestFit="1" customWidth="1"/>
    <col min="9478" max="9478" width="8.3984375" style="84" bestFit="1" customWidth="1"/>
    <col min="9479" max="9479" width="7.5" style="84" bestFit="1" customWidth="1"/>
    <col min="9480" max="9480" width="11" style="84" bestFit="1" customWidth="1"/>
    <col min="9481" max="9484" width="10.09765625" style="84" bestFit="1" customWidth="1"/>
    <col min="9485" max="9728" width="10" style="84"/>
    <col min="9729" max="9729" width="8.3984375" style="84" customWidth="1"/>
    <col min="9730" max="9730" width="9.09765625" style="84" customWidth="1"/>
    <col min="9731" max="9731" width="8.09765625" style="84" bestFit="1" customWidth="1"/>
    <col min="9732" max="9732" width="8.8984375" style="84" bestFit="1" customWidth="1"/>
    <col min="9733" max="9733" width="8.09765625" style="84" bestFit="1" customWidth="1"/>
    <col min="9734" max="9734" width="8.3984375" style="84" bestFit="1" customWidth="1"/>
    <col min="9735" max="9735" width="7.5" style="84" bestFit="1" customWidth="1"/>
    <col min="9736" max="9736" width="11" style="84" bestFit="1" customWidth="1"/>
    <col min="9737" max="9740" width="10.09765625" style="84" bestFit="1" customWidth="1"/>
    <col min="9741" max="9984" width="10" style="84"/>
    <col min="9985" max="9985" width="8.3984375" style="84" customWidth="1"/>
    <col min="9986" max="9986" width="9.09765625" style="84" customWidth="1"/>
    <col min="9987" max="9987" width="8.09765625" style="84" bestFit="1" customWidth="1"/>
    <col min="9988" max="9988" width="8.8984375" style="84" bestFit="1" customWidth="1"/>
    <col min="9989" max="9989" width="8.09765625" style="84" bestFit="1" customWidth="1"/>
    <col min="9990" max="9990" width="8.3984375" style="84" bestFit="1" customWidth="1"/>
    <col min="9991" max="9991" width="7.5" style="84" bestFit="1" customWidth="1"/>
    <col min="9992" max="9992" width="11" style="84" bestFit="1" customWidth="1"/>
    <col min="9993" max="9996" width="10.09765625" style="84" bestFit="1" customWidth="1"/>
    <col min="9997" max="10240" width="11" style="84"/>
    <col min="10241" max="10241" width="8.3984375" style="84" customWidth="1"/>
    <col min="10242" max="10242" width="9.09765625" style="84" customWidth="1"/>
    <col min="10243" max="10243" width="8.09765625" style="84" bestFit="1" customWidth="1"/>
    <col min="10244" max="10244" width="8.8984375" style="84" bestFit="1" customWidth="1"/>
    <col min="10245" max="10245" width="8.09765625" style="84" bestFit="1" customWidth="1"/>
    <col min="10246" max="10246" width="8.3984375" style="84" bestFit="1" customWidth="1"/>
    <col min="10247" max="10247" width="7.5" style="84" bestFit="1" customWidth="1"/>
    <col min="10248" max="10248" width="11" style="84" bestFit="1" customWidth="1"/>
    <col min="10249" max="10252" width="10.09765625" style="84" bestFit="1" customWidth="1"/>
    <col min="10253" max="10496" width="10" style="84"/>
    <col min="10497" max="10497" width="8.3984375" style="84" customWidth="1"/>
    <col min="10498" max="10498" width="9.09765625" style="84" customWidth="1"/>
    <col min="10499" max="10499" width="8.09765625" style="84" bestFit="1" customWidth="1"/>
    <col min="10500" max="10500" width="8.8984375" style="84" bestFit="1" customWidth="1"/>
    <col min="10501" max="10501" width="8.09765625" style="84" bestFit="1" customWidth="1"/>
    <col min="10502" max="10502" width="8.3984375" style="84" bestFit="1" customWidth="1"/>
    <col min="10503" max="10503" width="7.5" style="84" bestFit="1" customWidth="1"/>
    <col min="10504" max="10504" width="11" style="84" bestFit="1" customWidth="1"/>
    <col min="10505" max="10508" width="10.09765625" style="84" bestFit="1" customWidth="1"/>
    <col min="10509" max="10752" width="10" style="84"/>
    <col min="10753" max="10753" width="8.3984375" style="84" customWidth="1"/>
    <col min="10754" max="10754" width="9.09765625" style="84" customWidth="1"/>
    <col min="10755" max="10755" width="8.09765625" style="84" bestFit="1" customWidth="1"/>
    <col min="10756" max="10756" width="8.8984375" style="84" bestFit="1" customWidth="1"/>
    <col min="10757" max="10757" width="8.09765625" style="84" bestFit="1" customWidth="1"/>
    <col min="10758" max="10758" width="8.3984375" style="84" bestFit="1" customWidth="1"/>
    <col min="10759" max="10759" width="7.5" style="84" bestFit="1" customWidth="1"/>
    <col min="10760" max="10760" width="11" style="84" bestFit="1" customWidth="1"/>
    <col min="10761" max="10764" width="10.09765625" style="84" bestFit="1" customWidth="1"/>
    <col min="10765" max="11008" width="10" style="84"/>
    <col min="11009" max="11009" width="8.3984375" style="84" customWidth="1"/>
    <col min="11010" max="11010" width="9.09765625" style="84" customWidth="1"/>
    <col min="11011" max="11011" width="8.09765625" style="84" bestFit="1" customWidth="1"/>
    <col min="11012" max="11012" width="8.8984375" style="84" bestFit="1" customWidth="1"/>
    <col min="11013" max="11013" width="8.09765625" style="84" bestFit="1" customWidth="1"/>
    <col min="11014" max="11014" width="8.3984375" style="84" bestFit="1" customWidth="1"/>
    <col min="11015" max="11015" width="7.5" style="84" bestFit="1" customWidth="1"/>
    <col min="11016" max="11016" width="11" style="84" bestFit="1" customWidth="1"/>
    <col min="11017" max="11020" width="10.09765625" style="84" bestFit="1" customWidth="1"/>
    <col min="11021" max="11264" width="11" style="84"/>
    <col min="11265" max="11265" width="8.3984375" style="84" customWidth="1"/>
    <col min="11266" max="11266" width="9.09765625" style="84" customWidth="1"/>
    <col min="11267" max="11267" width="8.09765625" style="84" bestFit="1" customWidth="1"/>
    <col min="11268" max="11268" width="8.8984375" style="84" bestFit="1" customWidth="1"/>
    <col min="11269" max="11269" width="8.09765625" style="84" bestFit="1" customWidth="1"/>
    <col min="11270" max="11270" width="8.3984375" style="84" bestFit="1" customWidth="1"/>
    <col min="11271" max="11271" width="7.5" style="84" bestFit="1" customWidth="1"/>
    <col min="11272" max="11272" width="11" style="84" bestFit="1" customWidth="1"/>
    <col min="11273" max="11276" width="10.09765625" style="84" bestFit="1" customWidth="1"/>
    <col min="11277" max="11520" width="10" style="84"/>
    <col min="11521" max="11521" width="8.3984375" style="84" customWidth="1"/>
    <col min="11522" max="11522" width="9.09765625" style="84" customWidth="1"/>
    <col min="11523" max="11523" width="8.09765625" style="84" bestFit="1" customWidth="1"/>
    <col min="11524" max="11524" width="8.8984375" style="84" bestFit="1" customWidth="1"/>
    <col min="11525" max="11525" width="8.09765625" style="84" bestFit="1" customWidth="1"/>
    <col min="11526" max="11526" width="8.3984375" style="84" bestFit="1" customWidth="1"/>
    <col min="11527" max="11527" width="7.5" style="84" bestFit="1" customWidth="1"/>
    <col min="11528" max="11528" width="11" style="84" bestFit="1" customWidth="1"/>
    <col min="11529" max="11532" width="10.09765625" style="84" bestFit="1" customWidth="1"/>
    <col min="11533" max="11776" width="10" style="84"/>
    <col min="11777" max="11777" width="8.3984375" style="84" customWidth="1"/>
    <col min="11778" max="11778" width="9.09765625" style="84" customWidth="1"/>
    <col min="11779" max="11779" width="8.09765625" style="84" bestFit="1" customWidth="1"/>
    <col min="11780" max="11780" width="8.8984375" style="84" bestFit="1" customWidth="1"/>
    <col min="11781" max="11781" width="8.09765625" style="84" bestFit="1" customWidth="1"/>
    <col min="11782" max="11782" width="8.3984375" style="84" bestFit="1" customWidth="1"/>
    <col min="11783" max="11783" width="7.5" style="84" bestFit="1" customWidth="1"/>
    <col min="11784" max="11784" width="11" style="84" bestFit="1" customWidth="1"/>
    <col min="11785" max="11788" width="10.09765625" style="84" bestFit="1" customWidth="1"/>
    <col min="11789" max="12032" width="10" style="84"/>
    <col min="12033" max="12033" width="8.3984375" style="84" customWidth="1"/>
    <col min="12034" max="12034" width="9.09765625" style="84" customWidth="1"/>
    <col min="12035" max="12035" width="8.09765625" style="84" bestFit="1" customWidth="1"/>
    <col min="12036" max="12036" width="8.8984375" style="84" bestFit="1" customWidth="1"/>
    <col min="12037" max="12037" width="8.09765625" style="84" bestFit="1" customWidth="1"/>
    <col min="12038" max="12038" width="8.3984375" style="84" bestFit="1" customWidth="1"/>
    <col min="12039" max="12039" width="7.5" style="84" bestFit="1" customWidth="1"/>
    <col min="12040" max="12040" width="11" style="84" bestFit="1" customWidth="1"/>
    <col min="12041" max="12044" width="10.09765625" style="84" bestFit="1" customWidth="1"/>
    <col min="12045" max="12288" width="11" style="84"/>
    <col min="12289" max="12289" width="8.3984375" style="84" customWidth="1"/>
    <col min="12290" max="12290" width="9.09765625" style="84" customWidth="1"/>
    <col min="12291" max="12291" width="8.09765625" style="84" bestFit="1" customWidth="1"/>
    <col min="12292" max="12292" width="8.8984375" style="84" bestFit="1" customWidth="1"/>
    <col min="12293" max="12293" width="8.09765625" style="84" bestFit="1" customWidth="1"/>
    <col min="12294" max="12294" width="8.3984375" style="84" bestFit="1" customWidth="1"/>
    <col min="12295" max="12295" width="7.5" style="84" bestFit="1" customWidth="1"/>
    <col min="12296" max="12296" width="11" style="84" bestFit="1" customWidth="1"/>
    <col min="12297" max="12300" width="10.09765625" style="84" bestFit="1" customWidth="1"/>
    <col min="12301" max="12544" width="10" style="84"/>
    <col min="12545" max="12545" width="8.3984375" style="84" customWidth="1"/>
    <col min="12546" max="12546" width="9.09765625" style="84" customWidth="1"/>
    <col min="12547" max="12547" width="8.09765625" style="84" bestFit="1" customWidth="1"/>
    <col min="12548" max="12548" width="8.8984375" style="84" bestFit="1" customWidth="1"/>
    <col min="12549" max="12549" width="8.09765625" style="84" bestFit="1" customWidth="1"/>
    <col min="12550" max="12550" width="8.3984375" style="84" bestFit="1" customWidth="1"/>
    <col min="12551" max="12551" width="7.5" style="84" bestFit="1" customWidth="1"/>
    <col min="12552" max="12552" width="11" style="84" bestFit="1" customWidth="1"/>
    <col min="12553" max="12556" width="10.09765625" style="84" bestFit="1" customWidth="1"/>
    <col min="12557" max="12800" width="10" style="84"/>
    <col min="12801" max="12801" width="8.3984375" style="84" customWidth="1"/>
    <col min="12802" max="12802" width="9.09765625" style="84" customWidth="1"/>
    <col min="12803" max="12803" width="8.09765625" style="84" bestFit="1" customWidth="1"/>
    <col min="12804" max="12804" width="8.8984375" style="84" bestFit="1" customWidth="1"/>
    <col min="12805" max="12805" width="8.09765625" style="84" bestFit="1" customWidth="1"/>
    <col min="12806" max="12806" width="8.3984375" style="84" bestFit="1" customWidth="1"/>
    <col min="12807" max="12807" width="7.5" style="84" bestFit="1" customWidth="1"/>
    <col min="12808" max="12808" width="11" style="84" bestFit="1" customWidth="1"/>
    <col min="12809" max="12812" width="10.09765625" style="84" bestFit="1" customWidth="1"/>
    <col min="12813" max="13056" width="10" style="84"/>
    <col min="13057" max="13057" width="8.3984375" style="84" customWidth="1"/>
    <col min="13058" max="13058" width="9.09765625" style="84" customWidth="1"/>
    <col min="13059" max="13059" width="8.09765625" style="84" bestFit="1" customWidth="1"/>
    <col min="13060" max="13060" width="8.8984375" style="84" bestFit="1" customWidth="1"/>
    <col min="13061" max="13061" width="8.09765625" style="84" bestFit="1" customWidth="1"/>
    <col min="13062" max="13062" width="8.3984375" style="84" bestFit="1" customWidth="1"/>
    <col min="13063" max="13063" width="7.5" style="84" bestFit="1" customWidth="1"/>
    <col min="13064" max="13064" width="11" style="84" bestFit="1" customWidth="1"/>
    <col min="13065" max="13068" width="10.09765625" style="84" bestFit="1" customWidth="1"/>
    <col min="13069" max="13312" width="11" style="84"/>
    <col min="13313" max="13313" width="8.3984375" style="84" customWidth="1"/>
    <col min="13314" max="13314" width="9.09765625" style="84" customWidth="1"/>
    <col min="13315" max="13315" width="8.09765625" style="84" bestFit="1" customWidth="1"/>
    <col min="13316" max="13316" width="8.8984375" style="84" bestFit="1" customWidth="1"/>
    <col min="13317" max="13317" width="8.09765625" style="84" bestFit="1" customWidth="1"/>
    <col min="13318" max="13318" width="8.3984375" style="84" bestFit="1" customWidth="1"/>
    <col min="13319" max="13319" width="7.5" style="84" bestFit="1" customWidth="1"/>
    <col min="13320" max="13320" width="11" style="84" bestFit="1" customWidth="1"/>
    <col min="13321" max="13324" width="10.09765625" style="84" bestFit="1" customWidth="1"/>
    <col min="13325" max="13568" width="10" style="84"/>
    <col min="13569" max="13569" width="8.3984375" style="84" customWidth="1"/>
    <col min="13570" max="13570" width="9.09765625" style="84" customWidth="1"/>
    <col min="13571" max="13571" width="8.09765625" style="84" bestFit="1" customWidth="1"/>
    <col min="13572" max="13572" width="8.8984375" style="84" bestFit="1" customWidth="1"/>
    <col min="13573" max="13573" width="8.09765625" style="84" bestFit="1" customWidth="1"/>
    <col min="13574" max="13574" width="8.3984375" style="84" bestFit="1" customWidth="1"/>
    <col min="13575" max="13575" width="7.5" style="84" bestFit="1" customWidth="1"/>
    <col min="13576" max="13576" width="11" style="84" bestFit="1" customWidth="1"/>
    <col min="13577" max="13580" width="10.09765625" style="84" bestFit="1" customWidth="1"/>
    <col min="13581" max="13824" width="10" style="84"/>
    <col min="13825" max="13825" width="8.3984375" style="84" customWidth="1"/>
    <col min="13826" max="13826" width="9.09765625" style="84" customWidth="1"/>
    <col min="13827" max="13827" width="8.09765625" style="84" bestFit="1" customWidth="1"/>
    <col min="13828" max="13828" width="8.8984375" style="84" bestFit="1" customWidth="1"/>
    <col min="13829" max="13829" width="8.09765625" style="84" bestFit="1" customWidth="1"/>
    <col min="13830" max="13830" width="8.3984375" style="84" bestFit="1" customWidth="1"/>
    <col min="13831" max="13831" width="7.5" style="84" bestFit="1" customWidth="1"/>
    <col min="13832" max="13832" width="11" style="84" bestFit="1" customWidth="1"/>
    <col min="13833" max="13836" width="10.09765625" style="84" bestFit="1" customWidth="1"/>
    <col min="13837" max="14080" width="10" style="84"/>
    <col min="14081" max="14081" width="8.3984375" style="84" customWidth="1"/>
    <col min="14082" max="14082" width="9.09765625" style="84" customWidth="1"/>
    <col min="14083" max="14083" width="8.09765625" style="84" bestFit="1" customWidth="1"/>
    <col min="14084" max="14084" width="8.8984375" style="84" bestFit="1" customWidth="1"/>
    <col min="14085" max="14085" width="8.09765625" style="84" bestFit="1" customWidth="1"/>
    <col min="14086" max="14086" width="8.3984375" style="84" bestFit="1" customWidth="1"/>
    <col min="14087" max="14087" width="7.5" style="84" bestFit="1" customWidth="1"/>
    <col min="14088" max="14088" width="11" style="84" bestFit="1" customWidth="1"/>
    <col min="14089" max="14092" width="10.09765625" style="84" bestFit="1" customWidth="1"/>
    <col min="14093" max="14336" width="11" style="84"/>
    <col min="14337" max="14337" width="8.3984375" style="84" customWidth="1"/>
    <col min="14338" max="14338" width="9.09765625" style="84" customWidth="1"/>
    <col min="14339" max="14339" width="8.09765625" style="84" bestFit="1" customWidth="1"/>
    <col min="14340" max="14340" width="8.8984375" style="84" bestFit="1" customWidth="1"/>
    <col min="14341" max="14341" width="8.09765625" style="84" bestFit="1" customWidth="1"/>
    <col min="14342" max="14342" width="8.3984375" style="84" bestFit="1" customWidth="1"/>
    <col min="14343" max="14343" width="7.5" style="84" bestFit="1" customWidth="1"/>
    <col min="14344" max="14344" width="11" style="84" bestFit="1" customWidth="1"/>
    <col min="14345" max="14348" width="10.09765625" style="84" bestFit="1" customWidth="1"/>
    <col min="14349" max="14592" width="10" style="84"/>
    <col min="14593" max="14593" width="8.3984375" style="84" customWidth="1"/>
    <col min="14594" max="14594" width="9.09765625" style="84" customWidth="1"/>
    <col min="14595" max="14595" width="8.09765625" style="84" bestFit="1" customWidth="1"/>
    <col min="14596" max="14596" width="8.8984375" style="84" bestFit="1" customWidth="1"/>
    <col min="14597" max="14597" width="8.09765625" style="84" bestFit="1" customWidth="1"/>
    <col min="14598" max="14598" width="8.3984375" style="84" bestFit="1" customWidth="1"/>
    <col min="14599" max="14599" width="7.5" style="84" bestFit="1" customWidth="1"/>
    <col min="14600" max="14600" width="11" style="84" bestFit="1" customWidth="1"/>
    <col min="14601" max="14604" width="10.09765625" style="84" bestFit="1" customWidth="1"/>
    <col min="14605" max="14848" width="10" style="84"/>
    <col min="14849" max="14849" width="8.3984375" style="84" customWidth="1"/>
    <col min="14850" max="14850" width="9.09765625" style="84" customWidth="1"/>
    <col min="14851" max="14851" width="8.09765625" style="84" bestFit="1" customWidth="1"/>
    <col min="14852" max="14852" width="8.8984375" style="84" bestFit="1" customWidth="1"/>
    <col min="14853" max="14853" width="8.09765625" style="84" bestFit="1" customWidth="1"/>
    <col min="14854" max="14854" width="8.3984375" style="84" bestFit="1" customWidth="1"/>
    <col min="14855" max="14855" width="7.5" style="84" bestFit="1" customWidth="1"/>
    <col min="14856" max="14856" width="11" style="84" bestFit="1" customWidth="1"/>
    <col min="14857" max="14860" width="10.09765625" style="84" bestFit="1" customWidth="1"/>
    <col min="14861" max="15104" width="10" style="84"/>
    <col min="15105" max="15105" width="8.3984375" style="84" customWidth="1"/>
    <col min="15106" max="15106" width="9.09765625" style="84" customWidth="1"/>
    <col min="15107" max="15107" width="8.09765625" style="84" bestFit="1" customWidth="1"/>
    <col min="15108" max="15108" width="8.8984375" style="84" bestFit="1" customWidth="1"/>
    <col min="15109" max="15109" width="8.09765625" style="84" bestFit="1" customWidth="1"/>
    <col min="15110" max="15110" width="8.3984375" style="84" bestFit="1" customWidth="1"/>
    <col min="15111" max="15111" width="7.5" style="84" bestFit="1" customWidth="1"/>
    <col min="15112" max="15112" width="11" style="84" bestFit="1" customWidth="1"/>
    <col min="15113" max="15116" width="10.09765625" style="84" bestFit="1" customWidth="1"/>
    <col min="15117" max="15360" width="11" style="84"/>
    <col min="15361" max="15361" width="8.3984375" style="84" customWidth="1"/>
    <col min="15362" max="15362" width="9.09765625" style="84" customWidth="1"/>
    <col min="15363" max="15363" width="8.09765625" style="84" bestFit="1" customWidth="1"/>
    <col min="15364" max="15364" width="8.8984375" style="84" bestFit="1" customWidth="1"/>
    <col min="15365" max="15365" width="8.09765625" style="84" bestFit="1" customWidth="1"/>
    <col min="15366" max="15366" width="8.3984375" style="84" bestFit="1" customWidth="1"/>
    <col min="15367" max="15367" width="7.5" style="84" bestFit="1" customWidth="1"/>
    <col min="15368" max="15368" width="11" style="84" bestFit="1" customWidth="1"/>
    <col min="15369" max="15372" width="10.09765625" style="84" bestFit="1" customWidth="1"/>
    <col min="15373" max="15616" width="10" style="84"/>
    <col min="15617" max="15617" width="8.3984375" style="84" customWidth="1"/>
    <col min="15618" max="15618" width="9.09765625" style="84" customWidth="1"/>
    <col min="15619" max="15619" width="8.09765625" style="84" bestFit="1" customWidth="1"/>
    <col min="15620" max="15620" width="8.8984375" style="84" bestFit="1" customWidth="1"/>
    <col min="15621" max="15621" width="8.09765625" style="84" bestFit="1" customWidth="1"/>
    <col min="15622" max="15622" width="8.3984375" style="84" bestFit="1" customWidth="1"/>
    <col min="15623" max="15623" width="7.5" style="84" bestFit="1" customWidth="1"/>
    <col min="15624" max="15624" width="11" style="84" bestFit="1" customWidth="1"/>
    <col min="15625" max="15628" width="10.09765625" style="84" bestFit="1" customWidth="1"/>
    <col min="15629" max="15872" width="10" style="84"/>
    <col min="15873" max="15873" width="8.3984375" style="84" customWidth="1"/>
    <col min="15874" max="15874" width="9.09765625" style="84" customWidth="1"/>
    <col min="15875" max="15875" width="8.09765625" style="84" bestFit="1" customWidth="1"/>
    <col min="15876" max="15876" width="8.8984375" style="84" bestFit="1" customWidth="1"/>
    <col min="15877" max="15877" width="8.09765625" style="84" bestFit="1" customWidth="1"/>
    <col min="15878" max="15878" width="8.3984375" style="84" bestFit="1" customWidth="1"/>
    <col min="15879" max="15879" width="7.5" style="84" bestFit="1" customWidth="1"/>
    <col min="15880" max="15880" width="11" style="84" bestFit="1" customWidth="1"/>
    <col min="15881" max="15884" width="10.09765625" style="84" bestFit="1" customWidth="1"/>
    <col min="15885" max="16128" width="10" style="84"/>
    <col min="16129" max="16129" width="8.3984375" style="84" customWidth="1"/>
    <col min="16130" max="16130" width="9.09765625" style="84" customWidth="1"/>
    <col min="16131" max="16131" width="8.09765625" style="84" bestFit="1" customWidth="1"/>
    <col min="16132" max="16132" width="8.8984375" style="84" bestFit="1" customWidth="1"/>
    <col min="16133" max="16133" width="8.09765625" style="84" bestFit="1" customWidth="1"/>
    <col min="16134" max="16134" width="8.3984375" style="84" bestFit="1" customWidth="1"/>
    <col min="16135" max="16135" width="7.5" style="84" bestFit="1" customWidth="1"/>
    <col min="16136" max="16136" width="11" style="84" bestFit="1" customWidth="1"/>
    <col min="16137" max="16140" width="10.09765625" style="84" bestFit="1" customWidth="1"/>
    <col min="16141" max="16384" width="11" style="84"/>
  </cols>
  <sheetData>
    <row r="1" spans="1:65" x14ac:dyDescent="0.25">
      <c r="A1" s="138" t="s">
        <v>6</v>
      </c>
    </row>
    <row r="2" spans="1:65" ht="15.6" x14ac:dyDescent="0.3">
      <c r="A2" s="139"/>
      <c r="B2" s="140"/>
      <c r="H2" s="79" t="s">
        <v>152</v>
      </c>
    </row>
    <row r="3" spans="1:65" s="81" customFormat="1" x14ac:dyDescent="0.25">
      <c r="A3" s="70"/>
      <c r="B3" s="772">
        <f>INDICE!A3</f>
        <v>44136</v>
      </c>
      <c r="C3" s="773"/>
      <c r="D3" s="773" t="s">
        <v>116</v>
      </c>
      <c r="E3" s="773"/>
      <c r="F3" s="773" t="s">
        <v>117</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432</v>
      </c>
      <c r="D4" s="82" t="s">
        <v>47</v>
      </c>
      <c r="E4" s="82" t="s">
        <v>432</v>
      </c>
      <c r="F4" s="82" t="s">
        <v>47</v>
      </c>
      <c r="G4" s="82" t="s">
        <v>432</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194</v>
      </c>
      <c r="B5" s="85">
        <v>127.00689999999997</v>
      </c>
      <c r="C5" s="86">
        <v>-74.604802714731093</v>
      </c>
      <c r="D5" s="85">
        <v>2256.4477900000002</v>
      </c>
      <c r="E5" s="86">
        <v>-64.765539352387904</v>
      </c>
      <c r="F5" s="85">
        <v>2772.7514099999999</v>
      </c>
      <c r="G5" s="86">
        <v>-59.666680731499987</v>
      </c>
      <c r="H5" s="86">
        <v>99.993680683885671</v>
      </c>
    </row>
    <row r="6" spans="1:65" x14ac:dyDescent="0.25">
      <c r="A6" s="84" t="s">
        <v>142</v>
      </c>
      <c r="B6" s="96">
        <v>7.640000000000001E-3</v>
      </c>
      <c r="C6" s="357">
        <v>-66.940718303764598</v>
      </c>
      <c r="D6" s="96">
        <v>0.16905000000000001</v>
      </c>
      <c r="E6" s="357">
        <v>-43.586064206100247</v>
      </c>
      <c r="F6" s="96">
        <v>0.17523000000000002</v>
      </c>
      <c r="G6" s="357">
        <v>-47.234183504471673</v>
      </c>
      <c r="H6" s="73">
        <v>6.3193161143274982E-3</v>
      </c>
    </row>
    <row r="7" spans="1:65" x14ac:dyDescent="0.25">
      <c r="A7" s="60" t="s">
        <v>115</v>
      </c>
      <c r="B7" s="61">
        <v>127.01453999999998</v>
      </c>
      <c r="C7" s="87">
        <v>-74.604448583334388</v>
      </c>
      <c r="D7" s="61">
        <v>2256.6168399999997</v>
      </c>
      <c r="E7" s="87">
        <v>-64.764548369885205</v>
      </c>
      <c r="F7" s="61">
        <v>2772.9266399999997</v>
      </c>
      <c r="G7" s="87">
        <v>-59.666080185581549</v>
      </c>
      <c r="H7" s="87">
        <v>100</v>
      </c>
    </row>
    <row r="8" spans="1:65" x14ac:dyDescent="0.25">
      <c r="H8" s="79" t="s">
        <v>223</v>
      </c>
    </row>
    <row r="9" spans="1:65" x14ac:dyDescent="0.25">
      <c r="A9" s="80" t="s">
        <v>489</v>
      </c>
    </row>
    <row r="10" spans="1:65" x14ac:dyDescent="0.25">
      <c r="A10" s="133" t="s">
        <v>547</v>
      </c>
    </row>
    <row r="13" spans="1:65" x14ac:dyDescent="0.25">
      <c r="B13" s="85"/>
    </row>
  </sheetData>
  <mergeCells count="3">
    <mergeCell ref="B3:C3"/>
    <mergeCell ref="D3:E3"/>
    <mergeCell ref="F3:H3"/>
  </mergeCells>
  <conditionalFormatting sqref="B6">
    <cfRule type="cellIs" dxfId="111" priority="7" operator="between">
      <formula>0</formula>
      <formula>0.5</formula>
    </cfRule>
    <cfRule type="cellIs" dxfId="110" priority="8" operator="between">
      <formula>0</formula>
      <formula>0.49</formula>
    </cfRule>
  </conditionalFormatting>
  <conditionalFormatting sqref="D6">
    <cfRule type="cellIs" dxfId="109" priority="5" operator="between">
      <formula>0</formula>
      <formula>0.5</formula>
    </cfRule>
    <cfRule type="cellIs" dxfId="108" priority="6" operator="between">
      <formula>0</formula>
      <formula>0.49</formula>
    </cfRule>
  </conditionalFormatting>
  <conditionalFormatting sqref="F6">
    <cfRule type="cellIs" dxfId="107" priority="3" operator="between">
      <formula>0</formula>
      <formula>0.5</formula>
    </cfRule>
    <cfRule type="cellIs" dxfId="106" priority="4" operator="between">
      <formula>0</formula>
      <formula>0.49</formula>
    </cfRule>
  </conditionalFormatting>
  <conditionalFormatting sqref="H6">
    <cfRule type="cellIs" dxfId="105" priority="1" operator="between">
      <formula>0</formula>
      <formula>0.5</formula>
    </cfRule>
    <cfRule type="cellIs" dxfId="10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3.2" x14ac:dyDescent="0.25"/>
  <cols>
    <col min="1" max="1" width="25.59765625" style="84" customWidth="1"/>
    <col min="2" max="2" width="9.3984375" style="84" customWidth="1"/>
    <col min="3" max="3" width="12.8984375" style="84" customWidth="1"/>
    <col min="4" max="4" width="10.3984375" style="84" customWidth="1"/>
    <col min="5" max="5" width="11.59765625" style="84" customWidth="1"/>
    <col min="6" max="6" width="10.3984375" style="84" customWidth="1"/>
    <col min="7" max="7" width="11" style="84" customWidth="1"/>
    <col min="8" max="8" width="16.3984375" style="84" customWidth="1"/>
    <col min="9" max="11" width="11" style="84"/>
    <col min="12" max="12" width="11.5" style="84" customWidth="1"/>
    <col min="13" max="66" width="11" style="84"/>
    <col min="67" max="256" width="10" style="84"/>
    <col min="257" max="257" width="19.59765625" style="84" customWidth="1"/>
    <col min="258" max="259" width="8.0976562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5" width="8.0976562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1" width="8.0976562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7" width="8.0976562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3" width="8.0976562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9" width="8.0976562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5" width="8.0976562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1" width="8.0976562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7" width="8.0976562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3" width="8.0976562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9" width="8.0976562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5" width="8.0976562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1" width="8.0976562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7" width="8.0976562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3" width="8.0976562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9" width="8.0976562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5" width="8.0976562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1" width="8.0976562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7" width="8.0976562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3" width="8.0976562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9" width="8.0976562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5" width="8.0976562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1" width="8.0976562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7" width="8.0976562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3" width="8.0976562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9" width="8.0976562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5" width="8.0976562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1" width="8.0976562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7" width="8.0976562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3" width="8.0976562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9" width="8.0976562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5" width="8.0976562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1" width="8.0976562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7" width="8.0976562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3" width="8.0976562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9" width="8.0976562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5" width="8.0976562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1" width="8.0976562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7" width="8.0976562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3" width="8.0976562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9" width="8.0976562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5" width="8.0976562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1" width="8.0976562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7" width="8.0976562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3" width="8.0976562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9" width="8.0976562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5" width="8.0976562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1" width="8.0976562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7" width="8.0976562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3" width="8.0976562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9" width="8.0976562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5" width="8.0976562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1" width="8.0976562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7" width="8.0976562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3" width="8.0976562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9" width="8.0976562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5" width="8.0976562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1" width="8.0976562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7" width="8.0976562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3" width="8.0976562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9" width="8.0976562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5" width="8.0976562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1" width="8.0976562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29</v>
      </c>
    </row>
    <row r="2" spans="1:65" ht="15.6" x14ac:dyDescent="0.3">
      <c r="A2" s="139"/>
      <c r="B2" s="140"/>
      <c r="H2" s="391" t="s">
        <v>152</v>
      </c>
    </row>
    <row r="3" spans="1:65" s="81" customFormat="1" x14ac:dyDescent="0.25">
      <c r="A3" s="70"/>
      <c r="B3" s="772">
        <f>INDICE!A3</f>
        <v>44136</v>
      </c>
      <c r="C3" s="773"/>
      <c r="D3" s="773" t="s">
        <v>116</v>
      </c>
      <c r="E3" s="773"/>
      <c r="F3" s="773" t="s">
        <v>117</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432</v>
      </c>
      <c r="D4" s="82" t="s">
        <v>47</v>
      </c>
      <c r="E4" s="82" t="s">
        <v>432</v>
      </c>
      <c r="F4" s="82" t="s">
        <v>47</v>
      </c>
      <c r="G4" s="83" t="s">
        <v>432</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195</v>
      </c>
      <c r="B5" s="85">
        <v>113.34735999999999</v>
      </c>
      <c r="C5" s="86">
        <v>-25.570114355465854</v>
      </c>
      <c r="D5" s="85">
        <v>1309.0213700000002</v>
      </c>
      <c r="E5" s="73">
        <v>-25.262768021023458</v>
      </c>
      <c r="F5" s="85">
        <v>1484.6413900000002</v>
      </c>
      <c r="G5" s="86">
        <v>-22.271267316366014</v>
      </c>
      <c r="H5" s="86">
        <v>25.498505982234263</v>
      </c>
    </row>
    <row r="6" spans="1:65" x14ac:dyDescent="0.25">
      <c r="A6" s="84" t="s">
        <v>196</v>
      </c>
      <c r="B6" s="85">
        <v>342.26562000000001</v>
      </c>
      <c r="C6" s="86">
        <v>-3.5007022347174184</v>
      </c>
      <c r="D6" s="85">
        <v>3950.65587</v>
      </c>
      <c r="E6" s="86">
        <v>-33.362731457857372</v>
      </c>
      <c r="F6" s="85">
        <v>4337.8228399999998</v>
      </c>
      <c r="G6" s="86">
        <v>-33.035149946914139</v>
      </c>
      <c r="H6" s="86">
        <v>74.501494017765737</v>
      </c>
    </row>
    <row r="7" spans="1:65" x14ac:dyDescent="0.25">
      <c r="A7" s="60" t="s">
        <v>449</v>
      </c>
      <c r="B7" s="61">
        <v>455.61297999999999</v>
      </c>
      <c r="C7" s="87">
        <v>-10.130084574530848</v>
      </c>
      <c r="D7" s="61">
        <v>5259.67724</v>
      </c>
      <c r="E7" s="87">
        <v>-31.515479607620762</v>
      </c>
      <c r="F7" s="61">
        <v>5822.4642300000005</v>
      </c>
      <c r="G7" s="87">
        <v>-30.584047937147179</v>
      </c>
      <c r="H7" s="87">
        <v>100</v>
      </c>
    </row>
    <row r="8" spans="1:65" x14ac:dyDescent="0.25">
      <c r="A8" s="66" t="s">
        <v>438</v>
      </c>
      <c r="B8" s="433">
        <v>312.45719000000003</v>
      </c>
      <c r="C8" s="635">
        <v>0.16291446120452804</v>
      </c>
      <c r="D8" s="433">
        <v>3586.8229299999998</v>
      </c>
      <c r="E8" s="635">
        <v>-32.950991617519939</v>
      </c>
      <c r="F8" s="433">
        <v>3958.1021799999999</v>
      </c>
      <c r="G8" s="635">
        <v>-32.359138560395536</v>
      </c>
      <c r="H8" s="635">
        <v>67.979845365232919</v>
      </c>
    </row>
    <row r="9" spans="1:65" x14ac:dyDescent="0.25">
      <c r="H9" s="79" t="s">
        <v>223</v>
      </c>
    </row>
    <row r="10" spans="1:65" x14ac:dyDescent="0.25">
      <c r="A10" s="80" t="s">
        <v>489</v>
      </c>
    </row>
    <row r="11" spans="1:65" x14ac:dyDescent="0.25">
      <c r="A11" s="80" t="s">
        <v>450</v>
      </c>
    </row>
    <row r="12" spans="1:65" x14ac:dyDescent="0.25">
      <c r="A12" s="133" t="s">
        <v>547</v>
      </c>
    </row>
  </sheetData>
  <mergeCells count="3">
    <mergeCell ref="B3:C3"/>
    <mergeCell ref="D3:E3"/>
    <mergeCell ref="F3:H3"/>
  </mergeCells>
  <conditionalFormatting sqref="E5">
    <cfRule type="cellIs" dxfId="103"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3.2" x14ac:dyDescent="0.25"/>
  <cols>
    <col min="1" max="1" width="16.5" style="3" customWidth="1"/>
    <col min="2" max="2" width="11.5" style="3" customWidth="1"/>
    <col min="3" max="3" width="17.09765625" style="3" customWidth="1"/>
    <col min="4" max="4" width="8.5" style="3" customWidth="1"/>
    <col min="5" max="5" width="11" style="3"/>
    <col min="6" max="6" width="10.3984375" style="3" customWidth="1"/>
    <col min="7" max="7" width="11.8984375" style="3" customWidth="1"/>
    <col min="8" max="10" width="11" style="3"/>
    <col min="11" max="243" width="10" style="3"/>
    <col min="244" max="244" width="14.5" style="3" customWidth="1"/>
    <col min="245" max="245" width="9.59765625" style="3" customWidth="1"/>
    <col min="246" max="246" width="6.09765625" style="3" bestFit="1" customWidth="1"/>
    <col min="247" max="247" width="7.59765625" style="3" bestFit="1" customWidth="1"/>
    <col min="248" max="248" width="5.59765625" style="3" customWidth="1"/>
    <col min="249" max="249" width="6.59765625" style="3" bestFit="1" customWidth="1"/>
    <col min="250" max="250" width="7.59765625" style="3" bestFit="1" customWidth="1"/>
    <col min="251" max="251" width="11.09765625" style="3" bestFit="1" customWidth="1"/>
    <col min="252" max="252" width="5.59765625" style="3" customWidth="1"/>
    <col min="253" max="253" width="7.59765625" style="3" bestFit="1" customWidth="1"/>
    <col min="254" max="254" width="10.5" style="3" bestFit="1" customWidth="1"/>
    <col min="255" max="255" width="6.5" style="3" customWidth="1"/>
    <col min="256" max="257" width="8" style="3" bestFit="1" customWidth="1"/>
    <col min="258" max="258" width="8.09765625" style="3" customWidth="1"/>
    <col min="259" max="259" width="10.8984375" style="3" bestFit="1" customWidth="1"/>
    <col min="260" max="260" width="7.5" style="3" customWidth="1"/>
    <col min="261" max="261" width="10" style="3"/>
    <col min="262" max="262" width="9.09765625" style="3" customWidth="1"/>
    <col min="263" max="263" width="10.5" style="3" bestFit="1" customWidth="1"/>
    <col min="264" max="499" width="10" style="3"/>
    <col min="500" max="500" width="14.5" style="3" customWidth="1"/>
    <col min="501" max="501" width="9.59765625" style="3" customWidth="1"/>
    <col min="502" max="502" width="6.09765625" style="3" bestFit="1" customWidth="1"/>
    <col min="503" max="503" width="7.59765625" style="3" bestFit="1" customWidth="1"/>
    <col min="504" max="504" width="5.59765625" style="3" customWidth="1"/>
    <col min="505" max="505" width="6.59765625" style="3" bestFit="1" customWidth="1"/>
    <col min="506" max="506" width="7.59765625" style="3" bestFit="1" customWidth="1"/>
    <col min="507" max="507" width="11.09765625" style="3" bestFit="1" customWidth="1"/>
    <col min="508" max="508" width="5.59765625" style="3" customWidth="1"/>
    <col min="509" max="509" width="7.59765625" style="3" bestFit="1" customWidth="1"/>
    <col min="510" max="510" width="10.5" style="3" bestFit="1" customWidth="1"/>
    <col min="511" max="511" width="6.5" style="3" customWidth="1"/>
    <col min="512" max="513" width="8" style="3" bestFit="1" customWidth="1"/>
    <col min="514" max="514" width="8.09765625" style="3" customWidth="1"/>
    <col min="515" max="515" width="10.8984375" style="3" bestFit="1" customWidth="1"/>
    <col min="516" max="516" width="7.5" style="3" customWidth="1"/>
    <col min="517" max="517" width="10" style="3"/>
    <col min="518" max="518" width="9.09765625" style="3" customWidth="1"/>
    <col min="519" max="519" width="10.5" style="3" bestFit="1" customWidth="1"/>
    <col min="520" max="755" width="10" style="3"/>
    <col min="756" max="756" width="14.5" style="3" customWidth="1"/>
    <col min="757" max="757" width="9.59765625" style="3" customWidth="1"/>
    <col min="758" max="758" width="6.09765625" style="3" bestFit="1" customWidth="1"/>
    <col min="759" max="759" width="7.59765625" style="3" bestFit="1" customWidth="1"/>
    <col min="760" max="760" width="5.59765625" style="3" customWidth="1"/>
    <col min="761" max="761" width="6.59765625" style="3" bestFit="1" customWidth="1"/>
    <col min="762" max="762" width="7.59765625" style="3" bestFit="1" customWidth="1"/>
    <col min="763" max="763" width="11.09765625" style="3" bestFit="1" customWidth="1"/>
    <col min="764" max="764" width="5.59765625" style="3" customWidth="1"/>
    <col min="765" max="765" width="7.59765625" style="3" bestFit="1" customWidth="1"/>
    <col min="766" max="766" width="10.5" style="3" bestFit="1" customWidth="1"/>
    <col min="767" max="767" width="6.5" style="3" customWidth="1"/>
    <col min="768" max="769" width="8" style="3" bestFit="1" customWidth="1"/>
    <col min="770" max="770" width="8.09765625" style="3" customWidth="1"/>
    <col min="771" max="771" width="10.8984375" style="3" bestFit="1" customWidth="1"/>
    <col min="772" max="772" width="7.5" style="3" customWidth="1"/>
    <col min="773" max="773" width="10" style="3"/>
    <col min="774" max="774" width="9.09765625" style="3" customWidth="1"/>
    <col min="775" max="775" width="10.5" style="3" bestFit="1" customWidth="1"/>
    <col min="776" max="1011" width="10" style="3"/>
    <col min="1012" max="1012" width="14.5" style="3" customWidth="1"/>
    <col min="1013" max="1013" width="9.59765625" style="3" customWidth="1"/>
    <col min="1014" max="1014" width="6.09765625" style="3" bestFit="1" customWidth="1"/>
    <col min="1015" max="1015" width="7.59765625" style="3" bestFit="1" customWidth="1"/>
    <col min="1016" max="1016" width="5.59765625" style="3" customWidth="1"/>
    <col min="1017" max="1017" width="6.59765625" style="3" bestFit="1" customWidth="1"/>
    <col min="1018" max="1018" width="7.59765625" style="3" bestFit="1" customWidth="1"/>
    <col min="1019" max="1019" width="11.09765625" style="3" bestFit="1" customWidth="1"/>
    <col min="1020" max="1020" width="5.59765625" style="3" customWidth="1"/>
    <col min="1021" max="1021" width="7.59765625" style="3" bestFit="1" customWidth="1"/>
    <col min="1022" max="1022" width="10.5" style="3" bestFit="1" customWidth="1"/>
    <col min="1023" max="1023" width="6.5" style="3" customWidth="1"/>
    <col min="1024" max="1025" width="8" style="3" bestFit="1" customWidth="1"/>
    <col min="1026" max="1026" width="8.09765625" style="3" customWidth="1"/>
    <col min="1027" max="1027" width="10.8984375" style="3" bestFit="1" customWidth="1"/>
    <col min="1028" max="1028" width="7.5" style="3" customWidth="1"/>
    <col min="1029" max="1029" width="10" style="3"/>
    <col min="1030" max="1030" width="9.09765625" style="3" customWidth="1"/>
    <col min="1031" max="1031" width="10.5" style="3" bestFit="1" customWidth="1"/>
    <col min="1032" max="1267" width="10" style="3"/>
    <col min="1268" max="1268" width="14.5" style="3" customWidth="1"/>
    <col min="1269" max="1269" width="9.59765625" style="3" customWidth="1"/>
    <col min="1270" max="1270" width="6.09765625" style="3" bestFit="1" customWidth="1"/>
    <col min="1271" max="1271" width="7.59765625" style="3" bestFit="1" customWidth="1"/>
    <col min="1272" max="1272" width="5.59765625" style="3" customWidth="1"/>
    <col min="1273" max="1273" width="6.59765625" style="3" bestFit="1" customWidth="1"/>
    <col min="1274" max="1274" width="7.59765625" style="3" bestFit="1" customWidth="1"/>
    <col min="1275" max="1275" width="11.09765625" style="3" bestFit="1" customWidth="1"/>
    <col min="1276" max="1276" width="5.59765625" style="3" customWidth="1"/>
    <col min="1277" max="1277" width="7.59765625" style="3" bestFit="1" customWidth="1"/>
    <col min="1278" max="1278" width="10.5" style="3" bestFit="1" customWidth="1"/>
    <col min="1279" max="1279" width="6.5" style="3" customWidth="1"/>
    <col min="1280" max="1281" width="8" style="3" bestFit="1" customWidth="1"/>
    <col min="1282" max="1282" width="8.09765625" style="3" customWidth="1"/>
    <col min="1283" max="1283" width="10.8984375" style="3" bestFit="1" customWidth="1"/>
    <col min="1284" max="1284" width="7.5" style="3" customWidth="1"/>
    <col min="1285" max="1285" width="10" style="3"/>
    <col min="1286" max="1286" width="9.09765625" style="3" customWidth="1"/>
    <col min="1287" max="1287" width="10.5" style="3" bestFit="1" customWidth="1"/>
    <col min="1288" max="1523" width="10" style="3"/>
    <col min="1524" max="1524" width="14.5" style="3" customWidth="1"/>
    <col min="1525" max="1525" width="9.59765625" style="3" customWidth="1"/>
    <col min="1526" max="1526" width="6.09765625" style="3" bestFit="1" customWidth="1"/>
    <col min="1527" max="1527" width="7.59765625" style="3" bestFit="1" customWidth="1"/>
    <col min="1528" max="1528" width="5.59765625" style="3" customWidth="1"/>
    <col min="1529" max="1529" width="6.59765625" style="3" bestFit="1" customWidth="1"/>
    <col min="1530" max="1530" width="7.59765625" style="3" bestFit="1" customWidth="1"/>
    <col min="1531" max="1531" width="11.09765625" style="3" bestFit="1" customWidth="1"/>
    <col min="1532" max="1532" width="5.59765625" style="3" customWidth="1"/>
    <col min="1533" max="1533" width="7.59765625" style="3" bestFit="1" customWidth="1"/>
    <col min="1534" max="1534" width="10.5" style="3" bestFit="1" customWidth="1"/>
    <col min="1535" max="1535" width="6.5" style="3" customWidth="1"/>
    <col min="1536" max="1537" width="8" style="3" bestFit="1" customWidth="1"/>
    <col min="1538" max="1538" width="8.09765625" style="3" customWidth="1"/>
    <col min="1539" max="1539" width="10.8984375" style="3" bestFit="1" customWidth="1"/>
    <col min="1540" max="1540" width="7.5" style="3" customWidth="1"/>
    <col min="1541" max="1541" width="10" style="3"/>
    <col min="1542" max="1542" width="9.09765625" style="3" customWidth="1"/>
    <col min="1543" max="1543" width="10.5" style="3" bestFit="1" customWidth="1"/>
    <col min="1544" max="1779" width="10" style="3"/>
    <col min="1780" max="1780" width="14.5" style="3" customWidth="1"/>
    <col min="1781" max="1781" width="9.59765625" style="3" customWidth="1"/>
    <col min="1782" max="1782" width="6.09765625" style="3" bestFit="1" customWidth="1"/>
    <col min="1783" max="1783" width="7.59765625" style="3" bestFit="1" customWidth="1"/>
    <col min="1784" max="1784" width="5.59765625" style="3" customWidth="1"/>
    <col min="1785" max="1785" width="6.59765625" style="3" bestFit="1" customWidth="1"/>
    <col min="1786" max="1786" width="7.59765625" style="3" bestFit="1" customWidth="1"/>
    <col min="1787" max="1787" width="11.09765625" style="3" bestFit="1" customWidth="1"/>
    <col min="1788" max="1788" width="5.59765625" style="3" customWidth="1"/>
    <col min="1789" max="1789" width="7.59765625" style="3" bestFit="1" customWidth="1"/>
    <col min="1790" max="1790" width="10.5" style="3" bestFit="1" customWidth="1"/>
    <col min="1791" max="1791" width="6.5" style="3" customWidth="1"/>
    <col min="1792" max="1793" width="8" style="3" bestFit="1" customWidth="1"/>
    <col min="1794" max="1794" width="8.09765625" style="3" customWidth="1"/>
    <col min="1795" max="1795" width="10.8984375" style="3" bestFit="1" customWidth="1"/>
    <col min="1796" max="1796" width="7.5" style="3" customWidth="1"/>
    <col min="1797" max="1797" width="10" style="3"/>
    <col min="1798" max="1798" width="9.09765625" style="3" customWidth="1"/>
    <col min="1799" max="1799" width="10.5" style="3" bestFit="1" customWidth="1"/>
    <col min="1800" max="2035" width="10" style="3"/>
    <col min="2036" max="2036" width="14.5" style="3" customWidth="1"/>
    <col min="2037" max="2037" width="9.59765625" style="3" customWidth="1"/>
    <col min="2038" max="2038" width="6.09765625" style="3" bestFit="1" customWidth="1"/>
    <col min="2039" max="2039" width="7.59765625" style="3" bestFit="1" customWidth="1"/>
    <col min="2040" max="2040" width="5.59765625" style="3" customWidth="1"/>
    <col min="2041" max="2041" width="6.59765625" style="3" bestFit="1" customWidth="1"/>
    <col min="2042" max="2042" width="7.59765625" style="3" bestFit="1" customWidth="1"/>
    <col min="2043" max="2043" width="11.09765625" style="3" bestFit="1" customWidth="1"/>
    <col min="2044" max="2044" width="5.59765625" style="3" customWidth="1"/>
    <col min="2045" max="2045" width="7.59765625" style="3" bestFit="1" customWidth="1"/>
    <col min="2046" max="2046" width="10.5" style="3" bestFit="1" customWidth="1"/>
    <col min="2047" max="2047" width="6.5" style="3" customWidth="1"/>
    <col min="2048" max="2049" width="8" style="3" bestFit="1" customWidth="1"/>
    <col min="2050" max="2050" width="8.09765625" style="3" customWidth="1"/>
    <col min="2051" max="2051" width="10.8984375" style="3" bestFit="1" customWidth="1"/>
    <col min="2052" max="2052" width="7.5" style="3" customWidth="1"/>
    <col min="2053" max="2053" width="10" style="3"/>
    <col min="2054" max="2054" width="9.09765625" style="3" customWidth="1"/>
    <col min="2055" max="2055" width="10.5" style="3" bestFit="1" customWidth="1"/>
    <col min="2056" max="2291" width="10" style="3"/>
    <col min="2292" max="2292" width="14.5" style="3" customWidth="1"/>
    <col min="2293" max="2293" width="9.59765625" style="3" customWidth="1"/>
    <col min="2294" max="2294" width="6.09765625" style="3" bestFit="1" customWidth="1"/>
    <col min="2295" max="2295" width="7.59765625" style="3" bestFit="1" customWidth="1"/>
    <col min="2296" max="2296" width="5.59765625" style="3" customWidth="1"/>
    <col min="2297" max="2297" width="6.59765625" style="3" bestFit="1" customWidth="1"/>
    <col min="2298" max="2298" width="7.59765625" style="3" bestFit="1" customWidth="1"/>
    <col min="2299" max="2299" width="11.09765625" style="3" bestFit="1" customWidth="1"/>
    <col min="2300" max="2300" width="5.59765625" style="3" customWidth="1"/>
    <col min="2301" max="2301" width="7.59765625" style="3" bestFit="1" customWidth="1"/>
    <col min="2302" max="2302" width="10.5" style="3" bestFit="1" customWidth="1"/>
    <col min="2303" max="2303" width="6.5" style="3" customWidth="1"/>
    <col min="2304" max="2305" width="8" style="3" bestFit="1" customWidth="1"/>
    <col min="2306" max="2306" width="8.09765625" style="3" customWidth="1"/>
    <col min="2307" max="2307" width="10.8984375" style="3" bestFit="1" customWidth="1"/>
    <col min="2308" max="2308" width="7.5" style="3" customWidth="1"/>
    <col min="2309" max="2309" width="10" style="3"/>
    <col min="2310" max="2310" width="9.09765625" style="3" customWidth="1"/>
    <col min="2311" max="2311" width="10.5" style="3" bestFit="1" customWidth="1"/>
    <col min="2312" max="2547" width="10" style="3"/>
    <col min="2548" max="2548" width="14.5" style="3" customWidth="1"/>
    <col min="2549" max="2549" width="9.59765625" style="3" customWidth="1"/>
    <col min="2550" max="2550" width="6.09765625" style="3" bestFit="1" customWidth="1"/>
    <col min="2551" max="2551" width="7.59765625" style="3" bestFit="1" customWidth="1"/>
    <col min="2552" max="2552" width="5.59765625" style="3" customWidth="1"/>
    <col min="2553" max="2553" width="6.59765625" style="3" bestFit="1" customWidth="1"/>
    <col min="2554" max="2554" width="7.59765625" style="3" bestFit="1" customWidth="1"/>
    <col min="2555" max="2555" width="11.09765625" style="3" bestFit="1" customWidth="1"/>
    <col min="2556" max="2556" width="5.59765625" style="3" customWidth="1"/>
    <col min="2557" max="2557" width="7.59765625" style="3" bestFit="1" customWidth="1"/>
    <col min="2558" max="2558" width="10.5" style="3" bestFit="1" customWidth="1"/>
    <col min="2559" max="2559" width="6.5" style="3" customWidth="1"/>
    <col min="2560" max="2561" width="8" style="3" bestFit="1" customWidth="1"/>
    <col min="2562" max="2562" width="8.09765625" style="3" customWidth="1"/>
    <col min="2563" max="2563" width="10.8984375" style="3" bestFit="1" customWidth="1"/>
    <col min="2564" max="2564" width="7.5" style="3" customWidth="1"/>
    <col min="2565" max="2565" width="10" style="3"/>
    <col min="2566" max="2566" width="9.09765625" style="3" customWidth="1"/>
    <col min="2567" max="2567" width="10.5" style="3" bestFit="1" customWidth="1"/>
    <col min="2568" max="2803" width="10" style="3"/>
    <col min="2804" max="2804" width="14.5" style="3" customWidth="1"/>
    <col min="2805" max="2805" width="9.59765625" style="3" customWidth="1"/>
    <col min="2806" max="2806" width="6.09765625" style="3" bestFit="1" customWidth="1"/>
    <col min="2807" max="2807" width="7.59765625" style="3" bestFit="1" customWidth="1"/>
    <col min="2808" max="2808" width="5.59765625" style="3" customWidth="1"/>
    <col min="2809" max="2809" width="6.59765625" style="3" bestFit="1" customWidth="1"/>
    <col min="2810" max="2810" width="7.59765625" style="3" bestFit="1" customWidth="1"/>
    <col min="2811" max="2811" width="11.09765625" style="3" bestFit="1" customWidth="1"/>
    <col min="2812" max="2812" width="5.59765625" style="3" customWidth="1"/>
    <col min="2813" max="2813" width="7.59765625" style="3" bestFit="1" customWidth="1"/>
    <col min="2814" max="2814" width="10.5" style="3" bestFit="1" customWidth="1"/>
    <col min="2815" max="2815" width="6.5" style="3" customWidth="1"/>
    <col min="2816" max="2817" width="8" style="3" bestFit="1" customWidth="1"/>
    <col min="2818" max="2818" width="8.09765625" style="3" customWidth="1"/>
    <col min="2819" max="2819" width="10.8984375" style="3" bestFit="1" customWidth="1"/>
    <col min="2820" max="2820" width="7.5" style="3" customWidth="1"/>
    <col min="2821" max="2821" width="10" style="3"/>
    <col min="2822" max="2822" width="9.09765625" style="3" customWidth="1"/>
    <col min="2823" max="2823" width="10.5" style="3" bestFit="1" customWidth="1"/>
    <col min="2824" max="3059" width="10" style="3"/>
    <col min="3060" max="3060" width="14.5" style="3" customWidth="1"/>
    <col min="3061" max="3061" width="9.59765625" style="3" customWidth="1"/>
    <col min="3062" max="3062" width="6.09765625" style="3" bestFit="1" customWidth="1"/>
    <col min="3063" max="3063" width="7.59765625" style="3" bestFit="1" customWidth="1"/>
    <col min="3064" max="3064" width="5.59765625" style="3" customWidth="1"/>
    <col min="3065" max="3065" width="6.59765625" style="3" bestFit="1" customWidth="1"/>
    <col min="3066" max="3066" width="7.59765625" style="3" bestFit="1" customWidth="1"/>
    <col min="3067" max="3067" width="11.09765625" style="3" bestFit="1" customWidth="1"/>
    <col min="3068" max="3068" width="5.59765625" style="3" customWidth="1"/>
    <col min="3069" max="3069" width="7.59765625" style="3" bestFit="1" customWidth="1"/>
    <col min="3070" max="3070" width="10.5" style="3" bestFit="1" customWidth="1"/>
    <col min="3071" max="3071" width="6.5" style="3" customWidth="1"/>
    <col min="3072" max="3073" width="8" style="3" bestFit="1" customWidth="1"/>
    <col min="3074" max="3074" width="8.09765625" style="3" customWidth="1"/>
    <col min="3075" max="3075" width="10.8984375" style="3" bestFit="1" customWidth="1"/>
    <col min="3076" max="3076" width="7.5" style="3" customWidth="1"/>
    <col min="3077" max="3077" width="10" style="3"/>
    <col min="3078" max="3078" width="9.09765625" style="3" customWidth="1"/>
    <col min="3079" max="3079" width="10.5" style="3" bestFit="1" customWidth="1"/>
    <col min="3080" max="3315" width="10" style="3"/>
    <col min="3316" max="3316" width="14.5" style="3" customWidth="1"/>
    <col min="3317" max="3317" width="9.59765625" style="3" customWidth="1"/>
    <col min="3318" max="3318" width="6.09765625" style="3" bestFit="1" customWidth="1"/>
    <col min="3319" max="3319" width="7.59765625" style="3" bestFit="1" customWidth="1"/>
    <col min="3320" max="3320" width="5.59765625" style="3" customWidth="1"/>
    <col min="3321" max="3321" width="6.59765625" style="3" bestFit="1" customWidth="1"/>
    <col min="3322" max="3322" width="7.59765625" style="3" bestFit="1" customWidth="1"/>
    <col min="3323" max="3323" width="11.09765625" style="3" bestFit="1" customWidth="1"/>
    <col min="3324" max="3324" width="5.59765625" style="3" customWidth="1"/>
    <col min="3325" max="3325" width="7.59765625" style="3" bestFit="1" customWidth="1"/>
    <col min="3326" max="3326" width="10.5" style="3" bestFit="1" customWidth="1"/>
    <col min="3327" max="3327" width="6.5" style="3" customWidth="1"/>
    <col min="3328" max="3329" width="8" style="3" bestFit="1" customWidth="1"/>
    <col min="3330" max="3330" width="8.09765625" style="3" customWidth="1"/>
    <col min="3331" max="3331" width="10.8984375" style="3" bestFit="1" customWidth="1"/>
    <col min="3332" max="3332" width="7.5" style="3" customWidth="1"/>
    <col min="3333" max="3333" width="10" style="3"/>
    <col min="3334" max="3334" width="9.09765625" style="3" customWidth="1"/>
    <col min="3335" max="3335" width="10.5" style="3" bestFit="1" customWidth="1"/>
    <col min="3336" max="3571" width="10" style="3"/>
    <col min="3572" max="3572" width="14.5" style="3" customWidth="1"/>
    <col min="3573" max="3573" width="9.59765625" style="3" customWidth="1"/>
    <col min="3574" max="3574" width="6.09765625" style="3" bestFit="1" customWidth="1"/>
    <col min="3575" max="3575" width="7.59765625" style="3" bestFit="1" customWidth="1"/>
    <col min="3576" max="3576" width="5.59765625" style="3" customWidth="1"/>
    <col min="3577" max="3577" width="6.59765625" style="3" bestFit="1" customWidth="1"/>
    <col min="3578" max="3578" width="7.59765625" style="3" bestFit="1" customWidth="1"/>
    <col min="3579" max="3579" width="11.09765625" style="3" bestFit="1" customWidth="1"/>
    <col min="3580" max="3580" width="5.59765625" style="3" customWidth="1"/>
    <col min="3581" max="3581" width="7.59765625" style="3" bestFit="1" customWidth="1"/>
    <col min="3582" max="3582" width="10.5" style="3" bestFit="1" customWidth="1"/>
    <col min="3583" max="3583" width="6.5" style="3" customWidth="1"/>
    <col min="3584" max="3585" width="8" style="3" bestFit="1" customWidth="1"/>
    <col min="3586" max="3586" width="8.09765625" style="3" customWidth="1"/>
    <col min="3587" max="3587" width="10.8984375" style="3" bestFit="1" customWidth="1"/>
    <col min="3588" max="3588" width="7.5" style="3" customWidth="1"/>
    <col min="3589" max="3589" width="10" style="3"/>
    <col min="3590" max="3590" width="9.09765625" style="3" customWidth="1"/>
    <col min="3591" max="3591" width="10.5" style="3" bestFit="1" customWidth="1"/>
    <col min="3592" max="3827" width="10" style="3"/>
    <col min="3828" max="3828" width="14.5" style="3" customWidth="1"/>
    <col min="3829" max="3829" width="9.59765625" style="3" customWidth="1"/>
    <col min="3830" max="3830" width="6.09765625" style="3" bestFit="1" customWidth="1"/>
    <col min="3831" max="3831" width="7.59765625" style="3" bestFit="1" customWidth="1"/>
    <col min="3832" max="3832" width="5.59765625" style="3" customWidth="1"/>
    <col min="3833" max="3833" width="6.59765625" style="3" bestFit="1" customWidth="1"/>
    <col min="3834" max="3834" width="7.59765625" style="3" bestFit="1" customWidth="1"/>
    <col min="3835" max="3835" width="11.09765625" style="3" bestFit="1" customWidth="1"/>
    <col min="3836" max="3836" width="5.59765625" style="3" customWidth="1"/>
    <col min="3837" max="3837" width="7.59765625" style="3" bestFit="1" customWidth="1"/>
    <col min="3838" max="3838" width="10.5" style="3" bestFit="1" customWidth="1"/>
    <col min="3839" max="3839" width="6.5" style="3" customWidth="1"/>
    <col min="3840" max="3841" width="8" style="3" bestFit="1" customWidth="1"/>
    <col min="3842" max="3842" width="8.09765625" style="3" customWidth="1"/>
    <col min="3843" max="3843" width="10.8984375" style="3" bestFit="1" customWidth="1"/>
    <col min="3844" max="3844" width="7.5" style="3" customWidth="1"/>
    <col min="3845" max="3845" width="10" style="3"/>
    <col min="3846" max="3846" width="9.09765625" style="3" customWidth="1"/>
    <col min="3847" max="3847" width="10.5" style="3" bestFit="1" customWidth="1"/>
    <col min="3848" max="4083" width="10" style="3"/>
    <col min="4084" max="4084" width="14.5" style="3" customWidth="1"/>
    <col min="4085" max="4085" width="9.59765625" style="3" customWidth="1"/>
    <col min="4086" max="4086" width="6.09765625" style="3" bestFit="1" customWidth="1"/>
    <col min="4087" max="4087" width="7.59765625" style="3" bestFit="1" customWidth="1"/>
    <col min="4088" max="4088" width="5.59765625" style="3" customWidth="1"/>
    <col min="4089" max="4089" width="6.59765625" style="3" bestFit="1" customWidth="1"/>
    <col min="4090" max="4090" width="7.59765625" style="3" bestFit="1" customWidth="1"/>
    <col min="4091" max="4091" width="11.09765625" style="3" bestFit="1" customWidth="1"/>
    <col min="4092" max="4092" width="5.59765625" style="3" customWidth="1"/>
    <col min="4093" max="4093" width="7.59765625" style="3" bestFit="1" customWidth="1"/>
    <col min="4094" max="4094" width="10.5" style="3" bestFit="1" customWidth="1"/>
    <col min="4095" max="4095" width="6.5" style="3" customWidth="1"/>
    <col min="4096" max="4097" width="8" style="3" bestFit="1" customWidth="1"/>
    <col min="4098" max="4098" width="8.09765625" style="3" customWidth="1"/>
    <col min="4099" max="4099" width="10.8984375" style="3" bestFit="1" customWidth="1"/>
    <col min="4100" max="4100" width="7.5" style="3" customWidth="1"/>
    <col min="4101" max="4101" width="10" style="3"/>
    <col min="4102" max="4102" width="9.09765625" style="3" customWidth="1"/>
    <col min="4103" max="4103" width="10.5" style="3" bestFit="1" customWidth="1"/>
    <col min="4104" max="4339" width="10" style="3"/>
    <col min="4340" max="4340" width="14.5" style="3" customWidth="1"/>
    <col min="4341" max="4341" width="9.59765625" style="3" customWidth="1"/>
    <col min="4342" max="4342" width="6.09765625" style="3" bestFit="1" customWidth="1"/>
    <col min="4343" max="4343" width="7.59765625" style="3" bestFit="1" customWidth="1"/>
    <col min="4344" max="4344" width="5.59765625" style="3" customWidth="1"/>
    <col min="4345" max="4345" width="6.59765625" style="3" bestFit="1" customWidth="1"/>
    <col min="4346" max="4346" width="7.59765625" style="3" bestFit="1" customWidth="1"/>
    <col min="4347" max="4347" width="11.09765625" style="3" bestFit="1" customWidth="1"/>
    <col min="4348" max="4348" width="5.59765625" style="3" customWidth="1"/>
    <col min="4349" max="4349" width="7.59765625" style="3" bestFit="1" customWidth="1"/>
    <col min="4350" max="4350" width="10.5" style="3" bestFit="1" customWidth="1"/>
    <col min="4351" max="4351" width="6.5" style="3" customWidth="1"/>
    <col min="4352" max="4353" width="8" style="3" bestFit="1" customWidth="1"/>
    <col min="4354" max="4354" width="8.09765625" style="3" customWidth="1"/>
    <col min="4355" max="4355" width="10.8984375" style="3" bestFit="1" customWidth="1"/>
    <col min="4356" max="4356" width="7.5" style="3" customWidth="1"/>
    <col min="4357" max="4357" width="10" style="3"/>
    <col min="4358" max="4358" width="9.09765625" style="3" customWidth="1"/>
    <col min="4359" max="4359" width="10.5" style="3" bestFit="1" customWidth="1"/>
    <col min="4360" max="4595" width="10" style="3"/>
    <col min="4596" max="4596" width="14.5" style="3" customWidth="1"/>
    <col min="4597" max="4597" width="9.59765625" style="3" customWidth="1"/>
    <col min="4598" max="4598" width="6.09765625" style="3" bestFit="1" customWidth="1"/>
    <col min="4599" max="4599" width="7.59765625" style="3" bestFit="1" customWidth="1"/>
    <col min="4600" max="4600" width="5.59765625" style="3" customWidth="1"/>
    <col min="4601" max="4601" width="6.59765625" style="3" bestFit="1" customWidth="1"/>
    <col min="4602" max="4602" width="7.59765625" style="3" bestFit="1" customWidth="1"/>
    <col min="4603" max="4603" width="11.09765625" style="3" bestFit="1" customWidth="1"/>
    <col min="4604" max="4604" width="5.59765625" style="3" customWidth="1"/>
    <col min="4605" max="4605" width="7.59765625" style="3" bestFit="1" customWidth="1"/>
    <col min="4606" max="4606" width="10.5" style="3" bestFit="1" customWidth="1"/>
    <col min="4607" max="4607" width="6.5" style="3" customWidth="1"/>
    <col min="4608" max="4609" width="8" style="3" bestFit="1" customWidth="1"/>
    <col min="4610" max="4610" width="8.09765625" style="3" customWidth="1"/>
    <col min="4611" max="4611" width="10.8984375" style="3" bestFit="1" customWidth="1"/>
    <col min="4612" max="4612" width="7.5" style="3" customWidth="1"/>
    <col min="4613" max="4613" width="10" style="3"/>
    <col min="4614" max="4614" width="9.09765625" style="3" customWidth="1"/>
    <col min="4615" max="4615" width="10.5" style="3" bestFit="1" customWidth="1"/>
    <col min="4616" max="4851" width="10" style="3"/>
    <col min="4852" max="4852" width="14.5" style="3" customWidth="1"/>
    <col min="4853" max="4853" width="9.59765625" style="3" customWidth="1"/>
    <col min="4854" max="4854" width="6.09765625" style="3" bestFit="1" customWidth="1"/>
    <col min="4855" max="4855" width="7.59765625" style="3" bestFit="1" customWidth="1"/>
    <col min="4856" max="4856" width="5.59765625" style="3" customWidth="1"/>
    <col min="4857" max="4857" width="6.59765625" style="3" bestFit="1" customWidth="1"/>
    <col min="4858" max="4858" width="7.59765625" style="3" bestFit="1" customWidth="1"/>
    <col min="4859" max="4859" width="11.09765625" style="3" bestFit="1" customWidth="1"/>
    <col min="4860" max="4860" width="5.59765625" style="3" customWidth="1"/>
    <col min="4861" max="4861" width="7.59765625" style="3" bestFit="1" customWidth="1"/>
    <col min="4862" max="4862" width="10.5" style="3" bestFit="1" customWidth="1"/>
    <col min="4863" max="4863" width="6.5" style="3" customWidth="1"/>
    <col min="4864" max="4865" width="8" style="3" bestFit="1" customWidth="1"/>
    <col min="4866" max="4866" width="8.09765625" style="3" customWidth="1"/>
    <col min="4867" max="4867" width="10.8984375" style="3" bestFit="1" customWidth="1"/>
    <col min="4868" max="4868" width="7.5" style="3" customWidth="1"/>
    <col min="4869" max="4869" width="10" style="3"/>
    <col min="4870" max="4870" width="9.09765625" style="3" customWidth="1"/>
    <col min="4871" max="4871" width="10.5" style="3" bestFit="1" customWidth="1"/>
    <col min="4872" max="5107" width="10" style="3"/>
    <col min="5108" max="5108" width="14.5" style="3" customWidth="1"/>
    <col min="5109" max="5109" width="9.59765625" style="3" customWidth="1"/>
    <col min="5110" max="5110" width="6.09765625" style="3" bestFit="1" customWidth="1"/>
    <col min="5111" max="5111" width="7.59765625" style="3" bestFit="1" customWidth="1"/>
    <col min="5112" max="5112" width="5.59765625" style="3" customWidth="1"/>
    <col min="5113" max="5113" width="6.59765625" style="3" bestFit="1" customWidth="1"/>
    <col min="5114" max="5114" width="7.59765625" style="3" bestFit="1" customWidth="1"/>
    <col min="5115" max="5115" width="11.09765625" style="3" bestFit="1" customWidth="1"/>
    <col min="5116" max="5116" width="5.59765625" style="3" customWidth="1"/>
    <col min="5117" max="5117" width="7.59765625" style="3" bestFit="1" customWidth="1"/>
    <col min="5118" max="5118" width="10.5" style="3" bestFit="1" customWidth="1"/>
    <col min="5119" max="5119" width="6.5" style="3" customWidth="1"/>
    <col min="5120" max="5121" width="8" style="3" bestFit="1" customWidth="1"/>
    <col min="5122" max="5122" width="8.09765625" style="3" customWidth="1"/>
    <col min="5123" max="5123" width="10.8984375" style="3" bestFit="1" customWidth="1"/>
    <col min="5124" max="5124" width="7.5" style="3" customWidth="1"/>
    <col min="5125" max="5125" width="10" style="3"/>
    <col min="5126" max="5126" width="9.09765625" style="3" customWidth="1"/>
    <col min="5127" max="5127" width="10.5" style="3" bestFit="1" customWidth="1"/>
    <col min="5128" max="5363" width="10" style="3"/>
    <col min="5364" max="5364" width="14.5" style="3" customWidth="1"/>
    <col min="5365" max="5365" width="9.59765625" style="3" customWidth="1"/>
    <col min="5366" max="5366" width="6.09765625" style="3" bestFit="1" customWidth="1"/>
    <col min="5367" max="5367" width="7.59765625" style="3" bestFit="1" customWidth="1"/>
    <col min="5368" max="5368" width="5.59765625" style="3" customWidth="1"/>
    <col min="5369" max="5369" width="6.59765625" style="3" bestFit="1" customWidth="1"/>
    <col min="5370" max="5370" width="7.59765625" style="3" bestFit="1" customWidth="1"/>
    <col min="5371" max="5371" width="11.09765625" style="3" bestFit="1" customWidth="1"/>
    <col min="5372" max="5372" width="5.59765625" style="3" customWidth="1"/>
    <col min="5373" max="5373" width="7.59765625" style="3" bestFit="1" customWidth="1"/>
    <col min="5374" max="5374" width="10.5" style="3" bestFit="1" customWidth="1"/>
    <col min="5375" max="5375" width="6.5" style="3" customWidth="1"/>
    <col min="5376" max="5377" width="8" style="3" bestFit="1" customWidth="1"/>
    <col min="5378" max="5378" width="8.09765625" style="3" customWidth="1"/>
    <col min="5379" max="5379" width="10.8984375" style="3" bestFit="1" customWidth="1"/>
    <col min="5380" max="5380" width="7.5" style="3" customWidth="1"/>
    <col min="5381" max="5381" width="10" style="3"/>
    <col min="5382" max="5382" width="9.09765625" style="3" customWidth="1"/>
    <col min="5383" max="5383" width="10.5" style="3" bestFit="1" customWidth="1"/>
    <col min="5384" max="5619" width="10" style="3"/>
    <col min="5620" max="5620" width="14.5" style="3" customWidth="1"/>
    <col min="5621" max="5621" width="9.59765625" style="3" customWidth="1"/>
    <col min="5622" max="5622" width="6.09765625" style="3" bestFit="1" customWidth="1"/>
    <col min="5623" max="5623" width="7.59765625" style="3" bestFit="1" customWidth="1"/>
    <col min="5624" max="5624" width="5.59765625" style="3" customWidth="1"/>
    <col min="5625" max="5625" width="6.59765625" style="3" bestFit="1" customWidth="1"/>
    <col min="5626" max="5626" width="7.59765625" style="3" bestFit="1" customWidth="1"/>
    <col min="5627" max="5627" width="11.09765625" style="3" bestFit="1" customWidth="1"/>
    <col min="5628" max="5628" width="5.59765625" style="3" customWidth="1"/>
    <col min="5629" max="5629" width="7.59765625" style="3" bestFit="1" customWidth="1"/>
    <col min="5630" max="5630" width="10.5" style="3" bestFit="1" customWidth="1"/>
    <col min="5631" max="5631" width="6.5" style="3" customWidth="1"/>
    <col min="5632" max="5633" width="8" style="3" bestFit="1" customWidth="1"/>
    <col min="5634" max="5634" width="8.09765625" style="3" customWidth="1"/>
    <col min="5635" max="5635" width="10.8984375" style="3" bestFit="1" customWidth="1"/>
    <col min="5636" max="5636" width="7.5" style="3" customWidth="1"/>
    <col min="5637" max="5637" width="10" style="3"/>
    <col min="5638" max="5638" width="9.09765625" style="3" customWidth="1"/>
    <col min="5639" max="5639" width="10.5" style="3" bestFit="1" customWidth="1"/>
    <col min="5640" max="5875" width="10" style="3"/>
    <col min="5876" max="5876" width="14.5" style="3" customWidth="1"/>
    <col min="5877" max="5877" width="9.59765625" style="3" customWidth="1"/>
    <col min="5878" max="5878" width="6.09765625" style="3" bestFit="1" customWidth="1"/>
    <col min="5879" max="5879" width="7.59765625" style="3" bestFit="1" customWidth="1"/>
    <col min="5880" max="5880" width="5.59765625" style="3" customWidth="1"/>
    <col min="5881" max="5881" width="6.59765625" style="3" bestFit="1" customWidth="1"/>
    <col min="5882" max="5882" width="7.59765625" style="3" bestFit="1" customWidth="1"/>
    <col min="5883" max="5883" width="11.09765625" style="3" bestFit="1" customWidth="1"/>
    <col min="5884" max="5884" width="5.59765625" style="3" customWidth="1"/>
    <col min="5885" max="5885" width="7.59765625" style="3" bestFit="1" customWidth="1"/>
    <col min="5886" max="5886" width="10.5" style="3" bestFit="1" customWidth="1"/>
    <col min="5887" max="5887" width="6.5" style="3" customWidth="1"/>
    <col min="5888" max="5889" width="8" style="3" bestFit="1" customWidth="1"/>
    <col min="5890" max="5890" width="8.09765625" style="3" customWidth="1"/>
    <col min="5891" max="5891" width="10.8984375" style="3" bestFit="1" customWidth="1"/>
    <col min="5892" max="5892" width="7.5" style="3" customWidth="1"/>
    <col min="5893" max="5893" width="10" style="3"/>
    <col min="5894" max="5894" width="9.09765625" style="3" customWidth="1"/>
    <col min="5895" max="5895" width="10.5" style="3" bestFit="1" customWidth="1"/>
    <col min="5896" max="6131" width="10" style="3"/>
    <col min="6132" max="6132" width="14.5" style="3" customWidth="1"/>
    <col min="6133" max="6133" width="9.59765625" style="3" customWidth="1"/>
    <col min="6134" max="6134" width="6.09765625" style="3" bestFit="1" customWidth="1"/>
    <col min="6135" max="6135" width="7.59765625" style="3" bestFit="1" customWidth="1"/>
    <col min="6136" max="6136" width="5.59765625" style="3" customWidth="1"/>
    <col min="6137" max="6137" width="6.59765625" style="3" bestFit="1" customWidth="1"/>
    <col min="6138" max="6138" width="7.59765625" style="3" bestFit="1" customWidth="1"/>
    <col min="6139" max="6139" width="11.09765625" style="3" bestFit="1" customWidth="1"/>
    <col min="6140" max="6140" width="5.59765625" style="3" customWidth="1"/>
    <col min="6141" max="6141" width="7.59765625" style="3" bestFit="1" customWidth="1"/>
    <col min="6142" max="6142" width="10.5" style="3" bestFit="1" customWidth="1"/>
    <col min="6143" max="6143" width="6.5" style="3" customWidth="1"/>
    <col min="6144" max="6145" width="8" style="3" bestFit="1" customWidth="1"/>
    <col min="6146" max="6146" width="8.09765625" style="3" customWidth="1"/>
    <col min="6147" max="6147" width="10.8984375" style="3" bestFit="1" customWidth="1"/>
    <col min="6148" max="6148" width="7.5" style="3" customWidth="1"/>
    <col min="6149" max="6149" width="10" style="3"/>
    <col min="6150" max="6150" width="9.09765625" style="3" customWidth="1"/>
    <col min="6151" max="6151" width="10.5" style="3" bestFit="1" customWidth="1"/>
    <col min="6152" max="6387" width="10" style="3"/>
    <col min="6388" max="6388" width="14.5" style="3" customWidth="1"/>
    <col min="6389" max="6389" width="9.59765625" style="3" customWidth="1"/>
    <col min="6390" max="6390" width="6.09765625" style="3" bestFit="1" customWidth="1"/>
    <col min="6391" max="6391" width="7.59765625" style="3" bestFit="1" customWidth="1"/>
    <col min="6392" max="6392" width="5.59765625" style="3" customWidth="1"/>
    <col min="6393" max="6393" width="6.59765625" style="3" bestFit="1" customWidth="1"/>
    <col min="6394" max="6394" width="7.59765625" style="3" bestFit="1" customWidth="1"/>
    <col min="6395" max="6395" width="11.09765625" style="3" bestFit="1" customWidth="1"/>
    <col min="6396" max="6396" width="5.59765625" style="3" customWidth="1"/>
    <col min="6397" max="6397" width="7.59765625" style="3" bestFit="1" customWidth="1"/>
    <col min="6398" max="6398" width="10.5" style="3" bestFit="1" customWidth="1"/>
    <col min="6399" max="6399" width="6.5" style="3" customWidth="1"/>
    <col min="6400" max="6401" width="8" style="3" bestFit="1" customWidth="1"/>
    <col min="6402" max="6402" width="8.09765625" style="3" customWidth="1"/>
    <col min="6403" max="6403" width="10.8984375" style="3" bestFit="1" customWidth="1"/>
    <col min="6404" max="6404" width="7.5" style="3" customWidth="1"/>
    <col min="6405" max="6405" width="10" style="3"/>
    <col min="6406" max="6406" width="9.09765625" style="3" customWidth="1"/>
    <col min="6407" max="6407" width="10.5" style="3" bestFit="1" customWidth="1"/>
    <col min="6408" max="6643" width="10" style="3"/>
    <col min="6644" max="6644" width="14.5" style="3" customWidth="1"/>
    <col min="6645" max="6645" width="9.59765625" style="3" customWidth="1"/>
    <col min="6646" max="6646" width="6.09765625" style="3" bestFit="1" customWidth="1"/>
    <col min="6647" max="6647" width="7.59765625" style="3" bestFit="1" customWidth="1"/>
    <col min="6648" max="6648" width="5.59765625" style="3" customWidth="1"/>
    <col min="6649" max="6649" width="6.59765625" style="3" bestFit="1" customWidth="1"/>
    <col min="6650" max="6650" width="7.59765625" style="3" bestFit="1" customWidth="1"/>
    <col min="6651" max="6651" width="11.09765625" style="3" bestFit="1" customWidth="1"/>
    <col min="6652" max="6652" width="5.59765625" style="3" customWidth="1"/>
    <col min="6653" max="6653" width="7.59765625" style="3" bestFit="1" customWidth="1"/>
    <col min="6654" max="6654" width="10.5" style="3" bestFit="1" customWidth="1"/>
    <col min="6655" max="6655" width="6.5" style="3" customWidth="1"/>
    <col min="6656" max="6657" width="8" style="3" bestFit="1" customWidth="1"/>
    <col min="6658" max="6658" width="8.09765625" style="3" customWidth="1"/>
    <col min="6659" max="6659" width="10.8984375" style="3" bestFit="1" customWidth="1"/>
    <col min="6660" max="6660" width="7.5" style="3" customWidth="1"/>
    <col min="6661" max="6661" width="10" style="3"/>
    <col min="6662" max="6662" width="9.09765625" style="3" customWidth="1"/>
    <col min="6663" max="6663" width="10.5" style="3" bestFit="1" customWidth="1"/>
    <col min="6664" max="6899" width="10" style="3"/>
    <col min="6900" max="6900" width="14.5" style="3" customWidth="1"/>
    <col min="6901" max="6901" width="9.59765625" style="3" customWidth="1"/>
    <col min="6902" max="6902" width="6.09765625" style="3" bestFit="1" customWidth="1"/>
    <col min="6903" max="6903" width="7.59765625" style="3" bestFit="1" customWidth="1"/>
    <col min="6904" max="6904" width="5.59765625" style="3" customWidth="1"/>
    <col min="6905" max="6905" width="6.59765625" style="3" bestFit="1" customWidth="1"/>
    <col min="6906" max="6906" width="7.59765625" style="3" bestFit="1" customWidth="1"/>
    <col min="6907" max="6907" width="11.09765625" style="3" bestFit="1" customWidth="1"/>
    <col min="6908" max="6908" width="5.59765625" style="3" customWidth="1"/>
    <col min="6909" max="6909" width="7.59765625" style="3" bestFit="1" customWidth="1"/>
    <col min="6910" max="6910" width="10.5" style="3" bestFit="1" customWidth="1"/>
    <col min="6911" max="6911" width="6.5" style="3" customWidth="1"/>
    <col min="6912" max="6913" width="8" style="3" bestFit="1" customWidth="1"/>
    <col min="6914" max="6914" width="8.09765625" style="3" customWidth="1"/>
    <col min="6915" max="6915" width="10.8984375" style="3" bestFit="1" customWidth="1"/>
    <col min="6916" max="6916" width="7.5" style="3" customWidth="1"/>
    <col min="6917" max="6917" width="10" style="3"/>
    <col min="6918" max="6918" width="9.09765625" style="3" customWidth="1"/>
    <col min="6919" max="6919" width="10.5" style="3" bestFit="1" customWidth="1"/>
    <col min="6920" max="7155" width="10" style="3"/>
    <col min="7156" max="7156" width="14.5" style="3" customWidth="1"/>
    <col min="7157" max="7157" width="9.59765625" style="3" customWidth="1"/>
    <col min="7158" max="7158" width="6.09765625" style="3" bestFit="1" customWidth="1"/>
    <col min="7159" max="7159" width="7.59765625" style="3" bestFit="1" customWidth="1"/>
    <col min="7160" max="7160" width="5.59765625" style="3" customWidth="1"/>
    <col min="7161" max="7161" width="6.59765625" style="3" bestFit="1" customWidth="1"/>
    <col min="7162" max="7162" width="7.59765625" style="3" bestFit="1" customWidth="1"/>
    <col min="7163" max="7163" width="11.09765625" style="3" bestFit="1" customWidth="1"/>
    <col min="7164" max="7164" width="5.59765625" style="3" customWidth="1"/>
    <col min="7165" max="7165" width="7.59765625" style="3" bestFit="1" customWidth="1"/>
    <col min="7166" max="7166" width="10.5" style="3" bestFit="1" customWidth="1"/>
    <col min="7167" max="7167" width="6.5" style="3" customWidth="1"/>
    <col min="7168" max="7169" width="8" style="3" bestFit="1" customWidth="1"/>
    <col min="7170" max="7170" width="8.09765625" style="3" customWidth="1"/>
    <col min="7171" max="7171" width="10.8984375" style="3" bestFit="1" customWidth="1"/>
    <col min="7172" max="7172" width="7.5" style="3" customWidth="1"/>
    <col min="7173" max="7173" width="10" style="3"/>
    <col min="7174" max="7174" width="9.09765625" style="3" customWidth="1"/>
    <col min="7175" max="7175" width="10.5" style="3" bestFit="1" customWidth="1"/>
    <col min="7176" max="7411" width="10" style="3"/>
    <col min="7412" max="7412" width="14.5" style="3" customWidth="1"/>
    <col min="7413" max="7413" width="9.59765625" style="3" customWidth="1"/>
    <col min="7414" max="7414" width="6.09765625" style="3" bestFit="1" customWidth="1"/>
    <col min="7415" max="7415" width="7.59765625" style="3" bestFit="1" customWidth="1"/>
    <col min="7416" max="7416" width="5.59765625" style="3" customWidth="1"/>
    <col min="7417" max="7417" width="6.59765625" style="3" bestFit="1" customWidth="1"/>
    <col min="7418" max="7418" width="7.59765625" style="3" bestFit="1" customWidth="1"/>
    <col min="7419" max="7419" width="11.09765625" style="3" bestFit="1" customWidth="1"/>
    <col min="7420" max="7420" width="5.59765625" style="3" customWidth="1"/>
    <col min="7421" max="7421" width="7.59765625" style="3" bestFit="1" customWidth="1"/>
    <col min="7422" max="7422" width="10.5" style="3" bestFit="1" customWidth="1"/>
    <col min="7423" max="7423" width="6.5" style="3" customWidth="1"/>
    <col min="7424" max="7425" width="8" style="3" bestFit="1" customWidth="1"/>
    <col min="7426" max="7426" width="8.09765625" style="3" customWidth="1"/>
    <col min="7427" max="7427" width="10.8984375" style="3" bestFit="1" customWidth="1"/>
    <col min="7428" max="7428" width="7.5" style="3" customWidth="1"/>
    <col min="7429" max="7429" width="10" style="3"/>
    <col min="7430" max="7430" width="9.09765625" style="3" customWidth="1"/>
    <col min="7431" max="7431" width="10.5" style="3" bestFit="1" customWidth="1"/>
    <col min="7432" max="7667" width="10" style="3"/>
    <col min="7668" max="7668" width="14.5" style="3" customWidth="1"/>
    <col min="7669" max="7669" width="9.59765625" style="3" customWidth="1"/>
    <col min="7670" max="7670" width="6.09765625" style="3" bestFit="1" customWidth="1"/>
    <col min="7671" max="7671" width="7.59765625" style="3" bestFit="1" customWidth="1"/>
    <col min="7672" max="7672" width="5.59765625" style="3" customWidth="1"/>
    <col min="7673" max="7673" width="6.59765625" style="3" bestFit="1" customWidth="1"/>
    <col min="7674" max="7674" width="7.59765625" style="3" bestFit="1" customWidth="1"/>
    <col min="7675" max="7675" width="11.09765625" style="3" bestFit="1" customWidth="1"/>
    <col min="7676" max="7676" width="5.59765625" style="3" customWidth="1"/>
    <col min="7677" max="7677" width="7.59765625" style="3" bestFit="1" customWidth="1"/>
    <col min="7678" max="7678" width="10.5" style="3" bestFit="1" customWidth="1"/>
    <col min="7679" max="7679" width="6.5" style="3" customWidth="1"/>
    <col min="7680" max="7681" width="8" style="3" bestFit="1" customWidth="1"/>
    <col min="7682" max="7682" width="8.09765625" style="3" customWidth="1"/>
    <col min="7683" max="7683" width="10.8984375" style="3" bestFit="1" customWidth="1"/>
    <col min="7684" max="7684" width="7.5" style="3" customWidth="1"/>
    <col min="7685" max="7685" width="10" style="3"/>
    <col min="7686" max="7686" width="9.09765625" style="3" customWidth="1"/>
    <col min="7687" max="7687" width="10.5" style="3" bestFit="1" customWidth="1"/>
    <col min="7688" max="7923" width="10" style="3"/>
    <col min="7924" max="7924" width="14.5" style="3" customWidth="1"/>
    <col min="7925" max="7925" width="9.59765625" style="3" customWidth="1"/>
    <col min="7926" max="7926" width="6.09765625" style="3" bestFit="1" customWidth="1"/>
    <col min="7927" max="7927" width="7.59765625" style="3" bestFit="1" customWidth="1"/>
    <col min="7928" max="7928" width="5.59765625" style="3" customWidth="1"/>
    <col min="7929" max="7929" width="6.59765625" style="3" bestFit="1" customWidth="1"/>
    <col min="7930" max="7930" width="7.59765625" style="3" bestFit="1" customWidth="1"/>
    <col min="7931" max="7931" width="11.09765625" style="3" bestFit="1" customWidth="1"/>
    <col min="7932" max="7932" width="5.59765625" style="3" customWidth="1"/>
    <col min="7933" max="7933" width="7.59765625" style="3" bestFit="1" customWidth="1"/>
    <col min="7934" max="7934" width="10.5" style="3" bestFit="1" customWidth="1"/>
    <col min="7935" max="7935" width="6.5" style="3" customWidth="1"/>
    <col min="7936" max="7937" width="8" style="3" bestFit="1" customWidth="1"/>
    <col min="7938" max="7938" width="8.09765625" style="3" customWidth="1"/>
    <col min="7939" max="7939" width="10.8984375" style="3" bestFit="1" customWidth="1"/>
    <col min="7940" max="7940" width="7.5" style="3" customWidth="1"/>
    <col min="7941" max="7941" width="10" style="3"/>
    <col min="7942" max="7942" width="9.09765625" style="3" customWidth="1"/>
    <col min="7943" max="7943" width="10.5" style="3" bestFit="1" customWidth="1"/>
    <col min="7944" max="8179" width="10" style="3"/>
    <col min="8180" max="8180" width="14.5" style="3" customWidth="1"/>
    <col min="8181" max="8181" width="9.59765625" style="3" customWidth="1"/>
    <col min="8182" max="8182" width="6.09765625" style="3" bestFit="1" customWidth="1"/>
    <col min="8183" max="8183" width="7.59765625" style="3" bestFit="1" customWidth="1"/>
    <col min="8184" max="8184" width="5.59765625" style="3" customWidth="1"/>
    <col min="8185" max="8185" width="6.59765625" style="3" bestFit="1" customWidth="1"/>
    <col min="8186" max="8186" width="7.59765625" style="3" bestFit="1" customWidth="1"/>
    <col min="8187" max="8187" width="11.09765625" style="3" bestFit="1" customWidth="1"/>
    <col min="8188" max="8188" width="5.59765625" style="3" customWidth="1"/>
    <col min="8189" max="8189" width="7.59765625" style="3" bestFit="1" customWidth="1"/>
    <col min="8190" max="8190" width="10.5" style="3" bestFit="1" customWidth="1"/>
    <col min="8191" max="8191" width="6.5" style="3" customWidth="1"/>
    <col min="8192" max="8193" width="8" style="3" bestFit="1" customWidth="1"/>
    <col min="8194" max="8194" width="8.09765625" style="3" customWidth="1"/>
    <col min="8195" max="8195" width="10.8984375" style="3" bestFit="1" customWidth="1"/>
    <col min="8196" max="8196" width="7.5" style="3" customWidth="1"/>
    <col min="8197" max="8197" width="10" style="3"/>
    <col min="8198" max="8198" width="9.09765625" style="3" customWidth="1"/>
    <col min="8199" max="8199" width="10.5" style="3" bestFit="1" customWidth="1"/>
    <col min="8200" max="8435" width="10" style="3"/>
    <col min="8436" max="8436" width="14.5" style="3" customWidth="1"/>
    <col min="8437" max="8437" width="9.59765625" style="3" customWidth="1"/>
    <col min="8438" max="8438" width="6.09765625" style="3" bestFit="1" customWidth="1"/>
    <col min="8439" max="8439" width="7.59765625" style="3" bestFit="1" customWidth="1"/>
    <col min="8440" max="8440" width="5.59765625" style="3" customWidth="1"/>
    <col min="8441" max="8441" width="6.59765625" style="3" bestFit="1" customWidth="1"/>
    <col min="8442" max="8442" width="7.59765625" style="3" bestFit="1" customWidth="1"/>
    <col min="8443" max="8443" width="11.09765625" style="3" bestFit="1" customWidth="1"/>
    <col min="8444" max="8444" width="5.59765625" style="3" customWidth="1"/>
    <col min="8445" max="8445" width="7.59765625" style="3" bestFit="1" customWidth="1"/>
    <col min="8446" max="8446" width="10.5" style="3" bestFit="1" customWidth="1"/>
    <col min="8447" max="8447" width="6.5" style="3" customWidth="1"/>
    <col min="8448" max="8449" width="8" style="3" bestFit="1" customWidth="1"/>
    <col min="8450" max="8450" width="8.09765625" style="3" customWidth="1"/>
    <col min="8451" max="8451" width="10.8984375" style="3" bestFit="1" customWidth="1"/>
    <col min="8452" max="8452" width="7.5" style="3" customWidth="1"/>
    <col min="8453" max="8453" width="10" style="3"/>
    <col min="8454" max="8454" width="9.09765625" style="3" customWidth="1"/>
    <col min="8455" max="8455" width="10.5" style="3" bestFit="1" customWidth="1"/>
    <col min="8456" max="8691" width="10" style="3"/>
    <col min="8692" max="8692" width="14.5" style="3" customWidth="1"/>
    <col min="8693" max="8693" width="9.59765625" style="3" customWidth="1"/>
    <col min="8694" max="8694" width="6.09765625" style="3" bestFit="1" customWidth="1"/>
    <col min="8695" max="8695" width="7.59765625" style="3" bestFit="1" customWidth="1"/>
    <col min="8696" max="8696" width="5.59765625" style="3" customWidth="1"/>
    <col min="8697" max="8697" width="6.59765625" style="3" bestFit="1" customWidth="1"/>
    <col min="8698" max="8698" width="7.59765625" style="3" bestFit="1" customWidth="1"/>
    <col min="8699" max="8699" width="11.09765625" style="3" bestFit="1" customWidth="1"/>
    <col min="8700" max="8700" width="5.59765625" style="3" customWidth="1"/>
    <col min="8701" max="8701" width="7.59765625" style="3" bestFit="1" customWidth="1"/>
    <col min="8702" max="8702" width="10.5" style="3" bestFit="1" customWidth="1"/>
    <col min="8703" max="8703" width="6.5" style="3" customWidth="1"/>
    <col min="8704" max="8705" width="8" style="3" bestFit="1" customWidth="1"/>
    <col min="8706" max="8706" width="8.09765625" style="3" customWidth="1"/>
    <col min="8707" max="8707" width="10.8984375" style="3" bestFit="1" customWidth="1"/>
    <col min="8708" max="8708" width="7.5" style="3" customWidth="1"/>
    <col min="8709" max="8709" width="10" style="3"/>
    <col min="8710" max="8710" width="9.09765625" style="3" customWidth="1"/>
    <col min="8711" max="8711" width="10.5" style="3" bestFit="1" customWidth="1"/>
    <col min="8712" max="8947" width="10" style="3"/>
    <col min="8948" max="8948" width="14.5" style="3" customWidth="1"/>
    <col min="8949" max="8949" width="9.59765625" style="3" customWidth="1"/>
    <col min="8950" max="8950" width="6.09765625" style="3" bestFit="1" customWidth="1"/>
    <col min="8951" max="8951" width="7.59765625" style="3" bestFit="1" customWidth="1"/>
    <col min="8952" max="8952" width="5.59765625" style="3" customWidth="1"/>
    <col min="8953" max="8953" width="6.59765625" style="3" bestFit="1" customWidth="1"/>
    <col min="8954" max="8954" width="7.59765625" style="3" bestFit="1" customWidth="1"/>
    <col min="8955" max="8955" width="11.09765625" style="3" bestFit="1" customWidth="1"/>
    <col min="8956" max="8956" width="5.59765625" style="3" customWidth="1"/>
    <col min="8957" max="8957" width="7.59765625" style="3" bestFit="1" customWidth="1"/>
    <col min="8958" max="8958" width="10.5" style="3" bestFit="1" customWidth="1"/>
    <col min="8959" max="8959" width="6.5" style="3" customWidth="1"/>
    <col min="8960" max="8961" width="8" style="3" bestFit="1" customWidth="1"/>
    <col min="8962" max="8962" width="8.09765625" style="3" customWidth="1"/>
    <col min="8963" max="8963" width="10.8984375" style="3" bestFit="1" customWidth="1"/>
    <col min="8964" max="8964" width="7.5" style="3" customWidth="1"/>
    <col min="8965" max="8965" width="10" style="3"/>
    <col min="8966" max="8966" width="9.09765625" style="3" customWidth="1"/>
    <col min="8967" max="8967" width="10.5" style="3" bestFit="1" customWidth="1"/>
    <col min="8968" max="9203" width="10" style="3"/>
    <col min="9204" max="9204" width="14.5" style="3" customWidth="1"/>
    <col min="9205" max="9205" width="9.59765625" style="3" customWidth="1"/>
    <col min="9206" max="9206" width="6.09765625" style="3" bestFit="1" customWidth="1"/>
    <col min="9207" max="9207" width="7.59765625" style="3" bestFit="1" customWidth="1"/>
    <col min="9208" max="9208" width="5.59765625" style="3" customWidth="1"/>
    <col min="9209" max="9209" width="6.59765625" style="3" bestFit="1" customWidth="1"/>
    <col min="9210" max="9210" width="7.59765625" style="3" bestFit="1" customWidth="1"/>
    <col min="9211" max="9211" width="11.09765625" style="3" bestFit="1" customWidth="1"/>
    <col min="9212" max="9212" width="5.59765625" style="3" customWidth="1"/>
    <col min="9213" max="9213" width="7.59765625" style="3" bestFit="1" customWidth="1"/>
    <col min="9214" max="9214" width="10.5" style="3" bestFit="1" customWidth="1"/>
    <col min="9215" max="9215" width="6.5" style="3" customWidth="1"/>
    <col min="9216" max="9217" width="8" style="3" bestFit="1" customWidth="1"/>
    <col min="9218" max="9218" width="8.09765625" style="3" customWidth="1"/>
    <col min="9219" max="9219" width="10.8984375" style="3" bestFit="1" customWidth="1"/>
    <col min="9220" max="9220" width="7.5" style="3" customWidth="1"/>
    <col min="9221" max="9221" width="10" style="3"/>
    <col min="9222" max="9222" width="9.09765625" style="3" customWidth="1"/>
    <col min="9223" max="9223" width="10.5" style="3" bestFit="1" customWidth="1"/>
    <col min="9224" max="9459" width="10" style="3"/>
    <col min="9460" max="9460" width="14.5" style="3" customWidth="1"/>
    <col min="9461" max="9461" width="9.59765625" style="3" customWidth="1"/>
    <col min="9462" max="9462" width="6.09765625" style="3" bestFit="1" customWidth="1"/>
    <col min="9463" max="9463" width="7.59765625" style="3" bestFit="1" customWidth="1"/>
    <col min="9464" max="9464" width="5.59765625" style="3" customWidth="1"/>
    <col min="9465" max="9465" width="6.59765625" style="3" bestFit="1" customWidth="1"/>
    <col min="9466" max="9466" width="7.59765625" style="3" bestFit="1" customWidth="1"/>
    <col min="9467" max="9467" width="11.09765625" style="3" bestFit="1" customWidth="1"/>
    <col min="9468" max="9468" width="5.59765625" style="3" customWidth="1"/>
    <col min="9469" max="9469" width="7.59765625" style="3" bestFit="1" customWidth="1"/>
    <col min="9470" max="9470" width="10.5" style="3" bestFit="1" customWidth="1"/>
    <col min="9471" max="9471" width="6.5" style="3" customWidth="1"/>
    <col min="9472" max="9473" width="8" style="3" bestFit="1" customWidth="1"/>
    <col min="9474" max="9474" width="8.09765625" style="3" customWidth="1"/>
    <col min="9475" max="9475" width="10.8984375" style="3" bestFit="1" customWidth="1"/>
    <col min="9476" max="9476" width="7.5" style="3" customWidth="1"/>
    <col min="9477" max="9477" width="10" style="3"/>
    <col min="9478" max="9478" width="9.09765625" style="3" customWidth="1"/>
    <col min="9479" max="9479" width="10.5" style="3" bestFit="1" customWidth="1"/>
    <col min="9480" max="9715" width="10" style="3"/>
    <col min="9716" max="9716" width="14.5" style="3" customWidth="1"/>
    <col min="9717" max="9717" width="9.59765625" style="3" customWidth="1"/>
    <col min="9718" max="9718" width="6.09765625" style="3" bestFit="1" customWidth="1"/>
    <col min="9719" max="9719" width="7.59765625" style="3" bestFit="1" customWidth="1"/>
    <col min="9720" max="9720" width="5.59765625" style="3" customWidth="1"/>
    <col min="9721" max="9721" width="6.59765625" style="3" bestFit="1" customWidth="1"/>
    <col min="9722" max="9722" width="7.59765625" style="3" bestFit="1" customWidth="1"/>
    <col min="9723" max="9723" width="11.09765625" style="3" bestFit="1" customWidth="1"/>
    <col min="9724" max="9724" width="5.59765625" style="3" customWidth="1"/>
    <col min="9725" max="9725" width="7.59765625" style="3" bestFit="1" customWidth="1"/>
    <col min="9726" max="9726" width="10.5" style="3" bestFit="1" customWidth="1"/>
    <col min="9727" max="9727" width="6.5" style="3" customWidth="1"/>
    <col min="9728" max="9729" width="8" style="3" bestFit="1" customWidth="1"/>
    <col min="9730" max="9730" width="8.09765625" style="3" customWidth="1"/>
    <col min="9731" max="9731" width="10.8984375" style="3" bestFit="1" customWidth="1"/>
    <col min="9732" max="9732" width="7.5" style="3" customWidth="1"/>
    <col min="9733" max="9733" width="10" style="3"/>
    <col min="9734" max="9734" width="9.09765625" style="3" customWidth="1"/>
    <col min="9735" max="9735" width="10.5" style="3" bestFit="1" customWidth="1"/>
    <col min="9736" max="9971" width="10" style="3"/>
    <col min="9972" max="9972" width="14.5" style="3" customWidth="1"/>
    <col min="9973" max="9973" width="9.59765625" style="3" customWidth="1"/>
    <col min="9974" max="9974" width="6.09765625" style="3" bestFit="1" customWidth="1"/>
    <col min="9975" max="9975" width="7.59765625" style="3" bestFit="1" customWidth="1"/>
    <col min="9976" max="9976" width="5.59765625" style="3" customWidth="1"/>
    <col min="9977" max="9977" width="6.59765625" style="3" bestFit="1" customWidth="1"/>
    <col min="9978" max="9978" width="7.59765625" style="3" bestFit="1" customWidth="1"/>
    <col min="9979" max="9979" width="11.09765625" style="3" bestFit="1" customWidth="1"/>
    <col min="9980" max="9980" width="5.59765625" style="3" customWidth="1"/>
    <col min="9981" max="9981" width="7.59765625" style="3" bestFit="1" customWidth="1"/>
    <col min="9982" max="9982" width="10.5" style="3" bestFit="1" customWidth="1"/>
    <col min="9983" max="9983" width="6.5" style="3" customWidth="1"/>
    <col min="9984" max="9985" width="8" style="3" bestFit="1" customWidth="1"/>
    <col min="9986" max="9986" width="8.09765625" style="3" customWidth="1"/>
    <col min="9987" max="9987" width="10.8984375" style="3" bestFit="1" customWidth="1"/>
    <col min="9988" max="9988" width="7.5" style="3" customWidth="1"/>
    <col min="9989" max="9989" width="10" style="3"/>
    <col min="9990" max="9990" width="9.09765625" style="3" customWidth="1"/>
    <col min="9991" max="9991" width="10.5" style="3" bestFit="1" customWidth="1"/>
    <col min="9992" max="10227" width="10" style="3"/>
    <col min="10228" max="10228" width="14.5" style="3" customWidth="1"/>
    <col min="10229" max="10229" width="9.59765625" style="3" customWidth="1"/>
    <col min="10230" max="10230" width="6.09765625" style="3" bestFit="1" customWidth="1"/>
    <col min="10231" max="10231" width="7.59765625" style="3" bestFit="1" customWidth="1"/>
    <col min="10232" max="10232" width="5.59765625" style="3" customWidth="1"/>
    <col min="10233" max="10233" width="6.59765625" style="3" bestFit="1" customWidth="1"/>
    <col min="10234" max="10234" width="7.59765625" style="3" bestFit="1" customWidth="1"/>
    <col min="10235" max="10235" width="11.09765625" style="3" bestFit="1" customWidth="1"/>
    <col min="10236" max="10236" width="5.59765625" style="3" customWidth="1"/>
    <col min="10237" max="10237" width="7.59765625" style="3" bestFit="1" customWidth="1"/>
    <col min="10238" max="10238" width="10.5" style="3" bestFit="1" customWidth="1"/>
    <col min="10239" max="10239" width="6.5" style="3" customWidth="1"/>
    <col min="10240" max="10241" width="8" style="3" bestFit="1" customWidth="1"/>
    <col min="10242" max="10242" width="8.09765625" style="3" customWidth="1"/>
    <col min="10243" max="10243" width="10.8984375" style="3" bestFit="1" customWidth="1"/>
    <col min="10244" max="10244" width="7.5" style="3" customWidth="1"/>
    <col min="10245" max="10245" width="10" style="3"/>
    <col min="10246" max="10246" width="9.09765625" style="3" customWidth="1"/>
    <col min="10247" max="10247" width="10.5" style="3" bestFit="1" customWidth="1"/>
    <col min="10248" max="10483" width="10" style="3"/>
    <col min="10484" max="10484" width="14.5" style="3" customWidth="1"/>
    <col min="10485" max="10485" width="9.59765625" style="3" customWidth="1"/>
    <col min="10486" max="10486" width="6.09765625" style="3" bestFit="1" customWidth="1"/>
    <col min="10487" max="10487" width="7.59765625" style="3" bestFit="1" customWidth="1"/>
    <col min="10488" max="10488" width="5.59765625" style="3" customWidth="1"/>
    <col min="10489" max="10489" width="6.59765625" style="3" bestFit="1" customWidth="1"/>
    <col min="10490" max="10490" width="7.59765625" style="3" bestFit="1" customWidth="1"/>
    <col min="10491" max="10491" width="11.09765625" style="3" bestFit="1" customWidth="1"/>
    <col min="10492" max="10492" width="5.59765625" style="3" customWidth="1"/>
    <col min="10493" max="10493" width="7.59765625" style="3" bestFit="1" customWidth="1"/>
    <col min="10494" max="10494" width="10.5" style="3" bestFit="1" customWidth="1"/>
    <col min="10495" max="10495" width="6.5" style="3" customWidth="1"/>
    <col min="10496" max="10497" width="8" style="3" bestFit="1" customWidth="1"/>
    <col min="10498" max="10498" width="8.09765625" style="3" customWidth="1"/>
    <col min="10499" max="10499" width="10.8984375" style="3" bestFit="1" customWidth="1"/>
    <col min="10500" max="10500" width="7.5" style="3" customWidth="1"/>
    <col min="10501" max="10501" width="10" style="3"/>
    <col min="10502" max="10502" width="9.09765625" style="3" customWidth="1"/>
    <col min="10503" max="10503" width="10.5" style="3" bestFit="1" customWidth="1"/>
    <col min="10504" max="10739" width="10" style="3"/>
    <col min="10740" max="10740" width="14.5" style="3" customWidth="1"/>
    <col min="10741" max="10741" width="9.59765625" style="3" customWidth="1"/>
    <col min="10742" max="10742" width="6.09765625" style="3" bestFit="1" customWidth="1"/>
    <col min="10743" max="10743" width="7.59765625" style="3" bestFit="1" customWidth="1"/>
    <col min="10744" max="10744" width="5.59765625" style="3" customWidth="1"/>
    <col min="10745" max="10745" width="6.59765625" style="3" bestFit="1" customWidth="1"/>
    <col min="10746" max="10746" width="7.59765625" style="3" bestFit="1" customWidth="1"/>
    <col min="10747" max="10747" width="11.09765625" style="3" bestFit="1" customWidth="1"/>
    <col min="10748" max="10748" width="5.59765625" style="3" customWidth="1"/>
    <col min="10749" max="10749" width="7.59765625" style="3" bestFit="1" customWidth="1"/>
    <col min="10750" max="10750" width="10.5" style="3" bestFit="1" customWidth="1"/>
    <col min="10751" max="10751" width="6.5" style="3" customWidth="1"/>
    <col min="10752" max="10753" width="8" style="3" bestFit="1" customWidth="1"/>
    <col min="10754" max="10754" width="8.09765625" style="3" customWidth="1"/>
    <col min="10755" max="10755" width="10.8984375" style="3" bestFit="1" customWidth="1"/>
    <col min="10756" max="10756" width="7.5" style="3" customWidth="1"/>
    <col min="10757" max="10757" width="10" style="3"/>
    <col min="10758" max="10758" width="9.09765625" style="3" customWidth="1"/>
    <col min="10759" max="10759" width="10.5" style="3" bestFit="1" customWidth="1"/>
    <col min="10760" max="10995" width="10" style="3"/>
    <col min="10996" max="10996" width="14.5" style="3" customWidth="1"/>
    <col min="10997" max="10997" width="9.59765625" style="3" customWidth="1"/>
    <col min="10998" max="10998" width="6.09765625" style="3" bestFit="1" customWidth="1"/>
    <col min="10999" max="10999" width="7.59765625" style="3" bestFit="1" customWidth="1"/>
    <col min="11000" max="11000" width="5.59765625" style="3" customWidth="1"/>
    <col min="11001" max="11001" width="6.59765625" style="3" bestFit="1" customWidth="1"/>
    <col min="11002" max="11002" width="7.59765625" style="3" bestFit="1" customWidth="1"/>
    <col min="11003" max="11003" width="11.09765625" style="3" bestFit="1" customWidth="1"/>
    <col min="11004" max="11004" width="5.59765625" style="3" customWidth="1"/>
    <col min="11005" max="11005" width="7.59765625" style="3" bestFit="1" customWidth="1"/>
    <col min="11006" max="11006" width="10.5" style="3" bestFit="1" customWidth="1"/>
    <col min="11007" max="11007" width="6.5" style="3" customWidth="1"/>
    <col min="11008" max="11009" width="8" style="3" bestFit="1" customWidth="1"/>
    <col min="11010" max="11010" width="8.09765625" style="3" customWidth="1"/>
    <col min="11011" max="11011" width="10.8984375" style="3" bestFit="1" customWidth="1"/>
    <col min="11012" max="11012" width="7.5" style="3" customWidth="1"/>
    <col min="11013" max="11013" width="10" style="3"/>
    <col min="11014" max="11014" width="9.09765625" style="3" customWidth="1"/>
    <col min="11015" max="11015" width="10.5" style="3" bestFit="1" customWidth="1"/>
    <col min="11016" max="11251" width="10" style="3"/>
    <col min="11252" max="11252" width="14.5" style="3" customWidth="1"/>
    <col min="11253" max="11253" width="9.59765625" style="3" customWidth="1"/>
    <col min="11254" max="11254" width="6.09765625" style="3" bestFit="1" customWidth="1"/>
    <col min="11255" max="11255" width="7.59765625" style="3" bestFit="1" customWidth="1"/>
    <col min="11256" max="11256" width="5.59765625" style="3" customWidth="1"/>
    <col min="11257" max="11257" width="6.59765625" style="3" bestFit="1" customWidth="1"/>
    <col min="11258" max="11258" width="7.59765625" style="3" bestFit="1" customWidth="1"/>
    <col min="11259" max="11259" width="11.09765625" style="3" bestFit="1" customWidth="1"/>
    <col min="11260" max="11260" width="5.59765625" style="3" customWidth="1"/>
    <col min="11261" max="11261" width="7.59765625" style="3" bestFit="1" customWidth="1"/>
    <col min="11262" max="11262" width="10.5" style="3" bestFit="1" customWidth="1"/>
    <col min="11263" max="11263" width="6.5" style="3" customWidth="1"/>
    <col min="11264" max="11265" width="8" style="3" bestFit="1" customWidth="1"/>
    <col min="11266" max="11266" width="8.09765625" style="3" customWidth="1"/>
    <col min="11267" max="11267" width="10.8984375" style="3" bestFit="1" customWidth="1"/>
    <col min="11268" max="11268" width="7.5" style="3" customWidth="1"/>
    <col min="11269" max="11269" width="10" style="3"/>
    <col min="11270" max="11270" width="9.09765625" style="3" customWidth="1"/>
    <col min="11271" max="11271" width="10.5" style="3" bestFit="1" customWidth="1"/>
    <col min="11272" max="11507" width="10" style="3"/>
    <col min="11508" max="11508" width="14.5" style="3" customWidth="1"/>
    <col min="11509" max="11509" width="9.59765625" style="3" customWidth="1"/>
    <col min="11510" max="11510" width="6.09765625" style="3" bestFit="1" customWidth="1"/>
    <col min="11511" max="11511" width="7.59765625" style="3" bestFit="1" customWidth="1"/>
    <col min="11512" max="11512" width="5.59765625" style="3" customWidth="1"/>
    <col min="11513" max="11513" width="6.59765625" style="3" bestFit="1" customWidth="1"/>
    <col min="11514" max="11514" width="7.59765625" style="3" bestFit="1" customWidth="1"/>
    <col min="11515" max="11515" width="11.09765625" style="3" bestFit="1" customWidth="1"/>
    <col min="11516" max="11516" width="5.59765625" style="3" customWidth="1"/>
    <col min="11517" max="11517" width="7.59765625" style="3" bestFit="1" customWidth="1"/>
    <col min="11518" max="11518" width="10.5" style="3" bestFit="1" customWidth="1"/>
    <col min="11519" max="11519" width="6.5" style="3" customWidth="1"/>
    <col min="11520" max="11521" width="8" style="3" bestFit="1" customWidth="1"/>
    <col min="11522" max="11522" width="8.09765625" style="3" customWidth="1"/>
    <col min="11523" max="11523" width="10.8984375" style="3" bestFit="1" customWidth="1"/>
    <col min="11524" max="11524" width="7.5" style="3" customWidth="1"/>
    <col min="11525" max="11525" width="10" style="3"/>
    <col min="11526" max="11526" width="9.09765625" style="3" customWidth="1"/>
    <col min="11527" max="11527" width="10.5" style="3" bestFit="1" customWidth="1"/>
    <col min="11528" max="11763" width="10" style="3"/>
    <col min="11764" max="11764" width="14.5" style="3" customWidth="1"/>
    <col min="11765" max="11765" width="9.59765625" style="3" customWidth="1"/>
    <col min="11766" max="11766" width="6.09765625" style="3" bestFit="1" customWidth="1"/>
    <col min="11767" max="11767" width="7.59765625" style="3" bestFit="1" customWidth="1"/>
    <col min="11768" max="11768" width="5.59765625" style="3" customWidth="1"/>
    <col min="11769" max="11769" width="6.59765625" style="3" bestFit="1" customWidth="1"/>
    <col min="11770" max="11770" width="7.59765625" style="3" bestFit="1" customWidth="1"/>
    <col min="11771" max="11771" width="11.09765625" style="3" bestFit="1" customWidth="1"/>
    <col min="11772" max="11772" width="5.59765625" style="3" customWidth="1"/>
    <col min="11773" max="11773" width="7.59765625" style="3" bestFit="1" customWidth="1"/>
    <col min="11774" max="11774" width="10.5" style="3" bestFit="1" customWidth="1"/>
    <col min="11775" max="11775" width="6.5" style="3" customWidth="1"/>
    <col min="11776" max="11777" width="8" style="3" bestFit="1" customWidth="1"/>
    <col min="11778" max="11778" width="8.09765625" style="3" customWidth="1"/>
    <col min="11779" max="11779" width="10.8984375" style="3" bestFit="1" customWidth="1"/>
    <col min="11780" max="11780" width="7.5" style="3" customWidth="1"/>
    <col min="11781" max="11781" width="10" style="3"/>
    <col min="11782" max="11782" width="9.09765625" style="3" customWidth="1"/>
    <col min="11783" max="11783" width="10.5" style="3" bestFit="1" customWidth="1"/>
    <col min="11784" max="12019" width="10" style="3"/>
    <col min="12020" max="12020" width="14.5" style="3" customWidth="1"/>
    <col min="12021" max="12021" width="9.59765625" style="3" customWidth="1"/>
    <col min="12022" max="12022" width="6.09765625" style="3" bestFit="1" customWidth="1"/>
    <col min="12023" max="12023" width="7.59765625" style="3" bestFit="1" customWidth="1"/>
    <col min="12024" max="12024" width="5.59765625" style="3" customWidth="1"/>
    <col min="12025" max="12025" width="6.59765625" style="3" bestFit="1" customWidth="1"/>
    <col min="12026" max="12026" width="7.59765625" style="3" bestFit="1" customWidth="1"/>
    <col min="12027" max="12027" width="11.09765625" style="3" bestFit="1" customWidth="1"/>
    <col min="12028" max="12028" width="5.59765625" style="3" customWidth="1"/>
    <col min="12029" max="12029" width="7.59765625" style="3" bestFit="1" customWidth="1"/>
    <col min="12030" max="12030" width="10.5" style="3" bestFit="1" customWidth="1"/>
    <col min="12031" max="12031" width="6.5" style="3" customWidth="1"/>
    <col min="12032" max="12033" width="8" style="3" bestFit="1" customWidth="1"/>
    <col min="12034" max="12034" width="8.09765625" style="3" customWidth="1"/>
    <col min="12035" max="12035" width="10.8984375" style="3" bestFit="1" customWidth="1"/>
    <col min="12036" max="12036" width="7.5" style="3" customWidth="1"/>
    <col min="12037" max="12037" width="10" style="3"/>
    <col min="12038" max="12038" width="9.09765625" style="3" customWidth="1"/>
    <col min="12039" max="12039" width="10.5" style="3" bestFit="1" customWidth="1"/>
    <col min="12040" max="12275" width="10" style="3"/>
    <col min="12276" max="12276" width="14.5" style="3" customWidth="1"/>
    <col min="12277" max="12277" width="9.59765625" style="3" customWidth="1"/>
    <col min="12278" max="12278" width="6.09765625" style="3" bestFit="1" customWidth="1"/>
    <col min="12279" max="12279" width="7.59765625" style="3" bestFit="1" customWidth="1"/>
    <col min="12280" max="12280" width="5.59765625" style="3" customWidth="1"/>
    <col min="12281" max="12281" width="6.59765625" style="3" bestFit="1" customWidth="1"/>
    <col min="12282" max="12282" width="7.59765625" style="3" bestFit="1" customWidth="1"/>
    <col min="12283" max="12283" width="11.09765625" style="3" bestFit="1" customWidth="1"/>
    <col min="12284" max="12284" width="5.59765625" style="3" customWidth="1"/>
    <col min="12285" max="12285" width="7.59765625" style="3" bestFit="1" customWidth="1"/>
    <col min="12286" max="12286" width="10.5" style="3" bestFit="1" customWidth="1"/>
    <col min="12287" max="12287" width="6.5" style="3" customWidth="1"/>
    <col min="12288" max="12289" width="8" style="3" bestFit="1" customWidth="1"/>
    <col min="12290" max="12290" width="8.09765625" style="3" customWidth="1"/>
    <col min="12291" max="12291" width="10.8984375" style="3" bestFit="1" customWidth="1"/>
    <col min="12292" max="12292" width="7.5" style="3" customWidth="1"/>
    <col min="12293" max="12293" width="10" style="3"/>
    <col min="12294" max="12294" width="9.09765625" style="3" customWidth="1"/>
    <col min="12295" max="12295" width="10.5" style="3" bestFit="1" customWidth="1"/>
    <col min="12296" max="12531" width="10" style="3"/>
    <col min="12532" max="12532" width="14.5" style="3" customWidth="1"/>
    <col min="12533" max="12533" width="9.59765625" style="3" customWidth="1"/>
    <col min="12534" max="12534" width="6.09765625" style="3" bestFit="1" customWidth="1"/>
    <col min="12535" max="12535" width="7.59765625" style="3" bestFit="1" customWidth="1"/>
    <col min="12536" max="12536" width="5.59765625" style="3" customWidth="1"/>
    <col min="12537" max="12537" width="6.59765625" style="3" bestFit="1" customWidth="1"/>
    <col min="12538" max="12538" width="7.59765625" style="3" bestFit="1" customWidth="1"/>
    <col min="12539" max="12539" width="11.09765625" style="3" bestFit="1" customWidth="1"/>
    <col min="12540" max="12540" width="5.59765625" style="3" customWidth="1"/>
    <col min="12541" max="12541" width="7.59765625" style="3" bestFit="1" customWidth="1"/>
    <col min="12542" max="12542" width="10.5" style="3" bestFit="1" customWidth="1"/>
    <col min="12543" max="12543" width="6.5" style="3" customWidth="1"/>
    <col min="12544" max="12545" width="8" style="3" bestFit="1" customWidth="1"/>
    <col min="12546" max="12546" width="8.09765625" style="3" customWidth="1"/>
    <col min="12547" max="12547" width="10.8984375" style="3" bestFit="1" customWidth="1"/>
    <col min="12548" max="12548" width="7.5" style="3" customWidth="1"/>
    <col min="12549" max="12549" width="10" style="3"/>
    <col min="12550" max="12550" width="9.09765625" style="3" customWidth="1"/>
    <col min="12551" max="12551" width="10.5" style="3" bestFit="1" customWidth="1"/>
    <col min="12552" max="12787" width="10" style="3"/>
    <col min="12788" max="12788" width="14.5" style="3" customWidth="1"/>
    <col min="12789" max="12789" width="9.59765625" style="3" customWidth="1"/>
    <col min="12790" max="12790" width="6.09765625" style="3" bestFit="1" customWidth="1"/>
    <col min="12791" max="12791" width="7.59765625" style="3" bestFit="1" customWidth="1"/>
    <col min="12792" max="12792" width="5.59765625" style="3" customWidth="1"/>
    <col min="12793" max="12793" width="6.59765625" style="3" bestFit="1" customWidth="1"/>
    <col min="12794" max="12794" width="7.59765625" style="3" bestFit="1" customWidth="1"/>
    <col min="12795" max="12795" width="11.09765625" style="3" bestFit="1" customWidth="1"/>
    <col min="12796" max="12796" width="5.59765625" style="3" customWidth="1"/>
    <col min="12797" max="12797" width="7.59765625" style="3" bestFit="1" customWidth="1"/>
    <col min="12798" max="12798" width="10.5" style="3" bestFit="1" customWidth="1"/>
    <col min="12799" max="12799" width="6.5" style="3" customWidth="1"/>
    <col min="12800" max="12801" width="8" style="3" bestFit="1" customWidth="1"/>
    <col min="12802" max="12802" width="8.09765625" style="3" customWidth="1"/>
    <col min="12803" max="12803" width="10.8984375" style="3" bestFit="1" customWidth="1"/>
    <col min="12804" max="12804" width="7.5" style="3" customWidth="1"/>
    <col min="12805" max="12805" width="10" style="3"/>
    <col min="12806" max="12806" width="9.09765625" style="3" customWidth="1"/>
    <col min="12807" max="12807" width="10.5" style="3" bestFit="1" customWidth="1"/>
    <col min="12808" max="13043" width="10" style="3"/>
    <col min="13044" max="13044" width="14.5" style="3" customWidth="1"/>
    <col min="13045" max="13045" width="9.59765625" style="3" customWidth="1"/>
    <col min="13046" max="13046" width="6.09765625" style="3" bestFit="1" customWidth="1"/>
    <col min="13047" max="13047" width="7.59765625" style="3" bestFit="1" customWidth="1"/>
    <col min="13048" max="13048" width="5.59765625" style="3" customWidth="1"/>
    <col min="13049" max="13049" width="6.59765625" style="3" bestFit="1" customWidth="1"/>
    <col min="13050" max="13050" width="7.59765625" style="3" bestFit="1" customWidth="1"/>
    <col min="13051" max="13051" width="11.09765625" style="3" bestFit="1" customWidth="1"/>
    <col min="13052" max="13052" width="5.59765625" style="3" customWidth="1"/>
    <col min="13053" max="13053" width="7.59765625" style="3" bestFit="1" customWidth="1"/>
    <col min="13054" max="13054" width="10.5" style="3" bestFit="1" customWidth="1"/>
    <col min="13055" max="13055" width="6.5" style="3" customWidth="1"/>
    <col min="13056" max="13057" width="8" style="3" bestFit="1" customWidth="1"/>
    <col min="13058" max="13058" width="8.09765625" style="3" customWidth="1"/>
    <col min="13059" max="13059" width="10.8984375" style="3" bestFit="1" customWidth="1"/>
    <col min="13060" max="13060" width="7.5" style="3" customWidth="1"/>
    <col min="13061" max="13061" width="10" style="3"/>
    <col min="13062" max="13062" width="9.09765625" style="3" customWidth="1"/>
    <col min="13063" max="13063" width="10.5" style="3" bestFit="1" customWidth="1"/>
    <col min="13064" max="13299" width="10" style="3"/>
    <col min="13300" max="13300" width="14.5" style="3" customWidth="1"/>
    <col min="13301" max="13301" width="9.59765625" style="3" customWidth="1"/>
    <col min="13302" max="13302" width="6.09765625" style="3" bestFit="1" customWidth="1"/>
    <col min="13303" max="13303" width="7.59765625" style="3" bestFit="1" customWidth="1"/>
    <col min="13304" max="13304" width="5.59765625" style="3" customWidth="1"/>
    <col min="13305" max="13305" width="6.59765625" style="3" bestFit="1" customWidth="1"/>
    <col min="13306" max="13306" width="7.59765625" style="3" bestFit="1" customWidth="1"/>
    <col min="13307" max="13307" width="11.09765625" style="3" bestFit="1" customWidth="1"/>
    <col min="13308" max="13308" width="5.59765625" style="3" customWidth="1"/>
    <col min="13309" max="13309" width="7.59765625" style="3" bestFit="1" customWidth="1"/>
    <col min="13310" max="13310" width="10.5" style="3" bestFit="1" customWidth="1"/>
    <col min="13311" max="13311" width="6.5" style="3" customWidth="1"/>
    <col min="13312" max="13313" width="8" style="3" bestFit="1" customWidth="1"/>
    <col min="13314" max="13314" width="8.09765625" style="3" customWidth="1"/>
    <col min="13315" max="13315" width="10.8984375" style="3" bestFit="1" customWidth="1"/>
    <col min="13316" max="13316" width="7.5" style="3" customWidth="1"/>
    <col min="13317" max="13317" width="10" style="3"/>
    <col min="13318" max="13318" width="9.09765625" style="3" customWidth="1"/>
    <col min="13319" max="13319" width="10.5" style="3" bestFit="1" customWidth="1"/>
    <col min="13320" max="13555" width="10" style="3"/>
    <col min="13556" max="13556" width="14.5" style="3" customWidth="1"/>
    <col min="13557" max="13557" width="9.59765625" style="3" customWidth="1"/>
    <col min="13558" max="13558" width="6.09765625" style="3" bestFit="1" customWidth="1"/>
    <col min="13559" max="13559" width="7.59765625" style="3" bestFit="1" customWidth="1"/>
    <col min="13560" max="13560" width="5.59765625" style="3" customWidth="1"/>
    <col min="13561" max="13561" width="6.59765625" style="3" bestFit="1" customWidth="1"/>
    <col min="13562" max="13562" width="7.59765625" style="3" bestFit="1" customWidth="1"/>
    <col min="13563" max="13563" width="11.09765625" style="3" bestFit="1" customWidth="1"/>
    <col min="13564" max="13564" width="5.59765625" style="3" customWidth="1"/>
    <col min="13565" max="13565" width="7.59765625" style="3" bestFit="1" customWidth="1"/>
    <col min="13566" max="13566" width="10.5" style="3" bestFit="1" customWidth="1"/>
    <col min="13567" max="13567" width="6.5" style="3" customWidth="1"/>
    <col min="13568" max="13569" width="8" style="3" bestFit="1" customWidth="1"/>
    <col min="13570" max="13570" width="8.09765625" style="3" customWidth="1"/>
    <col min="13571" max="13571" width="10.8984375" style="3" bestFit="1" customWidth="1"/>
    <col min="13572" max="13572" width="7.5" style="3" customWidth="1"/>
    <col min="13573" max="13573" width="10" style="3"/>
    <col min="13574" max="13574" width="9.09765625" style="3" customWidth="1"/>
    <col min="13575" max="13575" width="10.5" style="3" bestFit="1" customWidth="1"/>
    <col min="13576" max="13811" width="10" style="3"/>
    <col min="13812" max="13812" width="14.5" style="3" customWidth="1"/>
    <col min="13813" max="13813" width="9.59765625" style="3" customWidth="1"/>
    <col min="13814" max="13814" width="6.09765625" style="3" bestFit="1" customWidth="1"/>
    <col min="13815" max="13815" width="7.59765625" style="3" bestFit="1" customWidth="1"/>
    <col min="13816" max="13816" width="5.59765625" style="3" customWidth="1"/>
    <col min="13817" max="13817" width="6.59765625" style="3" bestFit="1" customWidth="1"/>
    <col min="13818" max="13818" width="7.59765625" style="3" bestFit="1" customWidth="1"/>
    <col min="13819" max="13819" width="11.09765625" style="3" bestFit="1" customWidth="1"/>
    <col min="13820" max="13820" width="5.59765625" style="3" customWidth="1"/>
    <col min="13821" max="13821" width="7.59765625" style="3" bestFit="1" customWidth="1"/>
    <col min="13822" max="13822" width="10.5" style="3" bestFit="1" customWidth="1"/>
    <col min="13823" max="13823" width="6.5" style="3" customWidth="1"/>
    <col min="13824" max="13825" width="8" style="3" bestFit="1" customWidth="1"/>
    <col min="13826" max="13826" width="8.09765625" style="3" customWidth="1"/>
    <col min="13827" max="13827" width="10.8984375" style="3" bestFit="1" customWidth="1"/>
    <col min="13828" max="13828" width="7.5" style="3" customWidth="1"/>
    <col min="13829" max="13829" width="10" style="3"/>
    <col min="13830" max="13830" width="9.09765625" style="3" customWidth="1"/>
    <col min="13831" max="13831" width="10.5" style="3" bestFit="1" customWidth="1"/>
    <col min="13832" max="14067" width="10" style="3"/>
    <col min="14068" max="14068" width="14.5" style="3" customWidth="1"/>
    <col min="14069" max="14069" width="9.59765625" style="3" customWidth="1"/>
    <col min="14070" max="14070" width="6.09765625" style="3" bestFit="1" customWidth="1"/>
    <col min="14071" max="14071" width="7.59765625" style="3" bestFit="1" customWidth="1"/>
    <col min="14072" max="14072" width="5.59765625" style="3" customWidth="1"/>
    <col min="14073" max="14073" width="6.59765625" style="3" bestFit="1" customWidth="1"/>
    <col min="14074" max="14074" width="7.59765625" style="3" bestFit="1" customWidth="1"/>
    <col min="14075" max="14075" width="11.09765625" style="3" bestFit="1" customWidth="1"/>
    <col min="14076" max="14076" width="5.59765625" style="3" customWidth="1"/>
    <col min="14077" max="14077" width="7.59765625" style="3" bestFit="1" customWidth="1"/>
    <col min="14078" max="14078" width="10.5" style="3" bestFit="1" customWidth="1"/>
    <col min="14079" max="14079" width="6.5" style="3" customWidth="1"/>
    <col min="14080" max="14081" width="8" style="3" bestFit="1" customWidth="1"/>
    <col min="14082" max="14082" width="8.09765625" style="3" customWidth="1"/>
    <col min="14083" max="14083" width="10.8984375" style="3" bestFit="1" customWidth="1"/>
    <col min="14084" max="14084" width="7.5" style="3" customWidth="1"/>
    <col min="14085" max="14085" width="10" style="3"/>
    <col min="14086" max="14086" width="9.09765625" style="3" customWidth="1"/>
    <col min="14087" max="14087" width="10.5" style="3" bestFit="1" customWidth="1"/>
    <col min="14088" max="14323" width="10" style="3"/>
    <col min="14324" max="14324" width="14.5" style="3" customWidth="1"/>
    <col min="14325" max="14325" width="9.59765625" style="3" customWidth="1"/>
    <col min="14326" max="14326" width="6.09765625" style="3" bestFit="1" customWidth="1"/>
    <col min="14327" max="14327" width="7.59765625" style="3" bestFit="1" customWidth="1"/>
    <col min="14328" max="14328" width="5.59765625" style="3" customWidth="1"/>
    <col min="14329" max="14329" width="6.59765625" style="3" bestFit="1" customWidth="1"/>
    <col min="14330" max="14330" width="7.59765625" style="3" bestFit="1" customWidth="1"/>
    <col min="14331" max="14331" width="11.09765625" style="3" bestFit="1" customWidth="1"/>
    <col min="14332" max="14332" width="5.59765625" style="3" customWidth="1"/>
    <col min="14333" max="14333" width="7.59765625" style="3" bestFit="1" customWidth="1"/>
    <col min="14334" max="14334" width="10.5" style="3" bestFit="1" customWidth="1"/>
    <col min="14335" max="14335" width="6.5" style="3" customWidth="1"/>
    <col min="14336" max="14337" width="8" style="3" bestFit="1" customWidth="1"/>
    <col min="14338" max="14338" width="8.09765625" style="3" customWidth="1"/>
    <col min="14339" max="14339" width="10.8984375" style="3" bestFit="1" customWidth="1"/>
    <col min="14340" max="14340" width="7.5" style="3" customWidth="1"/>
    <col min="14341" max="14341" width="10" style="3"/>
    <col min="14342" max="14342" width="9.09765625" style="3" customWidth="1"/>
    <col min="14343" max="14343" width="10.5" style="3" bestFit="1" customWidth="1"/>
    <col min="14344" max="14579" width="10" style="3"/>
    <col min="14580" max="14580" width="14.5" style="3" customWidth="1"/>
    <col min="14581" max="14581" width="9.59765625" style="3" customWidth="1"/>
    <col min="14582" max="14582" width="6.09765625" style="3" bestFit="1" customWidth="1"/>
    <col min="14583" max="14583" width="7.59765625" style="3" bestFit="1" customWidth="1"/>
    <col min="14584" max="14584" width="5.59765625" style="3" customWidth="1"/>
    <col min="14585" max="14585" width="6.59765625" style="3" bestFit="1" customWidth="1"/>
    <col min="14586" max="14586" width="7.59765625" style="3" bestFit="1" customWidth="1"/>
    <col min="14587" max="14587" width="11.09765625" style="3" bestFit="1" customWidth="1"/>
    <col min="14588" max="14588" width="5.59765625" style="3" customWidth="1"/>
    <col min="14589" max="14589" width="7.59765625" style="3" bestFit="1" customWidth="1"/>
    <col min="14590" max="14590" width="10.5" style="3" bestFit="1" customWidth="1"/>
    <col min="14591" max="14591" width="6.5" style="3" customWidth="1"/>
    <col min="14592" max="14593" width="8" style="3" bestFit="1" customWidth="1"/>
    <col min="14594" max="14594" width="8.09765625" style="3" customWidth="1"/>
    <col min="14595" max="14595" width="10.8984375" style="3" bestFit="1" customWidth="1"/>
    <col min="14596" max="14596" width="7.5" style="3" customWidth="1"/>
    <col min="14597" max="14597" width="10" style="3"/>
    <col min="14598" max="14598" width="9.09765625" style="3" customWidth="1"/>
    <col min="14599" max="14599" width="10.5" style="3" bestFit="1" customWidth="1"/>
    <col min="14600" max="14835" width="10" style="3"/>
    <col min="14836" max="14836" width="14.5" style="3" customWidth="1"/>
    <col min="14837" max="14837" width="9.59765625" style="3" customWidth="1"/>
    <col min="14838" max="14838" width="6.09765625" style="3" bestFit="1" customWidth="1"/>
    <col min="14839" max="14839" width="7.59765625" style="3" bestFit="1" customWidth="1"/>
    <col min="14840" max="14840" width="5.59765625" style="3" customWidth="1"/>
    <col min="14841" max="14841" width="6.59765625" style="3" bestFit="1" customWidth="1"/>
    <col min="14842" max="14842" width="7.59765625" style="3" bestFit="1" customWidth="1"/>
    <col min="14843" max="14843" width="11.09765625" style="3" bestFit="1" customWidth="1"/>
    <col min="14844" max="14844" width="5.59765625" style="3" customWidth="1"/>
    <col min="14845" max="14845" width="7.59765625" style="3" bestFit="1" customWidth="1"/>
    <col min="14846" max="14846" width="10.5" style="3" bestFit="1" customWidth="1"/>
    <col min="14847" max="14847" width="6.5" style="3" customWidth="1"/>
    <col min="14848" max="14849" width="8" style="3" bestFit="1" customWidth="1"/>
    <col min="14850" max="14850" width="8.09765625" style="3" customWidth="1"/>
    <col min="14851" max="14851" width="10.8984375" style="3" bestFit="1" customWidth="1"/>
    <col min="14852" max="14852" width="7.5" style="3" customWidth="1"/>
    <col min="14853" max="14853" width="10" style="3"/>
    <col min="14854" max="14854" width="9.09765625" style="3" customWidth="1"/>
    <col min="14855" max="14855" width="10.5" style="3" bestFit="1" customWidth="1"/>
    <col min="14856" max="15091" width="10" style="3"/>
    <col min="15092" max="15092" width="14.5" style="3" customWidth="1"/>
    <col min="15093" max="15093" width="9.59765625" style="3" customWidth="1"/>
    <col min="15094" max="15094" width="6.09765625" style="3" bestFit="1" customWidth="1"/>
    <col min="15095" max="15095" width="7.59765625" style="3" bestFit="1" customWidth="1"/>
    <col min="15096" max="15096" width="5.59765625" style="3" customWidth="1"/>
    <col min="15097" max="15097" width="6.59765625" style="3" bestFit="1" customWidth="1"/>
    <col min="15098" max="15098" width="7.59765625" style="3" bestFit="1" customWidth="1"/>
    <col min="15099" max="15099" width="11.09765625" style="3" bestFit="1" customWidth="1"/>
    <col min="15100" max="15100" width="5.59765625" style="3" customWidth="1"/>
    <col min="15101" max="15101" width="7.59765625" style="3" bestFit="1" customWidth="1"/>
    <col min="15102" max="15102" width="10.5" style="3" bestFit="1" customWidth="1"/>
    <col min="15103" max="15103" width="6.5" style="3" customWidth="1"/>
    <col min="15104" max="15105" width="8" style="3" bestFit="1" customWidth="1"/>
    <col min="15106" max="15106" width="8.09765625" style="3" customWidth="1"/>
    <col min="15107" max="15107" width="10.8984375" style="3" bestFit="1" customWidth="1"/>
    <col min="15108" max="15108" width="7.5" style="3" customWidth="1"/>
    <col min="15109" max="15109" width="10" style="3"/>
    <col min="15110" max="15110" width="9.09765625" style="3" customWidth="1"/>
    <col min="15111" max="15111" width="10.5" style="3" bestFit="1" customWidth="1"/>
    <col min="15112" max="15347" width="10" style="3"/>
    <col min="15348" max="15348" width="14.5" style="3" customWidth="1"/>
    <col min="15349" max="15349" width="9.59765625" style="3" customWidth="1"/>
    <col min="15350" max="15350" width="6.09765625" style="3" bestFit="1" customWidth="1"/>
    <col min="15351" max="15351" width="7.59765625" style="3" bestFit="1" customWidth="1"/>
    <col min="15352" max="15352" width="5.59765625" style="3" customWidth="1"/>
    <col min="15353" max="15353" width="6.59765625" style="3" bestFit="1" customWidth="1"/>
    <col min="15354" max="15354" width="7.59765625" style="3" bestFit="1" customWidth="1"/>
    <col min="15355" max="15355" width="11.09765625" style="3" bestFit="1" customWidth="1"/>
    <col min="15356" max="15356" width="5.59765625" style="3" customWidth="1"/>
    <col min="15357" max="15357" width="7.59765625" style="3" bestFit="1" customWidth="1"/>
    <col min="15358" max="15358" width="10.5" style="3" bestFit="1" customWidth="1"/>
    <col min="15359" max="15359" width="6.5" style="3" customWidth="1"/>
    <col min="15360" max="15361" width="8" style="3" bestFit="1" customWidth="1"/>
    <col min="15362" max="15362" width="8.09765625" style="3" customWidth="1"/>
    <col min="15363" max="15363" width="10.8984375" style="3" bestFit="1" customWidth="1"/>
    <col min="15364" max="15364" width="7.5" style="3" customWidth="1"/>
    <col min="15365" max="15365" width="10" style="3"/>
    <col min="15366" max="15366" width="9.09765625" style="3" customWidth="1"/>
    <col min="15367" max="15367" width="10.5" style="3" bestFit="1" customWidth="1"/>
    <col min="15368" max="15603" width="10" style="3"/>
    <col min="15604" max="15604" width="14.5" style="3" customWidth="1"/>
    <col min="15605" max="15605" width="9.59765625" style="3" customWidth="1"/>
    <col min="15606" max="15606" width="6.09765625" style="3" bestFit="1" customWidth="1"/>
    <col min="15607" max="15607" width="7.59765625" style="3" bestFit="1" customWidth="1"/>
    <col min="15608" max="15608" width="5.59765625" style="3" customWidth="1"/>
    <col min="15609" max="15609" width="6.59765625" style="3" bestFit="1" customWidth="1"/>
    <col min="15610" max="15610" width="7.59765625" style="3" bestFit="1" customWidth="1"/>
    <col min="15611" max="15611" width="11.09765625" style="3" bestFit="1" customWidth="1"/>
    <col min="15612" max="15612" width="5.59765625" style="3" customWidth="1"/>
    <col min="15613" max="15613" width="7.59765625" style="3" bestFit="1" customWidth="1"/>
    <col min="15614" max="15614" width="10.5" style="3" bestFit="1" customWidth="1"/>
    <col min="15615" max="15615" width="6.5" style="3" customWidth="1"/>
    <col min="15616" max="15617" width="8" style="3" bestFit="1" customWidth="1"/>
    <col min="15618" max="15618" width="8.09765625" style="3" customWidth="1"/>
    <col min="15619" max="15619" width="10.8984375" style="3" bestFit="1" customWidth="1"/>
    <col min="15620" max="15620" width="7.5" style="3" customWidth="1"/>
    <col min="15621" max="15621" width="10" style="3"/>
    <col min="15622" max="15622" width="9.09765625" style="3" customWidth="1"/>
    <col min="15623" max="15623" width="10.5" style="3" bestFit="1" customWidth="1"/>
    <col min="15624" max="15859" width="10" style="3"/>
    <col min="15860" max="15860" width="14.5" style="3" customWidth="1"/>
    <col min="15861" max="15861" width="9.59765625" style="3" customWidth="1"/>
    <col min="15862" max="15862" width="6.09765625" style="3" bestFit="1" customWidth="1"/>
    <col min="15863" max="15863" width="7.59765625" style="3" bestFit="1" customWidth="1"/>
    <col min="15864" max="15864" width="5.59765625" style="3" customWidth="1"/>
    <col min="15865" max="15865" width="6.59765625" style="3" bestFit="1" customWidth="1"/>
    <col min="15866" max="15866" width="7.59765625" style="3" bestFit="1" customWidth="1"/>
    <col min="15867" max="15867" width="11.09765625" style="3" bestFit="1" customWidth="1"/>
    <col min="15868" max="15868" width="5.59765625" style="3" customWidth="1"/>
    <col min="15869" max="15869" width="7.59765625" style="3" bestFit="1" customWidth="1"/>
    <col min="15870" max="15870" width="10.5" style="3" bestFit="1" customWidth="1"/>
    <col min="15871" max="15871" width="6.5" style="3" customWidth="1"/>
    <col min="15872" max="15873" width="8" style="3" bestFit="1" customWidth="1"/>
    <col min="15874" max="15874" width="8.09765625" style="3" customWidth="1"/>
    <col min="15875" max="15875" width="10.8984375" style="3" bestFit="1" customWidth="1"/>
    <col min="15876" max="15876" width="7.5" style="3" customWidth="1"/>
    <col min="15877" max="15877" width="10" style="3"/>
    <col min="15878" max="15878" width="9.09765625" style="3" customWidth="1"/>
    <col min="15879" max="15879" width="10.5" style="3" bestFit="1" customWidth="1"/>
    <col min="15880" max="16115" width="10" style="3"/>
    <col min="16116" max="16116" width="14.5" style="3" customWidth="1"/>
    <col min="16117" max="16117" width="9.59765625" style="3" customWidth="1"/>
    <col min="16118" max="16118" width="6.09765625" style="3" bestFit="1" customWidth="1"/>
    <col min="16119" max="16119" width="7.59765625" style="3" bestFit="1" customWidth="1"/>
    <col min="16120" max="16120" width="5.59765625" style="3" customWidth="1"/>
    <col min="16121" max="16121" width="6.59765625" style="3" bestFit="1" customWidth="1"/>
    <col min="16122" max="16122" width="7.59765625" style="3" bestFit="1" customWidth="1"/>
    <col min="16123" max="16123" width="11.09765625" style="3" bestFit="1" customWidth="1"/>
    <col min="16124" max="16124" width="5.59765625" style="3" customWidth="1"/>
    <col min="16125" max="16125" width="7.59765625" style="3" bestFit="1" customWidth="1"/>
    <col min="16126" max="16126" width="10.5" style="3" bestFit="1" customWidth="1"/>
    <col min="16127" max="16127" width="6.5" style="3" customWidth="1"/>
    <col min="16128" max="16129" width="8" style="3" bestFit="1" customWidth="1"/>
    <col min="16130" max="16130" width="8.09765625" style="3" customWidth="1"/>
    <col min="16131" max="16131" width="10.8984375" style="3" bestFit="1" customWidth="1"/>
    <col min="16132" max="16132" width="7.5" style="3" customWidth="1"/>
    <col min="16133" max="16133" width="10" style="3"/>
    <col min="16134" max="16134" width="9.09765625" style="3" customWidth="1"/>
    <col min="16135" max="16135" width="10.5" style="3" bestFit="1" customWidth="1"/>
    <col min="16136" max="16384" width="11" style="3"/>
  </cols>
  <sheetData>
    <row r="1" spans="1:3" x14ac:dyDescent="0.25">
      <c r="A1" s="6" t="s">
        <v>451</v>
      </c>
    </row>
    <row r="2" spans="1:3" ht="15.6" x14ac:dyDescent="0.3">
      <c r="A2" s="2"/>
      <c r="C2" s="55" t="s">
        <v>152</v>
      </c>
    </row>
    <row r="3" spans="1:3" ht="13.65" customHeight="1" x14ac:dyDescent="0.25">
      <c r="A3" s="90"/>
      <c r="B3" s="293">
        <f>INDICE!A3</f>
        <v>44136</v>
      </c>
      <c r="C3" s="636" t="s">
        <v>117</v>
      </c>
    </row>
    <row r="4" spans="1:3" x14ac:dyDescent="0.25">
      <c r="A4" s="376" t="s">
        <v>154</v>
      </c>
      <c r="B4" s="94">
        <v>11.48677</v>
      </c>
      <c r="C4" s="94">
        <v>126.66678999999995</v>
      </c>
    </row>
    <row r="5" spans="1:3" x14ac:dyDescent="0.25">
      <c r="A5" s="377" t="s">
        <v>155</v>
      </c>
      <c r="B5" s="96">
        <v>0.17993999999999999</v>
      </c>
      <c r="C5" s="96">
        <v>1.2296200000000002</v>
      </c>
    </row>
    <row r="6" spans="1:3" x14ac:dyDescent="0.25">
      <c r="A6" s="377" t="s">
        <v>156</v>
      </c>
      <c r="B6" s="96">
        <v>3.8765300000000003</v>
      </c>
      <c r="C6" s="96">
        <v>43.741659999999996</v>
      </c>
    </row>
    <row r="7" spans="1:3" x14ac:dyDescent="0.25">
      <c r="A7" s="377" t="s">
        <v>157</v>
      </c>
      <c r="B7" s="96">
        <v>3.2</v>
      </c>
      <c r="C7" s="96">
        <v>48.963730000000005</v>
      </c>
    </row>
    <row r="8" spans="1:3" x14ac:dyDescent="0.25">
      <c r="A8" s="377" t="s">
        <v>158</v>
      </c>
      <c r="B8" s="96">
        <v>57.477549999999994</v>
      </c>
      <c r="C8" s="96">
        <v>739.63618999999971</v>
      </c>
    </row>
    <row r="9" spans="1:3" x14ac:dyDescent="0.25">
      <c r="A9" s="377" t="s">
        <v>159</v>
      </c>
      <c r="B9" s="96">
        <v>0.49151999999999996</v>
      </c>
      <c r="C9" s="96">
        <v>4.8266500000000008</v>
      </c>
    </row>
    <row r="10" spans="1:3" x14ac:dyDescent="0.25">
      <c r="A10" s="377" t="s">
        <v>160</v>
      </c>
      <c r="B10" s="96">
        <v>1.1147599999999998</v>
      </c>
      <c r="C10" s="96">
        <v>10.277780000000009</v>
      </c>
    </row>
    <row r="11" spans="1:3" x14ac:dyDescent="0.25">
      <c r="A11" s="377" t="s">
        <v>527</v>
      </c>
      <c r="B11" s="96">
        <v>4.1938399999999998</v>
      </c>
      <c r="C11" s="96">
        <v>62.436419999999998</v>
      </c>
    </row>
    <row r="12" spans="1:3" x14ac:dyDescent="0.25">
      <c r="A12" s="377" t="s">
        <v>161</v>
      </c>
      <c r="B12" s="96">
        <v>0.97792000000000012</v>
      </c>
      <c r="C12" s="96">
        <v>21.614399999999996</v>
      </c>
    </row>
    <row r="13" spans="1:3" x14ac:dyDescent="0.25">
      <c r="A13" s="377" t="s">
        <v>162</v>
      </c>
      <c r="B13" s="96">
        <v>2.2873399999999999</v>
      </c>
      <c r="C13" s="96">
        <v>41.866980000000005</v>
      </c>
    </row>
    <row r="14" spans="1:3" x14ac:dyDescent="0.25">
      <c r="A14" s="377" t="s">
        <v>163</v>
      </c>
      <c r="B14" s="96">
        <v>0.67798000000000014</v>
      </c>
      <c r="C14" s="96">
        <v>6.2568600000000005</v>
      </c>
    </row>
    <row r="15" spans="1:3" x14ac:dyDescent="0.25">
      <c r="A15" s="377" t="s">
        <v>164</v>
      </c>
      <c r="B15" s="96">
        <v>0.1782</v>
      </c>
      <c r="C15" s="96">
        <v>2.6191799999999996</v>
      </c>
    </row>
    <row r="16" spans="1:3" x14ac:dyDescent="0.25">
      <c r="A16" s="377" t="s">
        <v>165</v>
      </c>
      <c r="B16" s="96">
        <v>23.9831</v>
      </c>
      <c r="C16" s="96">
        <v>322.19922000000003</v>
      </c>
    </row>
    <row r="17" spans="1:3" x14ac:dyDescent="0.25">
      <c r="A17" s="377" t="s">
        <v>166</v>
      </c>
      <c r="B17" s="96">
        <v>8.5959999999999995E-2</v>
      </c>
      <c r="C17" s="96">
        <v>0.88372000000000006</v>
      </c>
    </row>
    <row r="18" spans="1:3" x14ac:dyDescent="0.25">
      <c r="A18" s="377" t="s">
        <v>167</v>
      </c>
      <c r="B18" s="96">
        <v>4.9980000000000004E-2</v>
      </c>
      <c r="C18" s="96">
        <v>2.1699799999999998</v>
      </c>
    </row>
    <row r="19" spans="1:3" x14ac:dyDescent="0.25">
      <c r="A19" s="377" t="s">
        <v>168</v>
      </c>
      <c r="B19" s="96">
        <v>2.4</v>
      </c>
      <c r="C19" s="96">
        <v>41.470059999999997</v>
      </c>
    </row>
    <row r="20" spans="1:3" x14ac:dyDescent="0.25">
      <c r="A20" s="377" t="s">
        <v>169</v>
      </c>
      <c r="B20" s="96">
        <v>0.15128</v>
      </c>
      <c r="C20" s="96">
        <v>2.3456399999999999</v>
      </c>
    </row>
    <row r="21" spans="1:3" x14ac:dyDescent="0.25">
      <c r="A21" s="377" t="s">
        <v>170</v>
      </c>
      <c r="B21" s="96">
        <v>0.15794</v>
      </c>
      <c r="C21" s="96">
        <v>1.9756999999999998</v>
      </c>
    </row>
    <row r="22" spans="1:3" x14ac:dyDescent="0.25">
      <c r="A22" s="378" t="s">
        <v>171</v>
      </c>
      <c r="B22" s="96">
        <v>0.37674999999999997</v>
      </c>
      <c r="C22" s="96">
        <v>3.4608099999999999</v>
      </c>
    </row>
    <row r="23" spans="1:3" x14ac:dyDescent="0.25">
      <c r="A23" s="379" t="s">
        <v>441</v>
      </c>
      <c r="B23" s="100">
        <v>113.34735999999999</v>
      </c>
      <c r="C23" s="100">
        <v>1484.6413899999998</v>
      </c>
    </row>
    <row r="24" spans="1:3" x14ac:dyDescent="0.25">
      <c r="C24" s="79" t="s">
        <v>223</v>
      </c>
    </row>
    <row r="25" spans="1:3" x14ac:dyDescent="0.25">
      <c r="A25" s="101" t="s">
        <v>224</v>
      </c>
      <c r="C25" s="58"/>
    </row>
    <row r="26" spans="1:3" x14ac:dyDescent="0.25">
      <c r="A26" s="102"/>
      <c r="C26" s="58"/>
    </row>
    <row r="27" spans="1:3" ht="17.399999999999999" x14ac:dyDescent="0.3">
      <c r="A27" s="102"/>
      <c r="B27" s="104"/>
      <c r="C27" s="58"/>
    </row>
    <row r="28" spans="1:3" x14ac:dyDescent="0.25">
      <c r="A28" s="102"/>
      <c r="C28" s="58"/>
    </row>
    <row r="29" spans="1:3" x14ac:dyDescent="0.25">
      <c r="A29" s="102"/>
      <c r="C29" s="58"/>
    </row>
    <row r="30" spans="1:3" x14ac:dyDescent="0.25">
      <c r="A30" s="102"/>
      <c r="C30" s="58"/>
    </row>
    <row r="31" spans="1:3" x14ac:dyDescent="0.25">
      <c r="A31" s="102"/>
      <c r="C31" s="58"/>
    </row>
    <row r="32" spans="1:3" x14ac:dyDescent="0.25">
      <c r="A32" s="102"/>
      <c r="C32" s="58"/>
    </row>
    <row r="33" spans="1:3" x14ac:dyDescent="0.25">
      <c r="A33" s="102"/>
      <c r="C33" s="58"/>
    </row>
    <row r="34" spans="1:3" x14ac:dyDescent="0.25">
      <c r="A34" s="102"/>
      <c r="C34" s="58"/>
    </row>
    <row r="35" spans="1:3" x14ac:dyDescent="0.25">
      <c r="A35" s="102"/>
      <c r="C35" s="58"/>
    </row>
    <row r="36" spans="1:3" x14ac:dyDescent="0.25">
      <c r="A36" s="102"/>
      <c r="C36" s="58"/>
    </row>
    <row r="37" spans="1:3" x14ac:dyDescent="0.25">
      <c r="A37" s="102"/>
      <c r="C37" s="58"/>
    </row>
    <row r="38" spans="1:3" x14ac:dyDescent="0.25">
      <c r="A38" s="102"/>
      <c r="C38" s="58"/>
    </row>
    <row r="39" spans="1:3" x14ac:dyDescent="0.25">
      <c r="A39" s="102"/>
      <c r="C39" s="58"/>
    </row>
    <row r="40" spans="1:3" x14ac:dyDescent="0.25">
      <c r="A40" s="102"/>
      <c r="C40" s="58"/>
    </row>
    <row r="41" spans="1:3" x14ac:dyDescent="0.25">
      <c r="A41" s="102"/>
      <c r="C41" s="58"/>
    </row>
    <row r="42" spans="1:3" x14ac:dyDescent="0.25">
      <c r="A42" s="102"/>
      <c r="C42" s="58"/>
    </row>
    <row r="43" spans="1:3" x14ac:dyDescent="0.25">
      <c r="A43" s="102"/>
      <c r="C43" s="58"/>
    </row>
    <row r="44" spans="1:3" x14ac:dyDescent="0.25">
      <c r="A44" s="102"/>
      <c r="C44" s="58"/>
    </row>
    <row r="45" spans="1:3" x14ac:dyDescent="0.25">
      <c r="C45" s="58"/>
    </row>
    <row r="46" spans="1:3" x14ac:dyDescent="0.25">
      <c r="C46" s="58"/>
    </row>
  </sheetData>
  <conditionalFormatting sqref="B5:B22">
    <cfRule type="cellIs" dxfId="102" priority="3" operator="between">
      <formula>0</formula>
      <formula>0.5</formula>
    </cfRule>
    <cfRule type="cellIs" dxfId="101" priority="4" operator="between">
      <formula>0</formula>
      <formula>0.49</formula>
    </cfRule>
  </conditionalFormatting>
  <conditionalFormatting sqref="C5:C22">
    <cfRule type="cellIs" dxfId="100" priority="1" operator="between">
      <formula>0</formula>
      <formula>0.5</formula>
    </cfRule>
    <cfRule type="cellIs" dxfId="9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5"/>
  <cols>
    <col min="1" max="1" width="49.5" style="19" customWidth="1"/>
    <col min="2" max="2" width="10.09765625" style="19" customWidth="1"/>
    <col min="3" max="3" width="12.59765625" style="19" customWidth="1"/>
    <col min="4" max="4" width="10.5" style="19" customWidth="1"/>
    <col min="5" max="5" width="11.09765625" style="19" customWidth="1"/>
    <col min="6" max="6" width="14" style="19" bestFit="1" customWidth="1"/>
    <col min="7" max="7" width="11" style="19"/>
    <col min="8" max="246" width="10" style="19"/>
    <col min="247" max="247" width="33.59765625" style="19" customWidth="1"/>
    <col min="248" max="248" width="8.59765625" style="19" customWidth="1"/>
    <col min="249" max="249" width="11.8984375" style="19" customWidth="1"/>
    <col min="250" max="250" width="10.8984375" style="19" customWidth="1"/>
    <col min="251" max="254" width="15.09765625" style="19" customWidth="1"/>
    <col min="255" max="502" width="10" style="19"/>
    <col min="503" max="503" width="33.59765625" style="19" customWidth="1"/>
    <col min="504" max="504" width="8.59765625" style="19" customWidth="1"/>
    <col min="505" max="505" width="11.8984375" style="19" customWidth="1"/>
    <col min="506" max="506" width="10.8984375" style="19" customWidth="1"/>
    <col min="507" max="510" width="15.09765625" style="19" customWidth="1"/>
    <col min="511" max="758" width="10" style="19"/>
    <col min="759" max="759" width="33.59765625" style="19" customWidth="1"/>
    <col min="760" max="760" width="8.59765625" style="19" customWidth="1"/>
    <col min="761" max="761" width="11.8984375" style="19" customWidth="1"/>
    <col min="762" max="762" width="10.8984375" style="19" customWidth="1"/>
    <col min="763" max="766" width="15.09765625" style="19" customWidth="1"/>
    <col min="767" max="1014" width="10" style="19"/>
    <col min="1015" max="1015" width="33.59765625" style="19" customWidth="1"/>
    <col min="1016" max="1016" width="8.59765625" style="19" customWidth="1"/>
    <col min="1017" max="1017" width="11.8984375" style="19" customWidth="1"/>
    <col min="1018" max="1018" width="10.8984375" style="19" customWidth="1"/>
    <col min="1019" max="1022" width="15.09765625" style="19" customWidth="1"/>
    <col min="1023" max="1270" width="10" style="19"/>
    <col min="1271" max="1271" width="33.59765625" style="19" customWidth="1"/>
    <col min="1272" max="1272" width="8.59765625" style="19" customWidth="1"/>
    <col min="1273" max="1273" width="11.8984375" style="19" customWidth="1"/>
    <col min="1274" max="1274" width="10.8984375" style="19" customWidth="1"/>
    <col min="1275" max="1278" width="15.09765625" style="19" customWidth="1"/>
    <col min="1279" max="1526" width="10" style="19"/>
    <col min="1527" max="1527" width="33.59765625" style="19" customWidth="1"/>
    <col min="1528" max="1528" width="8.59765625" style="19" customWidth="1"/>
    <col min="1529" max="1529" width="11.8984375" style="19" customWidth="1"/>
    <col min="1530" max="1530" width="10.8984375" style="19" customWidth="1"/>
    <col min="1531" max="1534" width="15.09765625" style="19" customWidth="1"/>
    <col min="1535" max="1782" width="10" style="19"/>
    <col min="1783" max="1783" width="33.59765625" style="19" customWidth="1"/>
    <col min="1784" max="1784" width="8.59765625" style="19" customWidth="1"/>
    <col min="1785" max="1785" width="11.8984375" style="19" customWidth="1"/>
    <col min="1786" max="1786" width="10.8984375" style="19" customWidth="1"/>
    <col min="1787" max="1790" width="15.09765625" style="19" customWidth="1"/>
    <col min="1791" max="2038" width="10" style="19"/>
    <col min="2039" max="2039" width="33.59765625" style="19" customWidth="1"/>
    <col min="2040" max="2040" width="8.59765625" style="19" customWidth="1"/>
    <col min="2041" max="2041" width="11.8984375" style="19" customWidth="1"/>
    <col min="2042" max="2042" width="10.8984375" style="19" customWidth="1"/>
    <col min="2043" max="2046" width="15.09765625" style="19" customWidth="1"/>
    <col min="2047" max="2294" width="10" style="19"/>
    <col min="2295" max="2295" width="33.59765625" style="19" customWidth="1"/>
    <col min="2296" max="2296" width="8.59765625" style="19" customWidth="1"/>
    <col min="2297" max="2297" width="11.8984375" style="19" customWidth="1"/>
    <col min="2298" max="2298" width="10.8984375" style="19" customWidth="1"/>
    <col min="2299" max="2302" width="15.09765625" style="19" customWidth="1"/>
    <col min="2303" max="2550" width="10" style="19"/>
    <col min="2551" max="2551" width="33.59765625" style="19" customWidth="1"/>
    <col min="2552" max="2552" width="8.59765625" style="19" customWidth="1"/>
    <col min="2553" max="2553" width="11.8984375" style="19" customWidth="1"/>
    <col min="2554" max="2554" width="10.8984375" style="19" customWidth="1"/>
    <col min="2555" max="2558" width="15.09765625" style="19" customWidth="1"/>
    <col min="2559" max="2806" width="10" style="19"/>
    <col min="2807" max="2807" width="33.59765625" style="19" customWidth="1"/>
    <col min="2808" max="2808" width="8.59765625" style="19" customWidth="1"/>
    <col min="2809" max="2809" width="11.8984375" style="19" customWidth="1"/>
    <col min="2810" max="2810" width="10.8984375" style="19" customWidth="1"/>
    <col min="2811" max="2814" width="15.09765625" style="19" customWidth="1"/>
    <col min="2815" max="3062" width="10" style="19"/>
    <col min="3063" max="3063" width="33.59765625" style="19" customWidth="1"/>
    <col min="3064" max="3064" width="8.59765625" style="19" customWidth="1"/>
    <col min="3065" max="3065" width="11.8984375" style="19" customWidth="1"/>
    <col min="3066" max="3066" width="10.8984375" style="19" customWidth="1"/>
    <col min="3067" max="3070" width="15.09765625" style="19" customWidth="1"/>
    <col min="3071" max="3318" width="10" style="19"/>
    <col min="3319" max="3319" width="33.59765625" style="19" customWidth="1"/>
    <col min="3320" max="3320" width="8.59765625" style="19" customWidth="1"/>
    <col min="3321" max="3321" width="11.8984375" style="19" customWidth="1"/>
    <col min="3322" max="3322" width="10.8984375" style="19" customWidth="1"/>
    <col min="3323" max="3326" width="15.09765625" style="19" customWidth="1"/>
    <col min="3327" max="3574" width="10" style="19"/>
    <col min="3575" max="3575" width="33.59765625" style="19" customWidth="1"/>
    <col min="3576" max="3576" width="8.59765625" style="19" customWidth="1"/>
    <col min="3577" max="3577" width="11.8984375" style="19" customWidth="1"/>
    <col min="3578" max="3578" width="10.8984375" style="19" customWidth="1"/>
    <col min="3579" max="3582" width="15.09765625" style="19" customWidth="1"/>
    <col min="3583" max="3830" width="10" style="19"/>
    <col min="3831" max="3831" width="33.59765625" style="19" customWidth="1"/>
    <col min="3832" max="3832" width="8.59765625" style="19" customWidth="1"/>
    <col min="3833" max="3833" width="11.8984375" style="19" customWidth="1"/>
    <col min="3834" max="3834" width="10.8984375" style="19" customWidth="1"/>
    <col min="3835" max="3838" width="15.09765625" style="19" customWidth="1"/>
    <col min="3839" max="4086" width="10" style="19"/>
    <col min="4087" max="4087" width="33.59765625" style="19" customWidth="1"/>
    <col min="4088" max="4088" width="8.59765625" style="19" customWidth="1"/>
    <col min="4089" max="4089" width="11.8984375" style="19" customWidth="1"/>
    <col min="4090" max="4090" width="10.8984375" style="19" customWidth="1"/>
    <col min="4091" max="4094" width="15.09765625" style="19" customWidth="1"/>
    <col min="4095" max="4342" width="10" style="19"/>
    <col min="4343" max="4343" width="33.59765625" style="19" customWidth="1"/>
    <col min="4344" max="4344" width="8.59765625" style="19" customWidth="1"/>
    <col min="4345" max="4345" width="11.8984375" style="19" customWidth="1"/>
    <col min="4346" max="4346" width="10.8984375" style="19" customWidth="1"/>
    <col min="4347" max="4350" width="15.09765625" style="19" customWidth="1"/>
    <col min="4351" max="4598" width="10" style="19"/>
    <col min="4599" max="4599" width="33.59765625" style="19" customWidth="1"/>
    <col min="4600" max="4600" width="8.59765625" style="19" customWidth="1"/>
    <col min="4601" max="4601" width="11.8984375" style="19" customWidth="1"/>
    <col min="4602" max="4602" width="10.8984375" style="19" customWidth="1"/>
    <col min="4603" max="4606" width="15.09765625" style="19" customWidth="1"/>
    <col min="4607" max="4854" width="10" style="19"/>
    <col min="4855" max="4855" width="33.59765625" style="19" customWidth="1"/>
    <col min="4856" max="4856" width="8.59765625" style="19" customWidth="1"/>
    <col min="4857" max="4857" width="11.8984375" style="19" customWidth="1"/>
    <col min="4858" max="4858" width="10.8984375" style="19" customWidth="1"/>
    <col min="4859" max="4862" width="15.09765625" style="19" customWidth="1"/>
    <col min="4863" max="5110" width="10" style="19"/>
    <col min="5111" max="5111" width="33.59765625" style="19" customWidth="1"/>
    <col min="5112" max="5112" width="8.59765625" style="19" customWidth="1"/>
    <col min="5113" max="5113" width="11.8984375" style="19" customWidth="1"/>
    <col min="5114" max="5114" width="10.8984375" style="19" customWidth="1"/>
    <col min="5115" max="5118" width="15.09765625" style="19" customWidth="1"/>
    <col min="5119" max="5366" width="10" style="19"/>
    <col min="5367" max="5367" width="33.59765625" style="19" customWidth="1"/>
    <col min="5368" max="5368" width="8.59765625" style="19" customWidth="1"/>
    <col min="5369" max="5369" width="11.8984375" style="19" customWidth="1"/>
    <col min="5370" max="5370" width="10.8984375" style="19" customWidth="1"/>
    <col min="5371" max="5374" width="15.09765625" style="19" customWidth="1"/>
    <col min="5375" max="5622" width="10" style="19"/>
    <col min="5623" max="5623" width="33.59765625" style="19" customWidth="1"/>
    <col min="5624" max="5624" width="8.59765625" style="19" customWidth="1"/>
    <col min="5625" max="5625" width="11.8984375" style="19" customWidth="1"/>
    <col min="5626" max="5626" width="10.8984375" style="19" customWidth="1"/>
    <col min="5627" max="5630" width="15.09765625" style="19" customWidth="1"/>
    <col min="5631" max="5878" width="10" style="19"/>
    <col min="5879" max="5879" width="33.59765625" style="19" customWidth="1"/>
    <col min="5880" max="5880" width="8.59765625" style="19" customWidth="1"/>
    <col min="5881" max="5881" width="11.8984375" style="19" customWidth="1"/>
    <col min="5882" max="5882" width="10.8984375" style="19" customWidth="1"/>
    <col min="5883" max="5886" width="15.09765625" style="19" customWidth="1"/>
    <col min="5887" max="6134" width="10" style="19"/>
    <col min="6135" max="6135" width="33.59765625" style="19" customWidth="1"/>
    <col min="6136" max="6136" width="8.59765625" style="19" customWidth="1"/>
    <col min="6137" max="6137" width="11.8984375" style="19" customWidth="1"/>
    <col min="6138" max="6138" width="10.8984375" style="19" customWidth="1"/>
    <col min="6139" max="6142" width="15.09765625" style="19" customWidth="1"/>
    <col min="6143" max="6390" width="10" style="19"/>
    <col min="6391" max="6391" width="33.59765625" style="19" customWidth="1"/>
    <col min="6392" max="6392" width="8.59765625" style="19" customWidth="1"/>
    <col min="6393" max="6393" width="11.8984375" style="19" customWidth="1"/>
    <col min="6394" max="6394" width="10.8984375" style="19" customWidth="1"/>
    <col min="6395" max="6398" width="15.09765625" style="19" customWidth="1"/>
    <col min="6399" max="6646" width="10" style="19"/>
    <col min="6647" max="6647" width="33.59765625" style="19" customWidth="1"/>
    <col min="6648" max="6648" width="8.59765625" style="19" customWidth="1"/>
    <col min="6649" max="6649" width="11.8984375" style="19" customWidth="1"/>
    <col min="6650" max="6650" width="10.8984375" style="19" customWidth="1"/>
    <col min="6651" max="6654" width="15.09765625" style="19" customWidth="1"/>
    <col min="6655" max="6902" width="10" style="19"/>
    <col min="6903" max="6903" width="33.59765625" style="19" customWidth="1"/>
    <col min="6904" max="6904" width="8.59765625" style="19" customWidth="1"/>
    <col min="6905" max="6905" width="11.8984375" style="19" customWidth="1"/>
    <col min="6906" max="6906" width="10.8984375" style="19" customWidth="1"/>
    <col min="6907" max="6910" width="15.09765625" style="19" customWidth="1"/>
    <col min="6911" max="7158" width="10" style="19"/>
    <col min="7159" max="7159" width="33.59765625" style="19" customWidth="1"/>
    <col min="7160" max="7160" width="8.59765625" style="19" customWidth="1"/>
    <col min="7161" max="7161" width="11.8984375" style="19" customWidth="1"/>
    <col min="7162" max="7162" width="10.8984375" style="19" customWidth="1"/>
    <col min="7163" max="7166" width="15.09765625" style="19" customWidth="1"/>
    <col min="7167" max="7414" width="10" style="19"/>
    <col min="7415" max="7415" width="33.59765625" style="19" customWidth="1"/>
    <col min="7416" max="7416" width="8.59765625" style="19" customWidth="1"/>
    <col min="7417" max="7417" width="11.8984375" style="19" customWidth="1"/>
    <col min="7418" max="7418" width="10.8984375" style="19" customWidth="1"/>
    <col min="7419" max="7422" width="15.09765625" style="19" customWidth="1"/>
    <col min="7423" max="7670" width="10" style="19"/>
    <col min="7671" max="7671" width="33.59765625" style="19" customWidth="1"/>
    <col min="7672" max="7672" width="8.59765625" style="19" customWidth="1"/>
    <col min="7673" max="7673" width="11.8984375" style="19" customWidth="1"/>
    <col min="7674" max="7674" width="10.8984375" style="19" customWidth="1"/>
    <col min="7675" max="7678" width="15.09765625" style="19" customWidth="1"/>
    <col min="7679" max="7926" width="10" style="19"/>
    <col min="7927" max="7927" width="33.59765625" style="19" customWidth="1"/>
    <col min="7928" max="7928" width="8.59765625" style="19" customWidth="1"/>
    <col min="7929" max="7929" width="11.8984375" style="19" customWidth="1"/>
    <col min="7930" max="7930" width="10.8984375" style="19" customWidth="1"/>
    <col min="7931" max="7934" width="15.09765625" style="19" customWidth="1"/>
    <col min="7935" max="8182" width="10" style="19"/>
    <col min="8183" max="8183" width="33.59765625" style="19" customWidth="1"/>
    <col min="8184" max="8184" width="8.59765625" style="19" customWidth="1"/>
    <col min="8185" max="8185" width="11.8984375" style="19" customWidth="1"/>
    <col min="8186" max="8186" width="10.8984375" style="19" customWidth="1"/>
    <col min="8187" max="8190" width="15.09765625" style="19" customWidth="1"/>
    <col min="8191" max="8438" width="10" style="19"/>
    <col min="8439" max="8439" width="33.59765625" style="19" customWidth="1"/>
    <col min="8440" max="8440" width="8.59765625" style="19" customWidth="1"/>
    <col min="8441" max="8441" width="11.8984375" style="19" customWidth="1"/>
    <col min="8442" max="8442" width="10.8984375" style="19" customWidth="1"/>
    <col min="8443" max="8446" width="15.09765625" style="19" customWidth="1"/>
    <col min="8447" max="8694" width="10" style="19"/>
    <col min="8695" max="8695" width="33.59765625" style="19" customWidth="1"/>
    <col min="8696" max="8696" width="8.59765625" style="19" customWidth="1"/>
    <col min="8697" max="8697" width="11.8984375" style="19" customWidth="1"/>
    <col min="8698" max="8698" width="10.8984375" style="19" customWidth="1"/>
    <col min="8699" max="8702" width="15.09765625" style="19" customWidth="1"/>
    <col min="8703" max="8950" width="10" style="19"/>
    <col min="8951" max="8951" width="33.59765625" style="19" customWidth="1"/>
    <col min="8952" max="8952" width="8.59765625" style="19" customWidth="1"/>
    <col min="8953" max="8953" width="11.8984375" style="19" customWidth="1"/>
    <col min="8954" max="8954" width="10.8984375" style="19" customWidth="1"/>
    <col min="8955" max="8958" width="15.09765625" style="19" customWidth="1"/>
    <col min="8959" max="9206" width="10" style="19"/>
    <col min="9207" max="9207" width="33.59765625" style="19" customWidth="1"/>
    <col min="9208" max="9208" width="8.59765625" style="19" customWidth="1"/>
    <col min="9209" max="9209" width="11.8984375" style="19" customWidth="1"/>
    <col min="9210" max="9210" width="10.8984375" style="19" customWidth="1"/>
    <col min="9211" max="9214" width="15.09765625" style="19" customWidth="1"/>
    <col min="9215" max="9462" width="10" style="19"/>
    <col min="9463" max="9463" width="33.59765625" style="19" customWidth="1"/>
    <col min="9464" max="9464" width="8.59765625" style="19" customWidth="1"/>
    <col min="9465" max="9465" width="11.8984375" style="19" customWidth="1"/>
    <col min="9466" max="9466" width="10.8984375" style="19" customWidth="1"/>
    <col min="9467" max="9470" width="15.09765625" style="19" customWidth="1"/>
    <col min="9471" max="9718" width="10" style="19"/>
    <col min="9719" max="9719" width="33.59765625" style="19" customWidth="1"/>
    <col min="9720" max="9720" width="8.59765625" style="19" customWidth="1"/>
    <col min="9721" max="9721" width="11.8984375" style="19" customWidth="1"/>
    <col min="9722" max="9722" width="10.8984375" style="19" customWidth="1"/>
    <col min="9723" max="9726" width="15.09765625" style="19" customWidth="1"/>
    <col min="9727" max="9974" width="10" style="19"/>
    <col min="9975" max="9975" width="33.59765625" style="19" customWidth="1"/>
    <col min="9976" max="9976" width="8.59765625" style="19" customWidth="1"/>
    <col min="9977" max="9977" width="11.8984375" style="19" customWidth="1"/>
    <col min="9978" max="9978" width="10.8984375" style="19" customWidth="1"/>
    <col min="9979" max="9982" width="15.09765625" style="19" customWidth="1"/>
    <col min="9983" max="10230" width="10" style="19"/>
    <col min="10231" max="10231" width="33.59765625" style="19" customWidth="1"/>
    <col min="10232" max="10232" width="8.59765625" style="19" customWidth="1"/>
    <col min="10233" max="10233" width="11.8984375" style="19" customWidth="1"/>
    <col min="10234" max="10234" width="10.8984375" style="19" customWidth="1"/>
    <col min="10235" max="10238" width="15.09765625" style="19" customWidth="1"/>
    <col min="10239" max="10486" width="10" style="19"/>
    <col min="10487" max="10487" width="33.59765625" style="19" customWidth="1"/>
    <col min="10488" max="10488" width="8.59765625" style="19" customWidth="1"/>
    <col min="10489" max="10489" width="11.8984375" style="19" customWidth="1"/>
    <col min="10490" max="10490" width="10.8984375" style="19" customWidth="1"/>
    <col min="10491" max="10494" width="15.09765625" style="19" customWidth="1"/>
    <col min="10495" max="10742" width="10" style="19"/>
    <col min="10743" max="10743" width="33.59765625" style="19" customWidth="1"/>
    <col min="10744" max="10744" width="8.59765625" style="19" customWidth="1"/>
    <col min="10745" max="10745" width="11.8984375" style="19" customWidth="1"/>
    <col min="10746" max="10746" width="10.8984375" style="19" customWidth="1"/>
    <col min="10747" max="10750" width="15.09765625" style="19" customWidth="1"/>
    <col min="10751" max="10998" width="10" style="19"/>
    <col min="10999" max="10999" width="33.59765625" style="19" customWidth="1"/>
    <col min="11000" max="11000" width="8.59765625" style="19" customWidth="1"/>
    <col min="11001" max="11001" width="11.8984375" style="19" customWidth="1"/>
    <col min="11002" max="11002" width="10.8984375" style="19" customWidth="1"/>
    <col min="11003" max="11006" width="15.09765625" style="19" customWidth="1"/>
    <col min="11007" max="11254" width="10" style="19"/>
    <col min="11255" max="11255" width="33.59765625" style="19" customWidth="1"/>
    <col min="11256" max="11256" width="8.59765625" style="19" customWidth="1"/>
    <col min="11257" max="11257" width="11.8984375" style="19" customWidth="1"/>
    <col min="11258" max="11258" width="10.8984375" style="19" customWidth="1"/>
    <col min="11259" max="11262" width="15.09765625" style="19" customWidth="1"/>
    <col min="11263" max="11510" width="10" style="19"/>
    <col min="11511" max="11511" width="33.59765625" style="19" customWidth="1"/>
    <col min="11512" max="11512" width="8.59765625" style="19" customWidth="1"/>
    <col min="11513" max="11513" width="11.8984375" style="19" customWidth="1"/>
    <col min="11514" max="11514" width="10.8984375" style="19" customWidth="1"/>
    <col min="11515" max="11518" width="15.09765625" style="19" customWidth="1"/>
    <col min="11519" max="11766" width="10" style="19"/>
    <col min="11767" max="11767" width="33.59765625" style="19" customWidth="1"/>
    <col min="11768" max="11768" width="8.59765625" style="19" customWidth="1"/>
    <col min="11769" max="11769" width="11.8984375" style="19" customWidth="1"/>
    <col min="11770" max="11770" width="10.8984375" style="19" customWidth="1"/>
    <col min="11771" max="11774" width="15.09765625" style="19" customWidth="1"/>
    <col min="11775" max="12022" width="10" style="19"/>
    <col min="12023" max="12023" width="33.59765625" style="19" customWidth="1"/>
    <col min="12024" max="12024" width="8.59765625" style="19" customWidth="1"/>
    <col min="12025" max="12025" width="11.8984375" style="19" customWidth="1"/>
    <col min="12026" max="12026" width="10.8984375" style="19" customWidth="1"/>
    <col min="12027" max="12030" width="15.09765625" style="19" customWidth="1"/>
    <col min="12031" max="12278" width="10" style="19"/>
    <col min="12279" max="12279" width="33.59765625" style="19" customWidth="1"/>
    <col min="12280" max="12280" width="8.59765625" style="19" customWidth="1"/>
    <col min="12281" max="12281" width="11.8984375" style="19" customWidth="1"/>
    <col min="12282" max="12282" width="10.8984375" style="19" customWidth="1"/>
    <col min="12283" max="12286" width="15.09765625" style="19" customWidth="1"/>
    <col min="12287" max="12534" width="10" style="19"/>
    <col min="12535" max="12535" width="33.59765625" style="19" customWidth="1"/>
    <col min="12536" max="12536" width="8.59765625" style="19" customWidth="1"/>
    <col min="12537" max="12537" width="11.8984375" style="19" customWidth="1"/>
    <col min="12538" max="12538" width="10.8984375" style="19" customWidth="1"/>
    <col min="12539" max="12542" width="15.09765625" style="19" customWidth="1"/>
    <col min="12543" max="12790" width="10" style="19"/>
    <col min="12791" max="12791" width="33.59765625" style="19" customWidth="1"/>
    <col min="12792" max="12792" width="8.59765625" style="19" customWidth="1"/>
    <col min="12793" max="12793" width="11.8984375" style="19" customWidth="1"/>
    <col min="12794" max="12794" width="10.8984375" style="19" customWidth="1"/>
    <col min="12795" max="12798" width="15.09765625" style="19" customWidth="1"/>
    <col min="12799" max="13046" width="10" style="19"/>
    <col min="13047" max="13047" width="33.59765625" style="19" customWidth="1"/>
    <col min="13048" max="13048" width="8.59765625" style="19" customWidth="1"/>
    <col min="13049" max="13049" width="11.8984375" style="19" customWidth="1"/>
    <col min="13050" max="13050" width="10.8984375" style="19" customWidth="1"/>
    <col min="13051" max="13054" width="15.09765625" style="19" customWidth="1"/>
    <col min="13055" max="13302" width="10" style="19"/>
    <col min="13303" max="13303" width="33.59765625" style="19" customWidth="1"/>
    <col min="13304" max="13304" width="8.59765625" style="19" customWidth="1"/>
    <col min="13305" max="13305" width="11.8984375" style="19" customWidth="1"/>
    <col min="13306" max="13306" width="10.8984375" style="19" customWidth="1"/>
    <col min="13307" max="13310" width="15.09765625" style="19" customWidth="1"/>
    <col min="13311" max="13558" width="10" style="19"/>
    <col min="13559" max="13559" width="33.59765625" style="19" customWidth="1"/>
    <col min="13560" max="13560" width="8.59765625" style="19" customWidth="1"/>
    <col min="13561" max="13561" width="11.8984375" style="19" customWidth="1"/>
    <col min="13562" max="13562" width="10.8984375" style="19" customWidth="1"/>
    <col min="13563" max="13566" width="15.09765625" style="19" customWidth="1"/>
    <col min="13567" max="13814" width="10" style="19"/>
    <col min="13815" max="13815" width="33.59765625" style="19" customWidth="1"/>
    <col min="13816" max="13816" width="8.59765625" style="19" customWidth="1"/>
    <col min="13817" max="13817" width="11.8984375" style="19" customWidth="1"/>
    <col min="13818" max="13818" width="10.8984375" style="19" customWidth="1"/>
    <col min="13819" max="13822" width="15.09765625" style="19" customWidth="1"/>
    <col min="13823" max="14070" width="10" style="19"/>
    <col min="14071" max="14071" width="33.59765625" style="19" customWidth="1"/>
    <col min="14072" max="14072" width="8.59765625" style="19" customWidth="1"/>
    <col min="14073" max="14073" width="11.8984375" style="19" customWidth="1"/>
    <col min="14074" max="14074" width="10.8984375" style="19" customWidth="1"/>
    <col min="14075" max="14078" width="15.09765625" style="19" customWidth="1"/>
    <col min="14079" max="14326" width="10" style="19"/>
    <col min="14327" max="14327" width="33.59765625" style="19" customWidth="1"/>
    <col min="14328" max="14328" width="8.59765625" style="19" customWidth="1"/>
    <col min="14329" max="14329" width="11.8984375" style="19" customWidth="1"/>
    <col min="14330" max="14330" width="10.8984375" style="19" customWidth="1"/>
    <col min="14331" max="14334" width="15.09765625" style="19" customWidth="1"/>
    <col min="14335" max="14582" width="10" style="19"/>
    <col min="14583" max="14583" width="33.59765625" style="19" customWidth="1"/>
    <col min="14584" max="14584" width="8.59765625" style="19" customWidth="1"/>
    <col min="14585" max="14585" width="11.8984375" style="19" customWidth="1"/>
    <col min="14586" max="14586" width="10.8984375" style="19" customWidth="1"/>
    <col min="14587" max="14590" width="15.09765625" style="19" customWidth="1"/>
    <col min="14591" max="14838" width="10" style="19"/>
    <col min="14839" max="14839" width="33.59765625" style="19" customWidth="1"/>
    <col min="14840" max="14840" width="8.59765625" style="19" customWidth="1"/>
    <col min="14841" max="14841" width="11.8984375" style="19" customWidth="1"/>
    <col min="14842" max="14842" width="10.8984375" style="19" customWidth="1"/>
    <col min="14843" max="14846" width="15.09765625" style="19" customWidth="1"/>
    <col min="14847" max="15094" width="10" style="19"/>
    <col min="15095" max="15095" width="33.59765625" style="19" customWidth="1"/>
    <col min="15096" max="15096" width="8.59765625" style="19" customWidth="1"/>
    <col min="15097" max="15097" width="11.8984375" style="19" customWidth="1"/>
    <col min="15098" max="15098" width="10.8984375" style="19" customWidth="1"/>
    <col min="15099" max="15102" width="15.09765625" style="19" customWidth="1"/>
    <col min="15103" max="15350" width="10" style="19"/>
    <col min="15351" max="15351" width="33.59765625" style="19" customWidth="1"/>
    <col min="15352" max="15352" width="8.59765625" style="19" customWidth="1"/>
    <col min="15353" max="15353" width="11.8984375" style="19" customWidth="1"/>
    <col min="15354" max="15354" width="10.8984375" style="19" customWidth="1"/>
    <col min="15355" max="15358" width="15.09765625" style="19" customWidth="1"/>
    <col min="15359" max="15606" width="10" style="19"/>
    <col min="15607" max="15607" width="33.59765625" style="19" customWidth="1"/>
    <col min="15608" max="15608" width="8.59765625" style="19" customWidth="1"/>
    <col min="15609" max="15609" width="11.8984375" style="19" customWidth="1"/>
    <col min="15610" max="15610" width="10.8984375" style="19" customWidth="1"/>
    <col min="15611" max="15614" width="15.09765625" style="19" customWidth="1"/>
    <col min="15615" max="15862" width="10" style="19"/>
    <col min="15863" max="15863" width="33.59765625" style="19" customWidth="1"/>
    <col min="15864" max="15864" width="8.59765625" style="19" customWidth="1"/>
    <col min="15865" max="15865" width="11.8984375" style="19" customWidth="1"/>
    <col min="15866" max="15866" width="10.8984375" style="19" customWidth="1"/>
    <col min="15867" max="15870" width="15.09765625" style="19" customWidth="1"/>
    <col min="15871" max="16118" width="10" style="19"/>
    <col min="16119" max="16119" width="33.59765625" style="19" customWidth="1"/>
    <col min="16120" max="16120" width="8.59765625" style="19" customWidth="1"/>
    <col min="16121" max="16121" width="11.8984375" style="19" customWidth="1"/>
    <col min="16122" max="16122" width="10.8984375" style="19" customWidth="1"/>
    <col min="16123" max="16126" width="15.09765625" style="19" customWidth="1"/>
    <col min="16127" max="16375" width="10" style="19"/>
    <col min="16376" max="16384" width="10" style="19" customWidth="1"/>
  </cols>
  <sheetData>
    <row r="1" spans="1:6" ht="13.2" x14ac:dyDescent="0.25">
      <c r="A1" s="760" t="s">
        <v>0</v>
      </c>
      <c r="B1" s="760"/>
      <c r="C1" s="760"/>
      <c r="D1" s="760"/>
      <c r="E1" s="760"/>
      <c r="F1" s="760"/>
    </row>
    <row r="2" spans="1:6" ht="13.2" x14ac:dyDescent="0.25">
      <c r="A2" s="761"/>
      <c r="B2" s="761"/>
      <c r="C2" s="761"/>
      <c r="D2" s="761"/>
      <c r="E2" s="761"/>
      <c r="F2" s="761"/>
    </row>
    <row r="3" spans="1:6" ht="29.4" customHeight="1" x14ac:dyDescent="0.3">
      <c r="A3" s="20"/>
      <c r="B3" s="21" t="s">
        <v>42</v>
      </c>
      <c r="C3" s="21" t="s">
        <v>43</v>
      </c>
      <c r="D3" s="22" t="s">
        <v>44</v>
      </c>
      <c r="E3" s="22" t="s">
        <v>427</v>
      </c>
      <c r="F3" s="468" t="s">
        <v>428</v>
      </c>
    </row>
    <row r="4" spans="1:6" ht="13.2" x14ac:dyDescent="0.25">
      <c r="A4" s="23" t="s">
        <v>45</v>
      </c>
      <c r="B4" s="292"/>
      <c r="C4" s="292"/>
      <c r="D4" s="292"/>
      <c r="E4" s="292"/>
      <c r="F4" s="468"/>
    </row>
    <row r="5" spans="1:6" ht="13.2" x14ac:dyDescent="0.25">
      <c r="A5" s="24" t="s">
        <v>46</v>
      </c>
      <c r="B5" s="25" t="s">
        <v>549</v>
      </c>
      <c r="C5" s="26" t="s">
        <v>47</v>
      </c>
      <c r="D5" s="27">
        <v>4285.2161887637694</v>
      </c>
      <c r="E5" s="302">
        <v>3955.9692999999984</v>
      </c>
      <c r="F5" s="28" t="s">
        <v>668</v>
      </c>
    </row>
    <row r="6" spans="1:6" ht="13.2" x14ac:dyDescent="0.25">
      <c r="A6" s="19" t="s">
        <v>421</v>
      </c>
      <c r="B6" s="28" t="s">
        <v>549</v>
      </c>
      <c r="C6" s="29" t="s">
        <v>47</v>
      </c>
      <c r="D6" s="30">
        <v>204.71218999999999</v>
      </c>
      <c r="E6" s="303">
        <v>155.76694999999998</v>
      </c>
      <c r="F6" s="28" t="s">
        <v>668</v>
      </c>
    </row>
    <row r="7" spans="1:6" ht="13.2" x14ac:dyDescent="0.25">
      <c r="A7" s="19" t="s">
        <v>48</v>
      </c>
      <c r="B7" s="28" t="s">
        <v>549</v>
      </c>
      <c r="C7" s="29" t="s">
        <v>47</v>
      </c>
      <c r="D7" s="30">
        <v>406.97312999999997</v>
      </c>
      <c r="E7" s="303">
        <v>321.95891999999975</v>
      </c>
      <c r="F7" s="28" t="s">
        <v>668</v>
      </c>
    </row>
    <row r="8" spans="1:6" ht="13.2" x14ac:dyDescent="0.25">
      <c r="A8" s="19" t="s">
        <v>49</v>
      </c>
      <c r="B8" s="28" t="s">
        <v>549</v>
      </c>
      <c r="C8" s="29" t="s">
        <v>47</v>
      </c>
      <c r="D8" s="30">
        <v>159.35919999999999</v>
      </c>
      <c r="E8" s="303">
        <v>127.01453999999998</v>
      </c>
      <c r="F8" s="28" t="s">
        <v>668</v>
      </c>
    </row>
    <row r="9" spans="1:6" ht="13.2" x14ac:dyDescent="0.25">
      <c r="A9" s="19" t="s">
        <v>584</v>
      </c>
      <c r="B9" s="28" t="s">
        <v>549</v>
      </c>
      <c r="C9" s="29" t="s">
        <v>47</v>
      </c>
      <c r="D9" s="30">
        <v>1823.9774100000004</v>
      </c>
      <c r="E9" s="303">
        <v>1600.1683599999988</v>
      </c>
      <c r="F9" s="28" t="s">
        <v>668</v>
      </c>
    </row>
    <row r="10" spans="1:6" ht="13.2" x14ac:dyDescent="0.25">
      <c r="A10" s="31" t="s">
        <v>50</v>
      </c>
      <c r="B10" s="32" t="s">
        <v>549</v>
      </c>
      <c r="C10" s="33" t="s">
        <v>525</v>
      </c>
      <c r="D10" s="34">
        <v>28797.933000000001</v>
      </c>
      <c r="E10" s="304">
        <v>31776.867999999999</v>
      </c>
      <c r="F10" s="32" t="s">
        <v>668</v>
      </c>
    </row>
    <row r="11" spans="1:6" ht="13.2" x14ac:dyDescent="0.25">
      <c r="A11" s="35" t="s">
        <v>51</v>
      </c>
      <c r="B11" s="36"/>
      <c r="C11" s="37"/>
      <c r="D11" s="38"/>
      <c r="E11" s="38"/>
      <c r="F11" s="467"/>
    </row>
    <row r="12" spans="1:6" ht="13.2" x14ac:dyDescent="0.25">
      <c r="A12" s="19" t="s">
        <v>52</v>
      </c>
      <c r="B12" s="28" t="s">
        <v>549</v>
      </c>
      <c r="C12" s="29" t="s">
        <v>47</v>
      </c>
      <c r="D12" s="30">
        <v>4825</v>
      </c>
      <c r="E12" s="303">
        <v>4179</v>
      </c>
      <c r="F12" s="25" t="s">
        <v>668</v>
      </c>
    </row>
    <row r="13" spans="1:6" ht="13.2" x14ac:dyDescent="0.25">
      <c r="A13" s="19" t="s">
        <v>53</v>
      </c>
      <c r="B13" s="28" t="s">
        <v>549</v>
      </c>
      <c r="C13" s="29" t="s">
        <v>54</v>
      </c>
      <c r="D13" s="30">
        <v>28740.317900000002</v>
      </c>
      <c r="E13" s="303">
        <v>31068.072199999995</v>
      </c>
      <c r="F13" s="28" t="s">
        <v>668</v>
      </c>
    </row>
    <row r="14" spans="1:6" ht="13.2" x14ac:dyDescent="0.25">
      <c r="A14" s="19" t="s">
        <v>55</v>
      </c>
      <c r="B14" s="28" t="s">
        <v>549</v>
      </c>
      <c r="C14" s="29" t="s">
        <v>56</v>
      </c>
      <c r="D14" s="39">
        <v>34.081130998977599</v>
      </c>
      <c r="E14" s="305">
        <v>33.826474215283625</v>
      </c>
      <c r="F14" s="28" t="s">
        <v>668</v>
      </c>
    </row>
    <row r="15" spans="1:6" ht="13.2" x14ac:dyDescent="0.25">
      <c r="A15" s="19" t="s">
        <v>429</v>
      </c>
      <c r="B15" s="28" t="s">
        <v>549</v>
      </c>
      <c r="C15" s="29" t="s">
        <v>47</v>
      </c>
      <c r="D15" s="30">
        <v>-114</v>
      </c>
      <c r="E15" s="303">
        <v>297</v>
      </c>
      <c r="F15" s="32" t="s">
        <v>668</v>
      </c>
    </row>
    <row r="16" spans="1:6" ht="13.2" x14ac:dyDescent="0.25">
      <c r="A16" s="23" t="s">
        <v>57</v>
      </c>
      <c r="B16" s="25"/>
      <c r="C16" s="26"/>
      <c r="D16" s="40"/>
      <c r="E16" s="40"/>
      <c r="F16" s="467"/>
    </row>
    <row r="17" spans="1:6" ht="13.2" x14ac:dyDescent="0.25">
      <c r="A17" s="24" t="s">
        <v>58</v>
      </c>
      <c r="B17" s="25" t="s">
        <v>549</v>
      </c>
      <c r="C17" s="26" t="s">
        <v>47</v>
      </c>
      <c r="D17" s="27">
        <v>4525</v>
      </c>
      <c r="E17" s="302">
        <v>4574</v>
      </c>
      <c r="F17" s="25" t="s">
        <v>668</v>
      </c>
    </row>
    <row r="18" spans="1:6" ht="13.2" x14ac:dyDescent="0.25">
      <c r="A18" s="19" t="s">
        <v>59</v>
      </c>
      <c r="B18" s="28" t="s">
        <v>549</v>
      </c>
      <c r="C18" s="29" t="s">
        <v>60</v>
      </c>
      <c r="D18" s="39">
        <v>67.440792160065328</v>
      </c>
      <c r="E18" s="305">
        <v>70.443459915611811</v>
      </c>
      <c r="F18" s="28" t="s">
        <v>668</v>
      </c>
    </row>
    <row r="19" spans="1:6" ht="13.2" x14ac:dyDescent="0.25">
      <c r="A19" s="31" t="s">
        <v>61</v>
      </c>
      <c r="B19" s="32" t="s">
        <v>549</v>
      </c>
      <c r="C19" s="41" t="s">
        <v>47</v>
      </c>
      <c r="D19" s="34">
        <v>17704</v>
      </c>
      <c r="E19" s="304">
        <v>17671</v>
      </c>
      <c r="F19" s="32" t="s">
        <v>668</v>
      </c>
    </row>
    <row r="20" spans="1:6" ht="13.2" x14ac:dyDescent="0.25">
      <c r="A20" s="23" t="s">
        <v>66</v>
      </c>
      <c r="B20" s="25"/>
      <c r="C20" s="26"/>
      <c r="D20" s="27"/>
      <c r="E20" s="27"/>
      <c r="F20" s="467"/>
    </row>
    <row r="21" spans="1:6" ht="13.2" x14ac:dyDescent="0.25">
      <c r="A21" s="24" t="s">
        <v>67</v>
      </c>
      <c r="B21" s="25" t="s">
        <v>68</v>
      </c>
      <c r="C21" s="26" t="s">
        <v>69</v>
      </c>
      <c r="D21" s="43">
        <v>40.076818181818183</v>
      </c>
      <c r="E21" s="306">
        <v>42.712380952380954</v>
      </c>
      <c r="F21" s="28" t="s">
        <v>668</v>
      </c>
    </row>
    <row r="22" spans="1:6" ht="13.2" x14ac:dyDescent="0.25">
      <c r="A22" s="19" t="s">
        <v>70</v>
      </c>
      <c r="B22" s="28" t="s">
        <v>71</v>
      </c>
      <c r="C22" s="29" t="s">
        <v>72</v>
      </c>
      <c r="D22" s="44">
        <v>1.1775181818181817</v>
      </c>
      <c r="E22" s="307">
        <v>1.1837904761904763</v>
      </c>
      <c r="F22" s="28" t="s">
        <v>668</v>
      </c>
    </row>
    <row r="23" spans="1:6" ht="13.2" x14ac:dyDescent="0.25">
      <c r="A23" s="19" t="s">
        <v>73</v>
      </c>
      <c r="B23" s="28" t="s">
        <v>587</v>
      </c>
      <c r="C23" s="29" t="s">
        <v>74</v>
      </c>
      <c r="D23" s="42">
        <v>115.78834345806453</v>
      </c>
      <c r="E23" s="308">
        <v>115.35129103333333</v>
      </c>
      <c r="F23" s="28" t="s">
        <v>668</v>
      </c>
    </row>
    <row r="24" spans="1:6" ht="13.2" x14ac:dyDescent="0.25">
      <c r="A24" s="19" t="s">
        <v>75</v>
      </c>
      <c r="B24" s="28" t="s">
        <v>587</v>
      </c>
      <c r="C24" s="29" t="s">
        <v>74</v>
      </c>
      <c r="D24" s="42">
        <v>102.69378501290325</v>
      </c>
      <c r="E24" s="308">
        <v>102.75802074666665</v>
      </c>
      <c r="F24" s="28" t="s">
        <v>668</v>
      </c>
    </row>
    <row r="25" spans="1:6" ht="13.2" x14ac:dyDescent="0.25">
      <c r="A25" s="19" t="s">
        <v>76</v>
      </c>
      <c r="B25" s="28" t="s">
        <v>587</v>
      </c>
      <c r="C25" s="29" t="s">
        <v>77</v>
      </c>
      <c r="D25" s="42">
        <v>12.09</v>
      </c>
      <c r="E25" s="308">
        <v>12.68</v>
      </c>
      <c r="F25" s="28" t="s">
        <v>668</v>
      </c>
    </row>
    <row r="26" spans="1:6" ht="13.2" x14ac:dyDescent="0.25">
      <c r="A26" s="31" t="s">
        <v>78</v>
      </c>
      <c r="B26" s="32" t="s">
        <v>587</v>
      </c>
      <c r="C26" s="33" t="s">
        <v>79</v>
      </c>
      <c r="D26" s="44">
        <v>7.9797079999999987</v>
      </c>
      <c r="E26" s="307">
        <v>7.7840267999999995</v>
      </c>
      <c r="F26" s="32" t="s">
        <v>668</v>
      </c>
    </row>
    <row r="27" spans="1:6" ht="13.2" x14ac:dyDescent="0.25">
      <c r="A27" s="35" t="s">
        <v>80</v>
      </c>
      <c r="B27" s="36"/>
      <c r="C27" s="37"/>
      <c r="D27" s="38"/>
      <c r="E27" s="38"/>
      <c r="F27" s="467"/>
    </row>
    <row r="28" spans="1:6" ht="13.2" x14ac:dyDescent="0.25">
      <c r="A28" s="19" t="s">
        <v>81</v>
      </c>
      <c r="B28" s="28" t="s">
        <v>82</v>
      </c>
      <c r="C28" s="29" t="s">
        <v>430</v>
      </c>
      <c r="D28" s="45">
        <v>-21.5</v>
      </c>
      <c r="E28" s="309">
        <v>-9</v>
      </c>
      <c r="F28" s="28" t="s">
        <v>666</v>
      </c>
    </row>
    <row r="29" spans="1:6" ht="15.6" x14ac:dyDescent="0.25">
      <c r="A29" s="19" t="s">
        <v>83</v>
      </c>
      <c r="B29" s="28" t="s">
        <v>82</v>
      </c>
      <c r="C29" s="29" t="s">
        <v>430</v>
      </c>
      <c r="D29" s="46">
        <v>-1.6</v>
      </c>
      <c r="E29" s="310">
        <v>-3.8</v>
      </c>
      <c r="F29" s="646">
        <v>44136</v>
      </c>
    </row>
    <row r="30" spans="1:6" ht="13.2" x14ac:dyDescent="0.25">
      <c r="A30" s="47" t="s">
        <v>84</v>
      </c>
      <c r="B30" s="28" t="s">
        <v>82</v>
      </c>
      <c r="C30" s="29" t="s">
        <v>430</v>
      </c>
      <c r="D30" s="46">
        <v>-2.2999999999999998</v>
      </c>
      <c r="E30" s="310">
        <v>-3.6</v>
      </c>
      <c r="F30" s="646">
        <v>44136</v>
      </c>
    </row>
    <row r="31" spans="1:6" ht="13.2" x14ac:dyDescent="0.25">
      <c r="A31" s="47" t="s">
        <v>85</v>
      </c>
      <c r="B31" s="28" t="s">
        <v>82</v>
      </c>
      <c r="C31" s="29" t="s">
        <v>430</v>
      </c>
      <c r="D31" s="46">
        <v>0.7</v>
      </c>
      <c r="E31" s="310">
        <v>-1</v>
      </c>
      <c r="F31" s="646">
        <v>44136</v>
      </c>
    </row>
    <row r="32" spans="1:6" ht="13.2" x14ac:dyDescent="0.25">
      <c r="A32" s="47" t="s">
        <v>86</v>
      </c>
      <c r="B32" s="28" t="s">
        <v>82</v>
      </c>
      <c r="C32" s="29" t="s">
        <v>430</v>
      </c>
      <c r="D32" s="46">
        <v>-3.9</v>
      </c>
      <c r="E32" s="310">
        <v>-3.6</v>
      </c>
      <c r="F32" s="646">
        <v>44136</v>
      </c>
    </row>
    <row r="33" spans="1:7" ht="13.2" x14ac:dyDescent="0.25">
      <c r="A33" s="47" t="s">
        <v>87</v>
      </c>
      <c r="B33" s="28" t="s">
        <v>82</v>
      </c>
      <c r="C33" s="29" t="s">
        <v>430</v>
      </c>
      <c r="D33" s="46">
        <v>-4</v>
      </c>
      <c r="E33" s="310">
        <v>-7.1</v>
      </c>
      <c r="F33" s="646">
        <v>44136</v>
      </c>
    </row>
    <row r="34" spans="1:7" ht="13.2" x14ac:dyDescent="0.25">
      <c r="A34" s="47" t="s">
        <v>88</v>
      </c>
      <c r="B34" s="28" t="s">
        <v>82</v>
      </c>
      <c r="C34" s="29" t="s">
        <v>430</v>
      </c>
      <c r="D34" s="46">
        <v>1.6</v>
      </c>
      <c r="E34" s="310">
        <v>1.2</v>
      </c>
      <c r="F34" s="646">
        <v>44136</v>
      </c>
    </row>
    <row r="35" spans="1:7" ht="13.2" x14ac:dyDescent="0.25">
      <c r="A35" s="47" t="s">
        <v>89</v>
      </c>
      <c r="B35" s="28" t="s">
        <v>82</v>
      </c>
      <c r="C35" s="29" t="s">
        <v>430</v>
      </c>
      <c r="D35" s="46">
        <v>-2.2999999999999998</v>
      </c>
      <c r="E35" s="310">
        <v>-7.8</v>
      </c>
      <c r="F35" s="646">
        <v>44136</v>
      </c>
    </row>
    <row r="36" spans="1:7" ht="15.6" x14ac:dyDescent="0.25">
      <c r="A36" s="19" t="s">
        <v>90</v>
      </c>
      <c r="B36" s="28" t="s">
        <v>91</v>
      </c>
      <c r="C36" s="29" t="s">
        <v>430</v>
      </c>
      <c r="D36" s="46">
        <v>-0.7</v>
      </c>
      <c r="E36" s="310">
        <v>-2.9</v>
      </c>
      <c r="F36" s="646">
        <v>44136</v>
      </c>
    </row>
    <row r="37" spans="1:7" ht="13.2" x14ac:dyDescent="0.25">
      <c r="A37" s="19" t="s">
        <v>580</v>
      </c>
      <c r="B37" s="28" t="s">
        <v>82</v>
      </c>
      <c r="C37" s="29" t="s">
        <v>430</v>
      </c>
      <c r="D37" s="46">
        <v>-86.57</v>
      </c>
      <c r="E37" s="310">
        <v>-90.2</v>
      </c>
      <c r="F37" s="646">
        <v>44136</v>
      </c>
      <c r="G37" s="646"/>
    </row>
    <row r="38" spans="1:7" ht="13.2" x14ac:dyDescent="0.25">
      <c r="A38" s="31" t="s">
        <v>92</v>
      </c>
      <c r="B38" s="32" t="s">
        <v>93</v>
      </c>
      <c r="C38" s="33" t="s">
        <v>430</v>
      </c>
      <c r="D38" s="48">
        <v>-21</v>
      </c>
      <c r="E38" s="311">
        <v>-18.7</v>
      </c>
      <c r="F38" s="646">
        <v>44136</v>
      </c>
    </row>
    <row r="39" spans="1:7" ht="13.2" x14ac:dyDescent="0.25">
      <c r="A39" s="35" t="s">
        <v>62</v>
      </c>
      <c r="B39" s="36"/>
      <c r="C39" s="37"/>
      <c r="D39" s="38"/>
      <c r="E39" s="38"/>
      <c r="F39" s="467"/>
    </row>
    <row r="40" spans="1:7" ht="13.2" x14ac:dyDescent="0.25">
      <c r="A40" s="19" t="s">
        <v>63</v>
      </c>
      <c r="B40" s="28" t="s">
        <v>549</v>
      </c>
      <c r="C40" s="29" t="s">
        <v>47</v>
      </c>
      <c r="D40" s="663">
        <v>1.1587799999999999</v>
      </c>
      <c r="E40" s="664">
        <v>1.153</v>
      </c>
      <c r="F40" s="28" t="s">
        <v>668</v>
      </c>
    </row>
    <row r="41" spans="1:7" ht="13.2" x14ac:dyDescent="0.25">
      <c r="A41" s="19" t="s">
        <v>50</v>
      </c>
      <c r="B41" s="28" t="s">
        <v>549</v>
      </c>
      <c r="C41" s="29" t="s">
        <v>54</v>
      </c>
      <c r="D41" s="30">
        <v>64.917465644799989</v>
      </c>
      <c r="E41" s="303">
        <v>47.181909572999999</v>
      </c>
      <c r="F41" s="28" t="s">
        <v>668</v>
      </c>
    </row>
    <row r="42" spans="1:7" ht="13.2" x14ac:dyDescent="0.25">
      <c r="A42" s="19" t="s">
        <v>64</v>
      </c>
      <c r="B42" s="28" t="s">
        <v>549</v>
      </c>
      <c r="C42" s="29" t="s">
        <v>60</v>
      </c>
      <c r="D42" s="42">
        <v>2.7047488774271169E-2</v>
      </c>
      <c r="E42" s="308">
        <v>2.9145827800028695E-2</v>
      </c>
      <c r="F42" s="646">
        <v>44136</v>
      </c>
    </row>
    <row r="43" spans="1:7" ht="13.2" x14ac:dyDescent="0.25">
      <c r="A43" s="31" t="s">
        <v>65</v>
      </c>
      <c r="B43" s="32" t="s">
        <v>549</v>
      </c>
      <c r="C43" s="33" t="s">
        <v>60</v>
      </c>
      <c r="D43" s="42">
        <v>0.23066473208481936</v>
      </c>
      <c r="E43" s="308">
        <v>0.14847879146868723</v>
      </c>
      <c r="F43" s="646">
        <v>44136</v>
      </c>
    </row>
    <row r="44" spans="1:7" ht="15.6" x14ac:dyDescent="0.25">
      <c r="A44" s="35" t="s">
        <v>94</v>
      </c>
      <c r="B44" s="36"/>
      <c r="C44" s="37"/>
      <c r="D44" s="38"/>
      <c r="E44" s="38"/>
      <c r="F44" s="467"/>
    </row>
    <row r="45" spans="1:7" ht="13.2" x14ac:dyDescent="0.25">
      <c r="A45" s="49" t="s">
        <v>95</v>
      </c>
      <c r="B45" s="28" t="s">
        <v>82</v>
      </c>
      <c r="C45" s="29" t="s">
        <v>430</v>
      </c>
      <c r="D45" s="46">
        <v>-46.4</v>
      </c>
      <c r="E45" s="310">
        <v>-45</v>
      </c>
      <c r="F45" s="646">
        <v>44136</v>
      </c>
    </row>
    <row r="46" spans="1:7" ht="13.2" x14ac:dyDescent="0.25">
      <c r="A46" s="50" t="s">
        <v>96</v>
      </c>
      <c r="B46" s="28" t="s">
        <v>82</v>
      </c>
      <c r="C46" s="29" t="s">
        <v>430</v>
      </c>
      <c r="D46" s="46">
        <v>-46.9</v>
      </c>
      <c r="E46" s="310">
        <v>-46.5</v>
      </c>
      <c r="F46" s="646">
        <v>44136</v>
      </c>
    </row>
    <row r="47" spans="1:7" ht="13.2" x14ac:dyDescent="0.25">
      <c r="A47" s="50" t="s">
        <v>97</v>
      </c>
      <c r="B47" s="28" t="s">
        <v>82</v>
      </c>
      <c r="C47" s="29" t="s">
        <v>430</v>
      </c>
      <c r="D47" s="46">
        <v>-47.9</v>
      </c>
      <c r="E47" s="310">
        <v>-47.5</v>
      </c>
      <c r="F47" s="646">
        <v>44136</v>
      </c>
    </row>
    <row r="48" spans="1:7" ht="13.2" x14ac:dyDescent="0.25">
      <c r="A48" s="49" t="s">
        <v>98</v>
      </c>
      <c r="B48" s="28" t="s">
        <v>82</v>
      </c>
      <c r="C48" s="29" t="s">
        <v>430</v>
      </c>
      <c r="D48" s="46">
        <v>-45.4</v>
      </c>
      <c r="E48" s="310">
        <v>-43.8</v>
      </c>
      <c r="F48" s="646">
        <v>44136</v>
      </c>
    </row>
    <row r="49" spans="1:7" ht="13.2" x14ac:dyDescent="0.25">
      <c r="A49" s="312" t="s">
        <v>99</v>
      </c>
      <c r="B49" s="28" t="s">
        <v>82</v>
      </c>
      <c r="C49" s="29" t="s">
        <v>430</v>
      </c>
      <c r="D49" s="46">
        <v>-49.8</v>
      </c>
      <c r="E49" s="310">
        <v>-49.9</v>
      </c>
      <c r="F49" s="646">
        <v>44136</v>
      </c>
    </row>
    <row r="50" spans="1:7" ht="13.2" x14ac:dyDescent="0.25">
      <c r="A50" s="50" t="s">
        <v>100</v>
      </c>
      <c r="B50" s="28" t="s">
        <v>82</v>
      </c>
      <c r="C50" s="29" t="s">
        <v>430</v>
      </c>
      <c r="D50" s="46">
        <v>-48.1</v>
      </c>
      <c r="E50" s="310">
        <v>-47.5</v>
      </c>
      <c r="F50" s="646">
        <v>44136</v>
      </c>
    </row>
    <row r="51" spans="1:7" ht="13.2" x14ac:dyDescent="0.25">
      <c r="A51" s="50" t="s">
        <v>101</v>
      </c>
      <c r="B51" s="28" t="s">
        <v>82</v>
      </c>
      <c r="C51" s="29" t="s">
        <v>430</v>
      </c>
      <c r="D51" s="46">
        <v>-54.7</v>
      </c>
      <c r="E51" s="310">
        <v>-64.099999999999994</v>
      </c>
      <c r="F51" s="646">
        <v>44136</v>
      </c>
    </row>
    <row r="52" spans="1:7" ht="13.2" x14ac:dyDescent="0.25">
      <c r="A52" s="50" t="s">
        <v>102</v>
      </c>
      <c r="B52" s="28" t="s">
        <v>82</v>
      </c>
      <c r="C52" s="29" t="s">
        <v>430</v>
      </c>
      <c r="D52" s="46">
        <v>-76.900000000000006</v>
      </c>
      <c r="E52" s="310">
        <v>-79.400000000000006</v>
      </c>
      <c r="F52" s="646">
        <v>44136</v>
      </c>
    </row>
    <row r="53" spans="1:7" ht="13.2" x14ac:dyDescent="0.25">
      <c r="A53" s="49" t="s">
        <v>103</v>
      </c>
      <c r="B53" s="28" t="s">
        <v>82</v>
      </c>
      <c r="C53" s="29" t="s">
        <v>430</v>
      </c>
      <c r="D53" s="46">
        <v>-63.1</v>
      </c>
      <c r="E53" s="310">
        <v>-73.3</v>
      </c>
      <c r="F53" s="646">
        <v>44136</v>
      </c>
    </row>
    <row r="54" spans="1:7" ht="13.2" x14ac:dyDescent="0.25">
      <c r="A54" s="51" t="s">
        <v>104</v>
      </c>
      <c r="B54" s="32" t="s">
        <v>82</v>
      </c>
      <c r="C54" s="33" t="s">
        <v>430</v>
      </c>
      <c r="D54" s="48">
        <v>-51</v>
      </c>
      <c r="E54" s="311">
        <v>-58.6</v>
      </c>
      <c r="F54" s="647">
        <v>44136</v>
      </c>
    </row>
    <row r="55" spans="1:7" ht="13.2" x14ac:dyDescent="0.25">
      <c r="F55" s="55" t="s">
        <v>595</v>
      </c>
    </row>
    <row r="56" spans="1:7" ht="13.2" x14ac:dyDescent="0.25">
      <c r="A56" s="298" t="s">
        <v>564</v>
      </c>
      <c r="B56" s="300"/>
      <c r="C56" s="300"/>
      <c r="D56" s="301"/>
    </row>
    <row r="57" spans="1:7" ht="13.2" x14ac:dyDescent="0.25">
      <c r="A57" s="298" t="s">
        <v>563</v>
      </c>
    </row>
    <row r="58" spans="1:7" ht="13.2" x14ac:dyDescent="0.25">
      <c r="A58" s="298"/>
    </row>
    <row r="59" spans="1:7" ht="13.2" x14ac:dyDescent="0.2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3.2" x14ac:dyDescent="0.25"/>
  <cols>
    <col min="1" max="1" width="22.5" style="84" customWidth="1"/>
    <col min="2" max="2" width="11" style="84" customWidth="1"/>
    <col min="3" max="3" width="11.59765625" style="84" customWidth="1"/>
    <col min="4" max="4" width="10.3984375" style="84" customWidth="1"/>
    <col min="5" max="5" width="9.8984375" style="84" customWidth="1"/>
    <col min="6" max="6" width="10.3984375" style="84" customWidth="1"/>
    <col min="7" max="7" width="11" style="84" customWidth="1"/>
    <col min="8" max="8" width="15.59765625" style="84" customWidth="1"/>
    <col min="9" max="11" width="11" style="84"/>
    <col min="12" max="12" width="11.5" style="84" customWidth="1"/>
    <col min="13" max="66" width="11" style="84"/>
    <col min="67" max="256" width="10" style="84"/>
    <col min="257" max="257" width="19.59765625" style="84" customWidth="1"/>
    <col min="258" max="258" width="10" style="84" customWidth="1"/>
    <col min="259" max="259" width="7.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4" width="10" style="84" customWidth="1"/>
    <col min="515" max="515" width="7.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0" width="10" style="84" customWidth="1"/>
    <col min="771" max="771" width="7.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6" width="10" style="84" customWidth="1"/>
    <col min="1027" max="1027" width="7.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2" width="10" style="84" customWidth="1"/>
    <col min="1283" max="1283" width="7.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8" width="10" style="84" customWidth="1"/>
    <col min="1539" max="1539" width="7.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4" width="10" style="84" customWidth="1"/>
    <col min="1795" max="1795" width="7.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0" width="10" style="84" customWidth="1"/>
    <col min="2051" max="2051" width="7.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6" width="10" style="84" customWidth="1"/>
    <col min="2307" max="2307" width="7.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2" width="10" style="84" customWidth="1"/>
    <col min="2563" max="2563" width="7.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8" width="10" style="84" customWidth="1"/>
    <col min="2819" max="2819" width="7.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4" width="10" style="84" customWidth="1"/>
    <col min="3075" max="3075" width="7.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0" width="10" style="84" customWidth="1"/>
    <col min="3331" max="3331" width="7.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6" width="10" style="84" customWidth="1"/>
    <col min="3587" max="3587" width="7.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2" width="10" style="84" customWidth="1"/>
    <col min="3843" max="3843" width="7.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8" width="10" style="84" customWidth="1"/>
    <col min="4099" max="4099" width="7.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4" width="10" style="84" customWidth="1"/>
    <col min="4355" max="4355" width="7.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0" width="10" style="84" customWidth="1"/>
    <col min="4611" max="4611" width="7.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6" width="10" style="84" customWidth="1"/>
    <col min="4867" max="4867" width="7.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2" width="10" style="84" customWidth="1"/>
    <col min="5123" max="5123" width="7.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8" width="10" style="84" customWidth="1"/>
    <col min="5379" max="5379" width="7.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4" width="10" style="84" customWidth="1"/>
    <col min="5635" max="5635" width="7.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0" width="10" style="84" customWidth="1"/>
    <col min="5891" max="5891" width="7.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6" width="10" style="84" customWidth="1"/>
    <col min="6147" max="6147" width="7.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2" width="10" style="84" customWidth="1"/>
    <col min="6403" max="6403" width="7.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8" width="10" style="84" customWidth="1"/>
    <col min="6659" max="6659" width="7.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4" width="10" style="84" customWidth="1"/>
    <col min="6915" max="6915" width="7.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0" width="10" style="84" customWidth="1"/>
    <col min="7171" max="7171" width="7.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6" width="10" style="84" customWidth="1"/>
    <col min="7427" max="7427" width="7.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2" width="10" style="84" customWidth="1"/>
    <col min="7683" max="7683" width="7.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8" width="10" style="84" customWidth="1"/>
    <col min="7939" max="7939" width="7.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4" width="10" style="84" customWidth="1"/>
    <col min="8195" max="8195" width="7.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0" width="10" style="84" customWidth="1"/>
    <col min="8451" max="8451" width="7.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6" width="10" style="84" customWidth="1"/>
    <col min="8707" max="8707" width="7.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2" width="10" style="84" customWidth="1"/>
    <col min="8963" max="8963" width="7.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8" width="10" style="84" customWidth="1"/>
    <col min="9219" max="9219" width="7.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4" width="10" style="84" customWidth="1"/>
    <col min="9475" max="9475" width="7.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0" width="10" style="84" customWidth="1"/>
    <col min="9731" max="9731" width="7.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6" width="10" style="84" customWidth="1"/>
    <col min="9987" max="9987" width="7.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2" width="10" style="84" customWidth="1"/>
    <col min="10243" max="10243" width="7.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8" width="10" style="84" customWidth="1"/>
    <col min="10499" max="10499" width="7.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4" width="10" style="84" customWidth="1"/>
    <col min="10755" max="10755" width="7.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0" width="10" style="84" customWidth="1"/>
    <col min="11011" max="11011" width="7.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6" width="10" style="84" customWidth="1"/>
    <col min="11267" max="11267" width="7.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2" width="10" style="84" customWidth="1"/>
    <col min="11523" max="11523" width="7.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8" width="10" style="84" customWidth="1"/>
    <col min="11779" max="11779" width="7.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4" width="10" style="84" customWidth="1"/>
    <col min="12035" max="12035" width="7.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0" width="10" style="84" customWidth="1"/>
    <col min="12291" max="12291" width="7.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6" width="10" style="84" customWidth="1"/>
    <col min="12547" max="12547" width="7.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2" width="10" style="84" customWidth="1"/>
    <col min="12803" max="12803" width="7.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8" width="10" style="84" customWidth="1"/>
    <col min="13059" max="13059" width="7.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4" width="10" style="84" customWidth="1"/>
    <col min="13315" max="13315" width="7.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0" width="10" style="84" customWidth="1"/>
    <col min="13571" max="13571" width="7.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6" width="10" style="84" customWidth="1"/>
    <col min="13827" max="13827" width="7.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2" width="10" style="84" customWidth="1"/>
    <col min="14083" max="14083" width="7.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8" width="10" style="84" customWidth="1"/>
    <col min="14339" max="14339" width="7.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4" width="10" style="84" customWidth="1"/>
    <col min="14595" max="14595" width="7.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0" width="10" style="84" customWidth="1"/>
    <col min="14851" max="14851" width="7.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6" width="10" style="84" customWidth="1"/>
    <col min="15107" max="15107" width="7.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2" width="10" style="84" customWidth="1"/>
    <col min="15363" max="15363" width="7.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8" width="10" style="84" customWidth="1"/>
    <col min="15619" max="15619" width="7.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4" width="10" style="84" customWidth="1"/>
    <col min="15875" max="15875" width="7.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0" width="10" style="84" customWidth="1"/>
    <col min="16131" max="16131" width="7.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7</v>
      </c>
    </row>
    <row r="2" spans="1:65" ht="15.6" x14ac:dyDescent="0.3">
      <c r="A2" s="139"/>
      <c r="B2" s="140"/>
      <c r="H2" s="391" t="s">
        <v>152</v>
      </c>
    </row>
    <row r="3" spans="1:65" s="81" customFormat="1" x14ac:dyDescent="0.25">
      <c r="A3" s="70"/>
      <c r="B3" s="772">
        <f>INDICE!A3</f>
        <v>44136</v>
      </c>
      <c r="C3" s="773"/>
      <c r="D3" s="773" t="s">
        <v>116</v>
      </c>
      <c r="E3" s="773"/>
      <c r="F3" s="773" t="s">
        <v>117</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432</v>
      </c>
      <c r="D4" s="82" t="s">
        <v>47</v>
      </c>
      <c r="E4" s="82" t="s">
        <v>432</v>
      </c>
      <c r="F4" s="82" t="s">
        <v>47</v>
      </c>
      <c r="G4" s="83" t="s">
        <v>432</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646</v>
      </c>
      <c r="B5" s="392">
        <v>37.267197062423506</v>
      </c>
      <c r="C5" s="73">
        <v>3.7450337669771758</v>
      </c>
      <c r="D5" s="85">
        <v>345.49094247246029</v>
      </c>
      <c r="E5" s="86">
        <v>-12.656570992000734</v>
      </c>
      <c r="F5" s="85">
        <v>375.7187270501837</v>
      </c>
      <c r="G5" s="86">
        <v>-12.006393870805026</v>
      </c>
      <c r="H5" s="393">
        <v>6.8261447472779029</v>
      </c>
    </row>
    <row r="6" spans="1:65" x14ac:dyDescent="0.25">
      <c r="A6" s="84" t="s">
        <v>197</v>
      </c>
      <c r="B6" s="392">
        <v>91.039000000000001</v>
      </c>
      <c r="C6" s="86">
        <v>20.802261086489214</v>
      </c>
      <c r="D6" s="85">
        <v>877.13099999999997</v>
      </c>
      <c r="E6" s="86">
        <v>-5.1655948483524847</v>
      </c>
      <c r="F6" s="85">
        <v>917.31</v>
      </c>
      <c r="G6" s="86">
        <v>-7.033757536385961</v>
      </c>
      <c r="H6" s="393">
        <v>16.66590027941071</v>
      </c>
    </row>
    <row r="7" spans="1:65" x14ac:dyDescent="0.25">
      <c r="A7" s="84" t="s">
        <v>198</v>
      </c>
      <c r="B7" s="392">
        <v>128</v>
      </c>
      <c r="C7" s="86">
        <v>-6.5693430656934311</v>
      </c>
      <c r="D7" s="85">
        <v>1356</v>
      </c>
      <c r="E7" s="86">
        <v>-19.141323792486585</v>
      </c>
      <c r="F7" s="85">
        <v>1493</v>
      </c>
      <c r="G7" s="86">
        <v>-18.370694368507383</v>
      </c>
      <c r="H7" s="393">
        <v>27.125169372578721</v>
      </c>
    </row>
    <row r="8" spans="1:65" x14ac:dyDescent="0.25">
      <c r="A8" s="84" t="s">
        <v>647</v>
      </c>
      <c r="B8" s="392">
        <v>278.69380293757649</v>
      </c>
      <c r="C8" s="86">
        <v>13.929899513603228</v>
      </c>
      <c r="D8" s="85">
        <v>2532.7337756057109</v>
      </c>
      <c r="E8" s="86">
        <v>35.512014536942203</v>
      </c>
      <c r="F8" s="85">
        <v>2718.0843698777871</v>
      </c>
      <c r="G8" s="511">
        <v>34.037031556870922</v>
      </c>
      <c r="H8" s="393">
        <v>49.382785600732674</v>
      </c>
      <c r="J8" s="85"/>
    </row>
    <row r="9" spans="1:65" x14ac:dyDescent="0.25">
      <c r="A9" s="60" t="s">
        <v>199</v>
      </c>
      <c r="B9" s="61">
        <v>535</v>
      </c>
      <c r="C9" s="666">
        <v>8.5407186376365942</v>
      </c>
      <c r="D9" s="61">
        <v>5111.3557180781709</v>
      </c>
      <c r="E9" s="87">
        <v>5.032035055943056</v>
      </c>
      <c r="F9" s="61">
        <v>5504.1130969279702</v>
      </c>
      <c r="G9" s="87">
        <v>4.4313186036448275</v>
      </c>
      <c r="H9" s="87">
        <v>100</v>
      </c>
    </row>
    <row r="10" spans="1:65" x14ac:dyDescent="0.25">
      <c r="H10" s="79" t="s">
        <v>223</v>
      </c>
    </row>
    <row r="11" spans="1:65" x14ac:dyDescent="0.25">
      <c r="A11" s="80" t="s">
        <v>489</v>
      </c>
    </row>
    <row r="12" spans="1:65" x14ac:dyDescent="0.25">
      <c r="A12" s="80" t="s">
        <v>650</v>
      </c>
    </row>
    <row r="13" spans="1:65" x14ac:dyDescent="0.25">
      <c r="A13" s="80" t="s">
        <v>648</v>
      </c>
    </row>
    <row r="14" spans="1:65" x14ac:dyDescent="0.25">
      <c r="A14" s="133" t="s">
        <v>547</v>
      </c>
    </row>
  </sheetData>
  <mergeCells count="3">
    <mergeCell ref="B3:C3"/>
    <mergeCell ref="D3:E3"/>
    <mergeCell ref="F3:H3"/>
  </mergeCells>
  <conditionalFormatting sqref="C9">
    <cfRule type="cellIs" dxfId="98" priority="1" operator="between">
      <formula>0</formula>
      <formula>0.5</formula>
    </cfRule>
    <cfRule type="cellIs" dxfId="9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3.8" x14ac:dyDescent="0.25"/>
  <cols>
    <col min="1" max="1" width="8.5" customWidth="1"/>
    <col min="2" max="2" width="14.5" customWidth="1"/>
    <col min="3" max="3" width="6.59765625" customWidth="1"/>
    <col min="4" max="4" width="9.59765625" customWidth="1"/>
    <col min="5" max="5" width="6.59765625" customWidth="1"/>
    <col min="6" max="6" width="9.09765625" customWidth="1"/>
    <col min="7" max="7" width="6.59765625" customWidth="1"/>
    <col min="8" max="8" width="9.09765625" customWidth="1"/>
    <col min="9" max="9" width="13.69921875" customWidth="1"/>
    <col min="10" max="82" width="11" style="1"/>
  </cols>
  <sheetData>
    <row r="1" spans="1:9" x14ac:dyDescent="0.25">
      <c r="A1" s="288" t="s">
        <v>248</v>
      </c>
      <c r="B1" s="288"/>
      <c r="C1" s="1"/>
      <c r="D1" s="1"/>
      <c r="E1" s="1"/>
      <c r="F1" s="1"/>
      <c r="G1" s="1"/>
      <c r="H1" s="1"/>
      <c r="I1" s="1"/>
    </row>
    <row r="2" spans="1:9" x14ac:dyDescent="0.25">
      <c r="A2" s="394"/>
      <c r="B2" s="394"/>
      <c r="C2" s="394"/>
      <c r="D2" s="394"/>
      <c r="E2" s="394"/>
      <c r="F2" s="1"/>
      <c r="G2" s="1"/>
      <c r="H2" s="395"/>
      <c r="I2" s="398" t="s">
        <v>152</v>
      </c>
    </row>
    <row r="3" spans="1:9" ht="14.4" customHeight="1" x14ac:dyDescent="0.25">
      <c r="A3" s="790" t="s">
        <v>461</v>
      </c>
      <c r="B3" s="790" t="s">
        <v>462</v>
      </c>
      <c r="C3" s="772">
        <f>INDICE!A3</f>
        <v>44136</v>
      </c>
      <c r="D3" s="773"/>
      <c r="E3" s="773" t="s">
        <v>116</v>
      </c>
      <c r="F3" s="773"/>
      <c r="G3" s="773" t="s">
        <v>117</v>
      </c>
      <c r="H3" s="773"/>
      <c r="I3" s="773"/>
    </row>
    <row r="4" spans="1:9" x14ac:dyDescent="0.25">
      <c r="A4" s="791"/>
      <c r="B4" s="791"/>
      <c r="C4" s="82" t="s">
        <v>47</v>
      </c>
      <c r="D4" s="82" t="s">
        <v>459</v>
      </c>
      <c r="E4" s="82" t="s">
        <v>47</v>
      </c>
      <c r="F4" s="82" t="s">
        <v>459</v>
      </c>
      <c r="G4" s="82" t="s">
        <v>47</v>
      </c>
      <c r="H4" s="83" t="s">
        <v>459</v>
      </c>
      <c r="I4" s="83" t="s">
        <v>107</v>
      </c>
    </row>
    <row r="5" spans="1:9" x14ac:dyDescent="0.25">
      <c r="A5" s="399"/>
      <c r="B5" s="404" t="s">
        <v>201</v>
      </c>
      <c r="C5" s="402">
        <v>95</v>
      </c>
      <c r="D5" s="142" t="s">
        <v>143</v>
      </c>
      <c r="E5" s="141">
        <v>283</v>
      </c>
      <c r="F5" s="546">
        <v>-43.625498007968126</v>
      </c>
      <c r="G5" s="547">
        <v>450</v>
      </c>
      <c r="H5" s="546">
        <v>-10.358565737051793</v>
      </c>
      <c r="I5" s="405">
        <v>0.80619155111254437</v>
      </c>
    </row>
    <row r="6" spans="1:9" x14ac:dyDescent="0.25">
      <c r="A6" s="11"/>
      <c r="B6" s="11" t="s">
        <v>234</v>
      </c>
      <c r="C6" s="402">
        <v>190</v>
      </c>
      <c r="D6" s="142">
        <v>-2.0618556701030926</v>
      </c>
      <c r="E6" s="144">
        <v>2812</v>
      </c>
      <c r="F6" s="142">
        <v>75.859912445278297</v>
      </c>
      <c r="G6" s="547">
        <v>3122</v>
      </c>
      <c r="H6" s="548">
        <v>95.247029393370852</v>
      </c>
      <c r="I6" s="405">
        <v>5.5931778279408073</v>
      </c>
    </row>
    <row r="7" spans="1:9" x14ac:dyDescent="0.25">
      <c r="A7" s="11"/>
      <c r="B7" s="266" t="s">
        <v>202</v>
      </c>
      <c r="C7" s="402">
        <v>846</v>
      </c>
      <c r="D7" s="142">
        <v>18.156424581005588</v>
      </c>
      <c r="E7" s="144">
        <v>7538</v>
      </c>
      <c r="F7" s="142">
        <v>-11.908379104826459</v>
      </c>
      <c r="G7" s="547">
        <v>8412</v>
      </c>
      <c r="H7" s="549">
        <v>-10.185778347213324</v>
      </c>
      <c r="I7" s="405">
        <v>15.070407395463828</v>
      </c>
    </row>
    <row r="8" spans="1:9" x14ac:dyDescent="0.25">
      <c r="A8" s="508" t="s">
        <v>310</v>
      </c>
      <c r="B8" s="241"/>
      <c r="C8" s="146">
        <v>1131</v>
      </c>
      <c r="D8" s="147">
        <v>24.285714285714285</v>
      </c>
      <c r="E8" s="146">
        <v>10633</v>
      </c>
      <c r="F8" s="550">
        <v>-0.23456558453743667</v>
      </c>
      <c r="G8" s="551">
        <v>11984</v>
      </c>
      <c r="H8" s="550">
        <v>4.5085898665736455</v>
      </c>
      <c r="I8" s="552">
        <v>21.469776774517179</v>
      </c>
    </row>
    <row r="9" spans="1:9" x14ac:dyDescent="0.25">
      <c r="A9" s="399"/>
      <c r="B9" s="11" t="s">
        <v>203</v>
      </c>
      <c r="C9" s="402">
        <v>0</v>
      </c>
      <c r="D9" s="142">
        <v>-100</v>
      </c>
      <c r="E9" s="144">
        <v>3000</v>
      </c>
      <c r="F9" s="553">
        <v>47.420147420147416</v>
      </c>
      <c r="G9" s="547">
        <v>3326</v>
      </c>
      <c r="H9" s="553">
        <v>38.180307436643126</v>
      </c>
      <c r="I9" s="405">
        <v>5.9586513311118274</v>
      </c>
    </row>
    <row r="10" spans="1:9" x14ac:dyDescent="0.25">
      <c r="A10" s="399"/>
      <c r="B10" s="11" t="s">
        <v>204</v>
      </c>
      <c r="C10" s="402">
        <v>0</v>
      </c>
      <c r="D10" s="142" t="s">
        <v>143</v>
      </c>
      <c r="E10" s="144">
        <v>305</v>
      </c>
      <c r="F10" s="546" t="s">
        <v>143</v>
      </c>
      <c r="G10" s="144">
        <v>305</v>
      </c>
      <c r="H10" s="546" t="s">
        <v>143</v>
      </c>
      <c r="I10" s="491">
        <v>0.54641871797628006</v>
      </c>
    </row>
    <row r="11" spans="1:9" x14ac:dyDescent="0.25">
      <c r="A11" s="11"/>
      <c r="B11" s="11" t="s">
        <v>630</v>
      </c>
      <c r="C11" s="402">
        <v>0</v>
      </c>
      <c r="D11" s="142">
        <v>-100</v>
      </c>
      <c r="E11" s="144">
        <v>407</v>
      </c>
      <c r="F11" s="554">
        <v>698.03921568627447</v>
      </c>
      <c r="G11" s="144">
        <v>407</v>
      </c>
      <c r="H11" s="554">
        <v>698.03921568627447</v>
      </c>
      <c r="I11" s="518">
        <v>0.72915546956179011</v>
      </c>
    </row>
    <row r="12" spans="1:9" x14ac:dyDescent="0.25">
      <c r="A12" s="672"/>
      <c r="B12" s="266" t="s">
        <v>205</v>
      </c>
      <c r="C12" s="402">
        <v>0</v>
      </c>
      <c r="D12" s="142">
        <v>-100</v>
      </c>
      <c r="E12" s="144">
        <v>1405</v>
      </c>
      <c r="F12" s="142">
        <v>-34.407096171802053</v>
      </c>
      <c r="G12" s="547">
        <v>1560</v>
      </c>
      <c r="H12" s="549">
        <v>-33.701657458563538</v>
      </c>
      <c r="I12" s="405">
        <v>2.7947973771901538</v>
      </c>
    </row>
    <row r="13" spans="1:9" x14ac:dyDescent="0.25">
      <c r="A13" s="508" t="s">
        <v>620</v>
      </c>
      <c r="B13" s="146"/>
      <c r="C13" s="146">
        <v>0</v>
      </c>
      <c r="D13" s="147">
        <v>-100</v>
      </c>
      <c r="E13" s="146">
        <v>5117</v>
      </c>
      <c r="F13" s="550">
        <v>21.026490066225165</v>
      </c>
      <c r="G13" s="551">
        <v>5598</v>
      </c>
      <c r="H13" s="550">
        <v>16.358345458324671</v>
      </c>
      <c r="I13" s="552">
        <v>10.029022895840052</v>
      </c>
    </row>
    <row r="14" spans="1:9" x14ac:dyDescent="0.25">
      <c r="A14" s="400"/>
      <c r="B14" s="403" t="s">
        <v>548</v>
      </c>
      <c r="C14" s="401">
        <v>230</v>
      </c>
      <c r="D14" s="142" t="s">
        <v>143</v>
      </c>
      <c r="E14" s="141">
        <v>1577</v>
      </c>
      <c r="F14" s="142">
        <v>13.208901651112706</v>
      </c>
      <c r="G14" s="144">
        <v>1577</v>
      </c>
      <c r="H14" s="554">
        <v>-8.1537565521258006</v>
      </c>
      <c r="I14" s="491">
        <v>2.8252535024544052</v>
      </c>
    </row>
    <row r="15" spans="1:9" x14ac:dyDescent="0.25">
      <c r="A15" s="400"/>
      <c r="B15" s="403" t="s">
        <v>207</v>
      </c>
      <c r="C15" s="402">
        <v>144</v>
      </c>
      <c r="D15" s="142">
        <v>453.84615384615381</v>
      </c>
      <c r="E15" s="144">
        <v>610</v>
      </c>
      <c r="F15" s="554">
        <v>692.20779220779218</v>
      </c>
      <c r="G15" s="144">
        <v>610</v>
      </c>
      <c r="H15" s="554">
        <v>692.20779220779218</v>
      </c>
      <c r="I15" s="491">
        <v>1.0928374359525601</v>
      </c>
    </row>
    <row r="16" spans="1:9" x14ac:dyDescent="0.25">
      <c r="A16" s="400"/>
      <c r="B16" s="403" t="s">
        <v>579</v>
      </c>
      <c r="C16" s="402">
        <v>191</v>
      </c>
      <c r="D16" s="142">
        <v>4.3715846994535523</v>
      </c>
      <c r="E16" s="144">
        <v>4044</v>
      </c>
      <c r="F16" s="554">
        <v>8.2151458389082155</v>
      </c>
      <c r="G16" s="144">
        <v>4219</v>
      </c>
      <c r="H16" s="554">
        <v>5.0024888003982078</v>
      </c>
      <c r="I16" s="490">
        <v>7.558493675875166</v>
      </c>
    </row>
    <row r="17" spans="1:9" x14ac:dyDescent="0.25">
      <c r="A17" s="400"/>
      <c r="B17" s="403" t="s">
        <v>208</v>
      </c>
      <c r="C17" s="402">
        <v>87</v>
      </c>
      <c r="D17" s="142">
        <v>-1.1363636363636365</v>
      </c>
      <c r="E17" s="144">
        <v>916</v>
      </c>
      <c r="F17" s="554">
        <v>-51.35422198619225</v>
      </c>
      <c r="G17" s="547">
        <v>1246</v>
      </c>
      <c r="H17" s="554">
        <v>-36.783358701166918</v>
      </c>
      <c r="I17" s="405">
        <v>2.2322548281916226</v>
      </c>
    </row>
    <row r="18" spans="1:9" x14ac:dyDescent="0.25">
      <c r="A18" s="400"/>
      <c r="B18" s="403" t="s">
        <v>209</v>
      </c>
      <c r="C18" s="402">
        <v>36</v>
      </c>
      <c r="D18" s="142" t="s">
        <v>143</v>
      </c>
      <c r="E18" s="144">
        <v>937</v>
      </c>
      <c r="F18" s="73">
        <v>39.642324888226526</v>
      </c>
      <c r="G18" s="547">
        <v>1123</v>
      </c>
      <c r="H18" s="554">
        <v>49.733333333333334</v>
      </c>
      <c r="I18" s="405">
        <v>2.0118958042208606</v>
      </c>
    </row>
    <row r="19" spans="1:9" x14ac:dyDescent="0.25">
      <c r="A19" s="400"/>
      <c r="B19" s="403" t="s">
        <v>210</v>
      </c>
      <c r="C19" s="402">
        <v>0</v>
      </c>
      <c r="D19" s="142">
        <v>-100</v>
      </c>
      <c r="E19" s="144">
        <v>980</v>
      </c>
      <c r="F19" s="554">
        <v>-34.272300469483568</v>
      </c>
      <c r="G19" s="547">
        <v>1080</v>
      </c>
      <c r="H19" s="554">
        <v>-27.565392354124747</v>
      </c>
      <c r="I19" s="405">
        <v>1.9348597226701063</v>
      </c>
    </row>
    <row r="20" spans="1:9" x14ac:dyDescent="0.25">
      <c r="A20" s="672"/>
      <c r="B20" s="403" t="s">
        <v>242</v>
      </c>
      <c r="C20" s="402">
        <v>39</v>
      </c>
      <c r="D20" s="142">
        <v>-37.096774193548384</v>
      </c>
      <c r="E20" s="144">
        <v>501</v>
      </c>
      <c r="F20" s="554">
        <v>2.2448979591836733</v>
      </c>
      <c r="G20" s="547">
        <v>585</v>
      </c>
      <c r="H20" s="554">
        <v>10.586011342155009</v>
      </c>
      <c r="I20" s="405">
        <v>1.0480490164463077</v>
      </c>
    </row>
    <row r="21" spans="1:9" x14ac:dyDescent="0.25">
      <c r="A21" s="508" t="s">
        <v>453</v>
      </c>
      <c r="B21" s="146"/>
      <c r="C21" s="146">
        <v>727</v>
      </c>
      <c r="D21" s="147">
        <v>58.387799564270146</v>
      </c>
      <c r="E21" s="146">
        <v>9565</v>
      </c>
      <c r="F21" s="550">
        <v>-1.8168753849312256</v>
      </c>
      <c r="G21" s="551">
        <v>10440</v>
      </c>
      <c r="H21" s="550">
        <v>-1.0707855586089265</v>
      </c>
      <c r="I21" s="552">
        <v>18.703643985811027</v>
      </c>
    </row>
    <row r="22" spans="1:9" x14ac:dyDescent="0.25">
      <c r="A22" s="400"/>
      <c r="B22" s="403" t="s">
        <v>211</v>
      </c>
      <c r="C22" s="401">
        <v>508</v>
      </c>
      <c r="D22" s="142">
        <v>-31.351351351351354</v>
      </c>
      <c r="E22" s="141">
        <v>5036</v>
      </c>
      <c r="F22" s="142">
        <v>-33.649538866930172</v>
      </c>
      <c r="G22" s="144">
        <v>5692</v>
      </c>
      <c r="H22" s="554">
        <v>-29.676303434642946</v>
      </c>
      <c r="I22" s="491">
        <v>10.19742735318356</v>
      </c>
    </row>
    <row r="23" spans="1:9" x14ac:dyDescent="0.25">
      <c r="A23" s="672"/>
      <c r="B23" s="403" t="s">
        <v>212</v>
      </c>
      <c r="C23" s="402">
        <v>363</v>
      </c>
      <c r="D23" s="142">
        <v>14.873417721518987</v>
      </c>
      <c r="E23" s="144">
        <v>3375</v>
      </c>
      <c r="F23" s="554">
        <v>-34.858135495078166</v>
      </c>
      <c r="G23" s="144">
        <v>3458</v>
      </c>
      <c r="H23" s="554">
        <v>-38.216901911738432</v>
      </c>
      <c r="I23" s="491">
        <v>6.1951341861048403</v>
      </c>
    </row>
    <row r="24" spans="1:9" x14ac:dyDescent="0.25">
      <c r="A24" s="508" t="s">
        <v>350</v>
      </c>
      <c r="B24" s="146"/>
      <c r="C24" s="146">
        <v>871</v>
      </c>
      <c r="D24" s="147">
        <v>-17.518939393939394</v>
      </c>
      <c r="E24" s="146">
        <v>8411</v>
      </c>
      <c r="F24" s="550">
        <v>-34.139848093336468</v>
      </c>
      <c r="G24" s="551">
        <v>9150</v>
      </c>
      <c r="H24" s="550">
        <v>-33.167774450368853</v>
      </c>
      <c r="I24" s="552">
        <v>16.392561539288401</v>
      </c>
    </row>
    <row r="25" spans="1:9" x14ac:dyDescent="0.25">
      <c r="A25" s="400"/>
      <c r="B25" s="403" t="s">
        <v>213</v>
      </c>
      <c r="C25" s="401">
        <v>126</v>
      </c>
      <c r="D25" s="142">
        <v>-50.588235294117645</v>
      </c>
      <c r="E25" s="141">
        <v>1558</v>
      </c>
      <c r="F25" s="142">
        <v>-22.526106414719045</v>
      </c>
      <c r="G25" s="144">
        <v>1691</v>
      </c>
      <c r="H25" s="554">
        <v>-21.567717996289424</v>
      </c>
      <c r="I25" s="491">
        <v>3.0294886954029163</v>
      </c>
    </row>
    <row r="26" spans="1:9" x14ac:dyDescent="0.25">
      <c r="A26" s="400"/>
      <c r="B26" s="403" t="s">
        <v>214</v>
      </c>
      <c r="C26" s="401">
        <v>73</v>
      </c>
      <c r="D26" s="142">
        <v>108.57142857142857</v>
      </c>
      <c r="E26" s="141">
        <v>658</v>
      </c>
      <c r="F26" s="142">
        <v>-43.95229982964225</v>
      </c>
      <c r="G26" s="144">
        <v>867</v>
      </c>
      <c r="H26" s="554">
        <v>-30.750798722044731</v>
      </c>
      <c r="I26" s="491">
        <v>1.5532623884768355</v>
      </c>
    </row>
    <row r="27" spans="1:9" x14ac:dyDescent="0.25">
      <c r="A27" s="400"/>
      <c r="B27" s="403" t="s">
        <v>215</v>
      </c>
      <c r="C27" s="402">
        <v>0</v>
      </c>
      <c r="D27" s="142" t="s">
        <v>143</v>
      </c>
      <c r="E27" s="144">
        <v>404</v>
      </c>
      <c r="F27" s="142">
        <v>2.5380710659898478</v>
      </c>
      <c r="G27" s="144">
        <v>404</v>
      </c>
      <c r="H27" s="142">
        <v>2.5380710659898478</v>
      </c>
      <c r="I27" s="405">
        <v>0.72378085922103985</v>
      </c>
    </row>
    <row r="28" spans="1:9" x14ac:dyDescent="0.25">
      <c r="A28" s="400"/>
      <c r="B28" s="403" t="s">
        <v>216</v>
      </c>
      <c r="C28" s="402">
        <v>0</v>
      </c>
      <c r="D28" s="142" t="s">
        <v>143</v>
      </c>
      <c r="E28" s="144">
        <v>745</v>
      </c>
      <c r="F28" s="142" t="s">
        <v>143</v>
      </c>
      <c r="G28" s="144">
        <v>745</v>
      </c>
      <c r="H28" s="142" t="s">
        <v>143</v>
      </c>
      <c r="I28" s="405">
        <v>1.3346949012863234</v>
      </c>
    </row>
    <row r="29" spans="1:9" x14ac:dyDescent="0.25">
      <c r="A29" s="400"/>
      <c r="B29" s="403" t="s">
        <v>217</v>
      </c>
      <c r="C29" s="402">
        <v>0</v>
      </c>
      <c r="D29" s="142">
        <v>-100</v>
      </c>
      <c r="E29" s="144">
        <v>266</v>
      </c>
      <c r="F29" s="142">
        <v>-16.614420062695924</v>
      </c>
      <c r="G29" s="144">
        <v>266</v>
      </c>
      <c r="H29" s="142">
        <v>-16.614420062695924</v>
      </c>
      <c r="I29" s="491">
        <v>0.47654878354652619</v>
      </c>
    </row>
    <row r="30" spans="1:9" x14ac:dyDescent="0.25">
      <c r="A30" s="400"/>
      <c r="B30" s="403" t="s">
        <v>218</v>
      </c>
      <c r="C30" s="402">
        <v>0</v>
      </c>
      <c r="D30" s="149" t="s">
        <v>143</v>
      </c>
      <c r="E30" s="144">
        <v>0</v>
      </c>
      <c r="F30" s="142">
        <v>-100</v>
      </c>
      <c r="G30" s="144">
        <v>0</v>
      </c>
      <c r="H30" s="142">
        <v>-100</v>
      </c>
      <c r="I30" s="491">
        <v>0</v>
      </c>
    </row>
    <row r="31" spans="1:9" x14ac:dyDescent="0.25">
      <c r="A31" s="400"/>
      <c r="B31" s="403" t="s">
        <v>561</v>
      </c>
      <c r="C31" s="401">
        <v>0</v>
      </c>
      <c r="D31" s="142">
        <v>-100</v>
      </c>
      <c r="E31" s="141">
        <v>603</v>
      </c>
      <c r="F31" s="142">
        <v>-47.882454624027659</v>
      </c>
      <c r="G31" s="144">
        <v>603</v>
      </c>
      <c r="H31" s="142">
        <v>-47.882454624027659</v>
      </c>
      <c r="I31" s="491">
        <v>1.0802966784908095</v>
      </c>
    </row>
    <row r="32" spans="1:9" x14ac:dyDescent="0.25">
      <c r="A32" s="400"/>
      <c r="B32" s="403" t="s">
        <v>219</v>
      </c>
      <c r="C32" s="402">
        <v>482</v>
      </c>
      <c r="D32" s="142">
        <v>2.5531914893617018</v>
      </c>
      <c r="E32" s="144">
        <v>1705</v>
      </c>
      <c r="F32" s="142">
        <v>-77.692005756901736</v>
      </c>
      <c r="G32" s="144">
        <v>2567</v>
      </c>
      <c r="H32" s="142">
        <v>-69.502197932755138</v>
      </c>
      <c r="I32" s="518">
        <v>4.5988749149020025</v>
      </c>
    </row>
    <row r="33" spans="1:9" x14ac:dyDescent="0.25">
      <c r="A33" s="400"/>
      <c r="B33" s="403" t="s">
        <v>220</v>
      </c>
      <c r="C33" s="402">
        <v>769</v>
      </c>
      <c r="D33" s="142">
        <v>-14.174107142857142</v>
      </c>
      <c r="E33" s="144">
        <v>10370</v>
      </c>
      <c r="F33" s="142">
        <v>-8.6713556219288945E-2</v>
      </c>
      <c r="G33" s="144">
        <v>11189</v>
      </c>
      <c r="H33" s="142">
        <v>-3.1003723910972547</v>
      </c>
      <c r="I33" s="405">
        <v>20.045505034218351</v>
      </c>
    </row>
    <row r="34" spans="1:9" x14ac:dyDescent="0.25">
      <c r="A34" s="400"/>
      <c r="B34" s="403" t="s">
        <v>222</v>
      </c>
      <c r="C34" s="402">
        <v>0</v>
      </c>
      <c r="D34" s="142">
        <v>-100</v>
      </c>
      <c r="E34" s="144">
        <v>314</v>
      </c>
      <c r="F34" s="73">
        <v>17.164179104477611</v>
      </c>
      <c r="G34" s="547">
        <v>314</v>
      </c>
      <c r="H34" s="554">
        <v>-24.154589371980677</v>
      </c>
      <c r="I34" s="405">
        <v>0.56254254899853096</v>
      </c>
    </row>
    <row r="35" spans="1:9" x14ac:dyDescent="0.25">
      <c r="A35" s="508" t="s">
        <v>454</v>
      </c>
      <c r="B35" s="146"/>
      <c r="C35" s="146">
        <v>1450</v>
      </c>
      <c r="D35" s="147">
        <v>-27.932405566600398</v>
      </c>
      <c r="E35" s="146">
        <v>16623</v>
      </c>
      <c r="F35" s="550">
        <v>-29.067633880947302</v>
      </c>
      <c r="G35" s="551">
        <v>18646</v>
      </c>
      <c r="H35" s="550">
        <v>-27.57709935523965</v>
      </c>
      <c r="I35" s="552">
        <v>33.404994804543335</v>
      </c>
    </row>
    <row r="36" spans="1:9" x14ac:dyDescent="0.25">
      <c r="A36" s="151" t="s">
        <v>187</v>
      </c>
      <c r="B36" s="151"/>
      <c r="C36" s="151">
        <v>4179</v>
      </c>
      <c r="D36" s="152">
        <v>-16.386554621848738</v>
      </c>
      <c r="E36" s="151">
        <v>50349</v>
      </c>
      <c r="F36" s="153">
        <v>-17.235427556958278</v>
      </c>
      <c r="G36" s="151">
        <v>55818</v>
      </c>
      <c r="H36" s="153">
        <v>-15.769300416490614</v>
      </c>
      <c r="I36" s="154">
        <v>100</v>
      </c>
    </row>
    <row r="37" spans="1:9" x14ac:dyDescent="0.25">
      <c r="A37" s="155" t="s">
        <v>541</v>
      </c>
      <c r="B37" s="492"/>
      <c r="C37" s="156">
        <v>2321</v>
      </c>
      <c r="D37" s="555">
        <v>-28.075612023551287</v>
      </c>
      <c r="E37" s="156">
        <v>25455</v>
      </c>
      <c r="F37" s="555">
        <v>-31.878395375598789</v>
      </c>
      <c r="G37" s="156">
        <v>28372</v>
      </c>
      <c r="H37" s="555">
        <v>-30.226495831591372</v>
      </c>
      <c r="I37" s="556">
        <v>50.829481529255794</v>
      </c>
    </row>
    <row r="38" spans="1:9" x14ac:dyDescent="0.25">
      <c r="A38" s="155" t="s">
        <v>542</v>
      </c>
      <c r="B38" s="492"/>
      <c r="C38" s="156">
        <v>1858</v>
      </c>
      <c r="D38" s="555">
        <v>4.912478825522304</v>
      </c>
      <c r="E38" s="156">
        <v>24894</v>
      </c>
      <c r="F38" s="555">
        <v>6.0808795329611796</v>
      </c>
      <c r="G38" s="156">
        <v>27446</v>
      </c>
      <c r="H38" s="555">
        <v>7.1900019527436045</v>
      </c>
      <c r="I38" s="556">
        <v>49.170518470744206</v>
      </c>
    </row>
    <row r="39" spans="1:9" x14ac:dyDescent="0.25">
      <c r="A39" s="157" t="s">
        <v>543</v>
      </c>
      <c r="B39" s="493"/>
      <c r="C39" s="158">
        <v>1398</v>
      </c>
      <c r="D39" s="557">
        <v>36.5234375</v>
      </c>
      <c r="E39" s="158">
        <v>13401</v>
      </c>
      <c r="F39" s="557">
        <v>0.8428023177063737</v>
      </c>
      <c r="G39" s="158">
        <v>15268</v>
      </c>
      <c r="H39" s="557">
        <v>7.0311952330879777</v>
      </c>
      <c r="I39" s="558">
        <v>27.353183560858501</v>
      </c>
    </row>
    <row r="40" spans="1:9" x14ac:dyDescent="0.25">
      <c r="A40" s="157" t="s">
        <v>544</v>
      </c>
      <c r="B40" s="493"/>
      <c r="C40" s="158">
        <v>2781</v>
      </c>
      <c r="D40" s="557">
        <v>-30.020130850528439</v>
      </c>
      <c r="E40" s="158">
        <v>36948</v>
      </c>
      <c r="F40" s="557">
        <v>-22.288358397307814</v>
      </c>
      <c r="G40" s="158">
        <v>40550</v>
      </c>
      <c r="H40" s="557">
        <v>-22.023729400226909</v>
      </c>
      <c r="I40" s="558">
        <v>72.646816439141489</v>
      </c>
    </row>
    <row r="41" spans="1:9" x14ac:dyDescent="0.25">
      <c r="A41" s="677" t="s">
        <v>654</v>
      </c>
      <c r="B41" s="678"/>
      <c r="C41" s="486">
        <v>144</v>
      </c>
      <c r="D41" s="686">
        <v>453.84615384615381</v>
      </c>
      <c r="E41" s="486">
        <v>610</v>
      </c>
      <c r="F41" s="686">
        <v>-18.449197860962567</v>
      </c>
      <c r="G41" s="499">
        <v>796</v>
      </c>
      <c r="H41" s="679">
        <v>-3.7484885126964933</v>
      </c>
      <c r="I41" s="680">
        <v>1.4260632770790784</v>
      </c>
    </row>
    <row r="42" spans="1:9" x14ac:dyDescent="0.25">
      <c r="A42" s="732" t="s">
        <v>489</v>
      </c>
      <c r="B42" s="84"/>
      <c r="C42" s="84"/>
      <c r="D42" s="84"/>
      <c r="E42" s="84"/>
      <c r="F42" s="84"/>
      <c r="G42" s="84"/>
      <c r="H42" s="84"/>
      <c r="I42" s="79"/>
    </row>
    <row r="43" spans="1:9" x14ac:dyDescent="0.25">
      <c r="A43" s="446" t="s">
        <v>653</v>
      </c>
      <c r="B43" s="84"/>
      <c r="C43" s="84"/>
      <c r="D43" s="84"/>
      <c r="E43" s="84"/>
      <c r="F43" s="84"/>
      <c r="G43" s="84"/>
      <c r="H43" s="84"/>
      <c r="I43" s="79"/>
    </row>
    <row r="44" spans="1:9" x14ac:dyDescent="0.25">
      <c r="A44" s="446" t="s">
        <v>546</v>
      </c>
      <c r="B44" s="84"/>
      <c r="C44" s="84"/>
      <c r="D44" s="84"/>
      <c r="E44" s="84"/>
      <c r="F44" s="84"/>
      <c r="G44" s="84"/>
      <c r="H44" s="84"/>
      <c r="I44" s="1"/>
    </row>
    <row r="45" spans="1:9" s="1" customFormat="1" x14ac:dyDescent="0.25"/>
    <row r="46" spans="1:9" s="1" customFormat="1" x14ac:dyDescent="0.25"/>
    <row r="47" spans="1:9" s="1" customFormat="1" x14ac:dyDescent="0.25"/>
    <row r="48" spans="1:9"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sheetData>
  <mergeCells count="5">
    <mergeCell ref="A3:A4"/>
    <mergeCell ref="C3:D3"/>
    <mergeCell ref="E3:F3"/>
    <mergeCell ref="G3:I3"/>
    <mergeCell ref="B3:B4"/>
  </mergeCells>
  <conditionalFormatting sqref="F18">
    <cfRule type="cellIs" dxfId="96" priority="28" operator="between">
      <formula>0</formula>
      <formula>0.5</formula>
    </cfRule>
    <cfRule type="cellIs" dxfId="95" priority="29" operator="between">
      <formula>0</formula>
      <formula>0.49</formula>
    </cfRule>
  </conditionalFormatting>
  <conditionalFormatting sqref="F18">
    <cfRule type="cellIs" dxfId="94" priority="27" stopIfTrue="1" operator="equal">
      <formula>0</formula>
    </cfRule>
  </conditionalFormatting>
  <conditionalFormatting sqref="F33">
    <cfRule type="cellIs" dxfId="93" priority="22" operator="between">
      <formula>0</formula>
      <formula>0.5</formula>
    </cfRule>
    <cfRule type="cellIs" dxfId="92" priority="23" operator="between">
      <formula>0</formula>
      <formula>0.49</formula>
    </cfRule>
  </conditionalFormatting>
  <conditionalFormatting sqref="F33">
    <cfRule type="cellIs" dxfId="91" priority="21" stopIfTrue="1" operator="equal">
      <formula>0</formula>
    </cfRule>
  </conditionalFormatting>
  <conditionalFormatting sqref="F34">
    <cfRule type="cellIs" dxfId="90" priority="13" operator="between">
      <formula>0</formula>
      <formula>0.5</formula>
    </cfRule>
    <cfRule type="cellIs" dxfId="89" priority="14" operator="between">
      <formula>0</formula>
      <formula>0.49</formula>
    </cfRule>
  </conditionalFormatting>
  <conditionalFormatting sqref="F34">
    <cfRule type="cellIs" dxfId="88" priority="12" stopIfTrue="1" operator="equal">
      <formula>0</formula>
    </cfRule>
  </conditionalFormatting>
  <conditionalFormatting sqref="I37">
    <cfRule type="cellIs" dxfId="87" priority="3" operator="between">
      <formula>0</formula>
      <formula>0.5</formula>
    </cfRule>
    <cfRule type="cellIs" dxfId="86" priority="4" operator="between">
      <formula>0</formula>
      <formula>0.49</formula>
    </cfRule>
  </conditionalFormatting>
  <conditionalFormatting sqref="I36">
    <cfRule type="cellIs" dxfId="85" priority="1" operator="between">
      <formula>0</formula>
      <formula>0.5</formula>
    </cfRule>
    <cfRule type="cellIs" dxfId="84"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3.8" x14ac:dyDescent="0.25"/>
  <cols>
    <col min="1" max="1" width="11" customWidth="1"/>
  </cols>
  <sheetData>
    <row r="1" spans="1:8" x14ac:dyDescent="0.25">
      <c r="A1" s="15" t="s">
        <v>225</v>
      </c>
      <c r="B1" s="1"/>
      <c r="C1" s="1"/>
      <c r="D1" s="1"/>
      <c r="E1" s="1"/>
      <c r="F1" s="1"/>
      <c r="G1" s="1"/>
      <c r="H1" s="1"/>
    </row>
    <row r="2" spans="1:8" x14ac:dyDescent="0.25">
      <c r="A2" s="1"/>
      <c r="B2" s="1"/>
      <c r="C2" s="1"/>
      <c r="D2" s="1"/>
      <c r="E2" s="1"/>
      <c r="F2" s="1"/>
      <c r="G2" s="55" t="s">
        <v>226</v>
      </c>
      <c r="H2" s="1"/>
    </row>
    <row r="3" spans="1:8" x14ac:dyDescent="0.25">
      <c r="A3" s="70"/>
      <c r="B3" s="772">
        <f>INDICE!A3</f>
        <v>44136</v>
      </c>
      <c r="C3" s="773"/>
      <c r="D3" s="773" t="s">
        <v>116</v>
      </c>
      <c r="E3" s="773"/>
      <c r="F3" s="773" t="s">
        <v>117</v>
      </c>
      <c r="G3" s="773"/>
      <c r="H3" s="1"/>
    </row>
    <row r="4" spans="1:8" x14ac:dyDescent="0.25">
      <c r="A4" s="66"/>
      <c r="B4" s="637" t="s">
        <v>56</v>
      </c>
      <c r="C4" s="637" t="s">
        <v>459</v>
      </c>
      <c r="D4" s="637" t="s">
        <v>56</v>
      </c>
      <c r="E4" s="637" t="s">
        <v>459</v>
      </c>
      <c r="F4" s="637" t="s">
        <v>56</v>
      </c>
      <c r="G4" s="638" t="s">
        <v>459</v>
      </c>
      <c r="H4" s="1"/>
    </row>
    <row r="5" spans="1:8" x14ac:dyDescent="0.25">
      <c r="A5" s="161" t="s">
        <v>8</v>
      </c>
      <c r="B5" s="406">
        <v>33.826474215283625</v>
      </c>
      <c r="C5" s="495">
        <v>-37.696388142593911</v>
      </c>
      <c r="D5" s="406">
        <v>36.542859647342503</v>
      </c>
      <c r="E5" s="495">
        <v>-35.208393152803744</v>
      </c>
      <c r="F5" s="406">
        <v>38.306826799000483</v>
      </c>
      <c r="G5" s="495">
        <v>-31.508838750616352</v>
      </c>
      <c r="H5" s="1"/>
    </row>
    <row r="6" spans="1:8" x14ac:dyDescent="0.25">
      <c r="A6" s="1"/>
      <c r="B6" s="1"/>
      <c r="C6" s="1"/>
      <c r="D6" s="1"/>
      <c r="E6" s="1"/>
      <c r="F6" s="1"/>
      <c r="G6" s="79" t="s">
        <v>223</v>
      </c>
      <c r="H6" s="1"/>
    </row>
    <row r="7" spans="1:8" x14ac:dyDescent="0.25">
      <c r="A7" s="80" t="s">
        <v>126</v>
      </c>
      <c r="B7" s="1"/>
      <c r="C7" s="1"/>
      <c r="D7" s="1"/>
      <c r="E7" s="1"/>
      <c r="F7" s="1"/>
      <c r="G7" s="1"/>
      <c r="H7" s="1"/>
    </row>
    <row r="21" spans="7:7" x14ac:dyDescent="0.25">
      <c r="G21" t="s">
        <v>531</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3.8" x14ac:dyDescent="0.25"/>
  <cols>
    <col min="1" max="1" width="20" customWidth="1"/>
    <col min="2" max="2" width="12.09765625" customWidth="1"/>
  </cols>
  <sheetData>
    <row r="1" spans="1:8" x14ac:dyDescent="0.25">
      <c r="A1" s="162" t="s">
        <v>463</v>
      </c>
      <c r="B1" s="162"/>
      <c r="C1" s="15"/>
      <c r="D1" s="15"/>
      <c r="E1" s="15"/>
      <c r="F1" s="15"/>
      <c r="G1" s="15"/>
      <c r="H1" s="1"/>
    </row>
    <row r="2" spans="1:8" x14ac:dyDescent="0.25">
      <c r="A2" s="163" t="s">
        <v>380</v>
      </c>
      <c r="B2" s="163"/>
      <c r="C2" s="164"/>
      <c r="D2" s="164"/>
      <c r="E2" s="164"/>
      <c r="F2" s="164"/>
      <c r="G2" s="164"/>
      <c r="H2" s="165" t="s">
        <v>152</v>
      </c>
    </row>
    <row r="3" spans="1:8" ht="14.1" customHeight="1" x14ac:dyDescent="0.25">
      <c r="A3" s="166"/>
      <c r="B3" s="772">
        <f>INDICE!A3</f>
        <v>44136</v>
      </c>
      <c r="C3" s="773"/>
      <c r="D3" s="773" t="s">
        <v>116</v>
      </c>
      <c r="E3" s="773"/>
      <c r="F3" s="773" t="s">
        <v>117</v>
      </c>
      <c r="G3" s="773"/>
      <c r="H3" s="773"/>
    </row>
    <row r="4" spans="1:8" x14ac:dyDescent="0.25">
      <c r="A4" s="164"/>
      <c r="B4" s="63" t="s">
        <v>47</v>
      </c>
      <c r="C4" s="63" t="s">
        <v>459</v>
      </c>
      <c r="D4" s="63" t="s">
        <v>47</v>
      </c>
      <c r="E4" s="63" t="s">
        <v>459</v>
      </c>
      <c r="F4" s="63" t="s">
        <v>47</v>
      </c>
      <c r="G4" s="64" t="s">
        <v>459</v>
      </c>
      <c r="H4" s="64" t="s">
        <v>107</v>
      </c>
    </row>
    <row r="5" spans="1:8" x14ac:dyDescent="0.25">
      <c r="A5" s="164" t="s">
        <v>227</v>
      </c>
      <c r="B5" s="167"/>
      <c r="C5" s="167"/>
      <c r="D5" s="167"/>
      <c r="E5" s="167"/>
      <c r="F5" s="167"/>
      <c r="G5" s="168"/>
      <c r="H5" s="169"/>
    </row>
    <row r="6" spans="1:8" x14ac:dyDescent="0.25">
      <c r="A6" s="1" t="s">
        <v>421</v>
      </c>
      <c r="B6" s="474">
        <v>60</v>
      </c>
      <c r="C6" s="408">
        <v>-21.052631578947366</v>
      </c>
      <c r="D6" s="246">
        <v>911</v>
      </c>
      <c r="E6" s="408">
        <v>-16.87956204379562</v>
      </c>
      <c r="F6" s="246">
        <v>1057</v>
      </c>
      <c r="G6" s="408">
        <v>-15.776892430278885</v>
      </c>
      <c r="H6" s="408">
        <v>6.4404094564952468</v>
      </c>
    </row>
    <row r="7" spans="1:8" x14ac:dyDescent="0.25">
      <c r="A7" s="1" t="s">
        <v>48</v>
      </c>
      <c r="B7" s="474">
        <v>100</v>
      </c>
      <c r="C7" s="411">
        <v>53.846153846153847</v>
      </c>
      <c r="D7" s="474">
        <v>996</v>
      </c>
      <c r="E7" s="411">
        <v>-25.837676842889056</v>
      </c>
      <c r="F7" s="246">
        <v>1097</v>
      </c>
      <c r="G7" s="408">
        <v>-23.340321453529</v>
      </c>
      <c r="H7" s="408">
        <v>6.6841335608091637</v>
      </c>
    </row>
    <row r="8" spans="1:8" x14ac:dyDescent="0.25">
      <c r="A8" s="1" t="s">
        <v>49</v>
      </c>
      <c r="B8" s="474">
        <v>82</v>
      </c>
      <c r="C8" s="408">
        <v>-67.716535433070874</v>
      </c>
      <c r="D8" s="246">
        <v>1216</v>
      </c>
      <c r="E8" s="408">
        <v>-22.498406628425748</v>
      </c>
      <c r="F8" s="246">
        <v>1322</v>
      </c>
      <c r="G8" s="408">
        <v>-20.6006006006006</v>
      </c>
      <c r="H8" s="408">
        <v>8.0550816475749443</v>
      </c>
    </row>
    <row r="9" spans="1:8" x14ac:dyDescent="0.25">
      <c r="A9" s="1" t="s">
        <v>123</v>
      </c>
      <c r="B9" s="474">
        <v>383</v>
      </c>
      <c r="C9" s="408">
        <v>-33.275261324041807</v>
      </c>
      <c r="D9" s="246">
        <v>6195</v>
      </c>
      <c r="E9" s="408">
        <v>0.551858464534978</v>
      </c>
      <c r="F9" s="246">
        <v>6879</v>
      </c>
      <c r="G9" s="408">
        <v>0.43802014892685059</v>
      </c>
      <c r="H9" s="408">
        <v>41.91445283938581</v>
      </c>
    </row>
    <row r="10" spans="1:8" x14ac:dyDescent="0.25">
      <c r="A10" s="1" t="s">
        <v>124</v>
      </c>
      <c r="B10" s="474">
        <v>379</v>
      </c>
      <c r="C10" s="408">
        <v>-5.0125313283208017</v>
      </c>
      <c r="D10" s="246">
        <v>3544</v>
      </c>
      <c r="E10" s="408">
        <v>-44.883359253499222</v>
      </c>
      <c r="F10" s="246">
        <v>3957</v>
      </c>
      <c r="G10" s="408">
        <v>-42.925140631761145</v>
      </c>
      <c r="H10" s="408">
        <v>24.110407019254204</v>
      </c>
    </row>
    <row r="11" spans="1:8" x14ac:dyDescent="0.25">
      <c r="A11" s="1" t="s">
        <v>228</v>
      </c>
      <c r="B11" s="474">
        <v>288</v>
      </c>
      <c r="C11" s="408">
        <v>37.142857142857146</v>
      </c>
      <c r="D11" s="246">
        <v>1955</v>
      </c>
      <c r="E11" s="408">
        <v>-6.0547813551177319</v>
      </c>
      <c r="F11" s="246">
        <v>2100</v>
      </c>
      <c r="G11" s="408">
        <v>-7.6517150395778364</v>
      </c>
      <c r="H11" s="408">
        <v>12.795515476480624</v>
      </c>
    </row>
    <row r="12" spans="1:8" x14ac:dyDescent="0.25">
      <c r="A12" s="172" t="s">
        <v>229</v>
      </c>
      <c r="B12" s="475">
        <v>1292</v>
      </c>
      <c r="C12" s="174">
        <v>-18.124207858048162</v>
      </c>
      <c r="D12" s="173">
        <v>14817</v>
      </c>
      <c r="E12" s="174">
        <v>-20.679871520342612</v>
      </c>
      <c r="F12" s="173">
        <v>16412</v>
      </c>
      <c r="G12" s="174">
        <v>-19.576615867104426</v>
      </c>
      <c r="H12" s="174">
        <v>100</v>
      </c>
    </row>
    <row r="13" spans="1:8" x14ac:dyDescent="0.25">
      <c r="A13" s="145" t="s">
        <v>230</v>
      </c>
      <c r="B13" s="476"/>
      <c r="C13" s="176"/>
      <c r="D13" s="175"/>
      <c r="E13" s="176"/>
      <c r="F13" s="175"/>
      <c r="G13" s="176"/>
      <c r="H13" s="176"/>
    </row>
    <row r="14" spans="1:8" x14ac:dyDescent="0.25">
      <c r="A14" s="1" t="s">
        <v>421</v>
      </c>
      <c r="B14" s="474">
        <v>49</v>
      </c>
      <c r="C14" s="488">
        <v>22.5</v>
      </c>
      <c r="D14" s="246">
        <v>406</v>
      </c>
      <c r="E14" s="408">
        <v>-22.519083969465647</v>
      </c>
      <c r="F14" s="246">
        <v>435</v>
      </c>
      <c r="G14" s="408">
        <v>-21.48014440433213</v>
      </c>
      <c r="H14" s="408">
        <v>2.0561542824730572</v>
      </c>
    </row>
    <row r="15" spans="1:8" x14ac:dyDescent="0.25">
      <c r="A15" s="1" t="s">
        <v>48</v>
      </c>
      <c r="B15" s="474">
        <v>415</v>
      </c>
      <c r="C15" s="408">
        <v>15.277777777777779</v>
      </c>
      <c r="D15" s="246">
        <v>4080</v>
      </c>
      <c r="E15" s="408">
        <v>-11.033580462276493</v>
      </c>
      <c r="F15" s="246">
        <v>4453</v>
      </c>
      <c r="G15" s="408">
        <v>-11.541517679777513</v>
      </c>
      <c r="H15" s="408">
        <v>21.048402344488562</v>
      </c>
    </row>
    <row r="16" spans="1:8" x14ac:dyDescent="0.25">
      <c r="A16" s="1" t="s">
        <v>49</v>
      </c>
      <c r="B16" s="474">
        <v>5</v>
      </c>
      <c r="C16" s="488">
        <v>-54.54545454545454</v>
      </c>
      <c r="D16" s="246">
        <v>504</v>
      </c>
      <c r="E16" s="408">
        <v>48.235294117647058</v>
      </c>
      <c r="F16" s="246">
        <v>565</v>
      </c>
      <c r="G16" s="408">
        <v>45.244215938303341</v>
      </c>
      <c r="H16" s="408">
        <v>2.6706371714879937</v>
      </c>
    </row>
    <row r="17" spans="1:8" x14ac:dyDescent="0.25">
      <c r="A17" s="1" t="s">
        <v>123</v>
      </c>
      <c r="B17" s="474">
        <v>658</v>
      </c>
      <c r="C17" s="408">
        <v>7.3409461663947795</v>
      </c>
      <c r="D17" s="246">
        <v>7807</v>
      </c>
      <c r="E17" s="408">
        <v>4.051712648274024</v>
      </c>
      <c r="F17" s="246">
        <v>8449</v>
      </c>
      <c r="G17" s="408">
        <v>1.4773000240211385</v>
      </c>
      <c r="H17" s="408">
        <v>39.93666099451692</v>
      </c>
    </row>
    <row r="18" spans="1:8" x14ac:dyDescent="0.25">
      <c r="A18" s="1" t="s">
        <v>124</v>
      </c>
      <c r="B18" s="474">
        <v>126</v>
      </c>
      <c r="C18" s="408">
        <v>-55.633802816901415</v>
      </c>
      <c r="D18" s="246">
        <v>2052</v>
      </c>
      <c r="E18" s="408">
        <v>-21.076923076923077</v>
      </c>
      <c r="F18" s="246">
        <v>2153</v>
      </c>
      <c r="G18" s="408">
        <v>-26.013745704467357</v>
      </c>
      <c r="H18" s="408">
        <v>10.176782000378143</v>
      </c>
    </row>
    <row r="19" spans="1:8" x14ac:dyDescent="0.25">
      <c r="A19" s="1" t="s">
        <v>228</v>
      </c>
      <c r="B19" s="474">
        <v>336</v>
      </c>
      <c r="C19" s="408">
        <v>-26.315789473684209</v>
      </c>
      <c r="D19" s="246">
        <v>4569</v>
      </c>
      <c r="E19" s="408">
        <v>-25.098360655737707</v>
      </c>
      <c r="F19" s="246">
        <v>5101</v>
      </c>
      <c r="G19" s="408">
        <v>-24.719598583234948</v>
      </c>
      <c r="H19" s="408">
        <v>24.111363206655323</v>
      </c>
    </row>
    <row r="20" spans="1:8" x14ac:dyDescent="0.25">
      <c r="A20" s="177" t="s">
        <v>231</v>
      </c>
      <c r="B20" s="477">
        <v>1589</v>
      </c>
      <c r="C20" s="179">
        <v>-9.9206349206349209</v>
      </c>
      <c r="D20" s="178">
        <v>19418</v>
      </c>
      <c r="E20" s="179">
        <v>-10.32189534937422</v>
      </c>
      <c r="F20" s="178">
        <v>21156</v>
      </c>
      <c r="G20" s="179">
        <v>-11.809579390554003</v>
      </c>
      <c r="H20" s="179">
        <v>100</v>
      </c>
    </row>
    <row r="21" spans="1:8" x14ac:dyDescent="0.25">
      <c r="A21" s="145" t="s">
        <v>464</v>
      </c>
      <c r="B21" s="478"/>
      <c r="C21" s="410"/>
      <c r="D21" s="409"/>
      <c r="E21" s="410"/>
      <c r="F21" s="409"/>
      <c r="G21" s="410"/>
      <c r="H21" s="410"/>
    </row>
    <row r="22" spans="1:8" x14ac:dyDescent="0.25">
      <c r="A22" s="1" t="s">
        <v>421</v>
      </c>
      <c r="B22" s="474">
        <v>-11</v>
      </c>
      <c r="C22" s="408">
        <v>-69.444444444444443</v>
      </c>
      <c r="D22" s="246">
        <v>-505</v>
      </c>
      <c r="E22" s="408">
        <v>-11.713286713286713</v>
      </c>
      <c r="F22" s="246">
        <v>-622</v>
      </c>
      <c r="G22" s="408">
        <v>-11.269614835948644</v>
      </c>
      <c r="H22" s="411" t="s">
        <v>465</v>
      </c>
    </row>
    <row r="23" spans="1:8" x14ac:dyDescent="0.25">
      <c r="A23" s="1" t="s">
        <v>48</v>
      </c>
      <c r="B23" s="474">
        <v>315</v>
      </c>
      <c r="C23" s="408">
        <v>6.7796610169491522</v>
      </c>
      <c r="D23" s="246">
        <v>3084</v>
      </c>
      <c r="E23" s="408">
        <v>-4.9028677150786306</v>
      </c>
      <c r="F23" s="246">
        <v>3356</v>
      </c>
      <c r="G23" s="408">
        <v>-6.8553982792117676</v>
      </c>
      <c r="H23" s="411" t="s">
        <v>465</v>
      </c>
    </row>
    <row r="24" spans="1:8" x14ac:dyDescent="0.25">
      <c r="A24" s="1" t="s">
        <v>49</v>
      </c>
      <c r="B24" s="474">
        <v>-77</v>
      </c>
      <c r="C24" s="408">
        <v>-68.312757201646093</v>
      </c>
      <c r="D24" s="246">
        <v>-712</v>
      </c>
      <c r="E24" s="408">
        <v>-42.066720911310007</v>
      </c>
      <c r="F24" s="246">
        <v>-757</v>
      </c>
      <c r="G24" s="408">
        <v>-40.673981191222566</v>
      </c>
      <c r="H24" s="411" t="s">
        <v>465</v>
      </c>
    </row>
    <row r="25" spans="1:8" x14ac:dyDescent="0.25">
      <c r="A25" s="1" t="s">
        <v>123</v>
      </c>
      <c r="B25" s="474">
        <v>275</v>
      </c>
      <c r="C25" s="408">
        <v>605.12820512820508</v>
      </c>
      <c r="D25" s="246">
        <v>1612</v>
      </c>
      <c r="E25" s="408">
        <v>20.119225037257824</v>
      </c>
      <c r="F25" s="246">
        <v>1570</v>
      </c>
      <c r="G25" s="408">
        <v>6.2965470548408939</v>
      </c>
      <c r="H25" s="411" t="s">
        <v>465</v>
      </c>
    </row>
    <row r="26" spans="1:8" x14ac:dyDescent="0.25">
      <c r="A26" s="1" t="s">
        <v>124</v>
      </c>
      <c r="B26" s="474">
        <v>-253</v>
      </c>
      <c r="C26" s="408">
        <v>120</v>
      </c>
      <c r="D26" s="246">
        <v>-1492</v>
      </c>
      <c r="E26" s="408">
        <v>-61.044386422976501</v>
      </c>
      <c r="F26" s="246">
        <v>-1804</v>
      </c>
      <c r="G26" s="408">
        <v>-55.157842406164562</v>
      </c>
      <c r="H26" s="411" t="s">
        <v>465</v>
      </c>
    </row>
    <row r="27" spans="1:8" x14ac:dyDescent="0.25">
      <c r="A27" s="1" t="s">
        <v>228</v>
      </c>
      <c r="B27" s="474">
        <v>48</v>
      </c>
      <c r="C27" s="408">
        <v>-80.487804878048792</v>
      </c>
      <c r="D27" s="246">
        <v>2614</v>
      </c>
      <c r="E27" s="408">
        <v>-34.958945011196811</v>
      </c>
      <c r="F27" s="246">
        <v>3001</v>
      </c>
      <c r="G27" s="408">
        <v>-33.34073745002221</v>
      </c>
      <c r="H27" s="411" t="s">
        <v>465</v>
      </c>
    </row>
    <row r="28" spans="1:8" x14ac:dyDescent="0.25">
      <c r="A28" s="177" t="s">
        <v>232</v>
      </c>
      <c r="B28" s="477">
        <v>297</v>
      </c>
      <c r="C28" s="179">
        <v>59.677419354838712</v>
      </c>
      <c r="D28" s="178">
        <v>4601</v>
      </c>
      <c r="E28" s="179">
        <v>54.759502186343752</v>
      </c>
      <c r="F28" s="178">
        <v>4744</v>
      </c>
      <c r="G28" s="179">
        <v>32.439977666108319</v>
      </c>
      <c r="H28" s="407" t="s">
        <v>465</v>
      </c>
    </row>
    <row r="29" spans="1:8" x14ac:dyDescent="0.25">
      <c r="A29" s="80" t="s">
        <v>126</v>
      </c>
      <c r="B29" s="170"/>
      <c r="C29" s="170"/>
      <c r="D29" s="170"/>
      <c r="E29" s="170"/>
      <c r="F29" s="170"/>
      <c r="G29" s="170"/>
      <c r="H29" s="165" t="s">
        <v>223</v>
      </c>
    </row>
    <row r="30" spans="1:8" x14ac:dyDescent="0.25">
      <c r="A30" s="133" t="s">
        <v>547</v>
      </c>
      <c r="B30" s="170"/>
      <c r="C30" s="170"/>
      <c r="D30" s="170"/>
      <c r="E30" s="170"/>
      <c r="F30" s="170"/>
      <c r="G30" s="171"/>
      <c r="H30" s="171"/>
    </row>
    <row r="31" spans="1:8" x14ac:dyDescent="0.25">
      <c r="A31" s="133" t="s">
        <v>466</v>
      </c>
      <c r="B31" s="170"/>
      <c r="C31" s="170"/>
      <c r="D31" s="170"/>
      <c r="E31" s="170"/>
      <c r="F31" s="170"/>
      <c r="G31" s="171"/>
      <c r="H31" s="171"/>
    </row>
    <row r="33" spans="6:6" x14ac:dyDescent="0.25">
      <c r="F33" s="1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workbookViewId="0"/>
  </sheetViews>
  <sheetFormatPr baseColWidth="10" defaultRowHeight="13.8" x14ac:dyDescent="0.25"/>
  <cols>
    <col min="1" max="1" width="8.5" customWidth="1"/>
    <col min="2" max="2" width="17.09765625" customWidth="1"/>
    <col min="3" max="4" width="13.5" customWidth="1"/>
    <col min="5" max="5" width="12.59765625" customWidth="1"/>
    <col min="6" max="7" width="13.5" customWidth="1"/>
  </cols>
  <sheetData>
    <row r="1" spans="1:8" x14ac:dyDescent="0.25">
      <c r="A1" s="162" t="s">
        <v>467</v>
      </c>
      <c r="B1" s="162"/>
      <c r="C1" s="1"/>
      <c r="D1" s="1"/>
      <c r="E1" s="1"/>
      <c r="F1" s="1"/>
      <c r="G1" s="1"/>
      <c r="H1" s="1"/>
    </row>
    <row r="2" spans="1:8" x14ac:dyDescent="0.25">
      <c r="A2" s="394"/>
      <c r="B2" s="394"/>
      <c r="C2" s="394"/>
      <c r="D2" s="394"/>
      <c r="E2" s="394"/>
      <c r="F2" s="1"/>
      <c r="G2" s="1"/>
      <c r="H2" s="396" t="s">
        <v>152</v>
      </c>
    </row>
    <row r="3" spans="1:8" ht="14.4" customHeight="1" x14ac:dyDescent="0.25">
      <c r="A3" s="792" t="s">
        <v>461</v>
      </c>
      <c r="B3" s="790" t="s">
        <v>462</v>
      </c>
      <c r="C3" s="775">
        <f>INDICE!A3</f>
        <v>44136</v>
      </c>
      <c r="D3" s="774">
        <v>41671</v>
      </c>
      <c r="E3" s="774">
        <v>41671</v>
      </c>
      <c r="F3" s="773" t="s">
        <v>117</v>
      </c>
      <c r="G3" s="773"/>
      <c r="H3" s="773"/>
    </row>
    <row r="4" spans="1:8" x14ac:dyDescent="0.25">
      <c r="A4" s="793"/>
      <c r="B4" s="791"/>
      <c r="C4" s="82" t="s">
        <v>470</v>
      </c>
      <c r="D4" s="82" t="s">
        <v>471</v>
      </c>
      <c r="E4" s="82" t="s">
        <v>233</v>
      </c>
      <c r="F4" s="82" t="s">
        <v>470</v>
      </c>
      <c r="G4" s="82" t="s">
        <v>471</v>
      </c>
      <c r="H4" s="82" t="s">
        <v>233</v>
      </c>
    </row>
    <row r="5" spans="1:8" x14ac:dyDescent="0.25">
      <c r="A5" s="412"/>
      <c r="B5" s="559" t="s">
        <v>201</v>
      </c>
      <c r="C5" s="141">
        <v>0</v>
      </c>
      <c r="D5" s="141">
        <v>10</v>
      </c>
      <c r="E5" s="181">
        <v>10</v>
      </c>
      <c r="F5" s="143">
        <v>0</v>
      </c>
      <c r="G5" s="141">
        <v>210</v>
      </c>
      <c r="H5" s="180">
        <v>210</v>
      </c>
    </row>
    <row r="6" spans="1:8" x14ac:dyDescent="0.25">
      <c r="A6" s="673"/>
      <c r="B6" s="708" t="s">
        <v>234</v>
      </c>
      <c r="C6" s="141">
        <v>116</v>
      </c>
      <c r="D6" s="141">
        <v>85</v>
      </c>
      <c r="E6" s="181">
        <v>-31</v>
      </c>
      <c r="F6" s="143">
        <v>1896</v>
      </c>
      <c r="G6" s="141">
        <v>2122</v>
      </c>
      <c r="H6" s="181">
        <v>226</v>
      </c>
    </row>
    <row r="7" spans="1:8" x14ac:dyDescent="0.25">
      <c r="A7" s="709" t="s">
        <v>310</v>
      </c>
      <c r="B7" s="707"/>
      <c r="C7" s="146">
        <v>116</v>
      </c>
      <c r="D7" s="182">
        <v>95</v>
      </c>
      <c r="E7" s="146">
        <v>-21</v>
      </c>
      <c r="F7" s="146">
        <v>1896</v>
      </c>
      <c r="G7" s="182">
        <v>2332</v>
      </c>
      <c r="H7" s="146">
        <v>436</v>
      </c>
    </row>
    <row r="8" spans="1:8" x14ac:dyDescent="0.25">
      <c r="A8" s="412"/>
      <c r="B8" s="560" t="s">
        <v>583</v>
      </c>
      <c r="C8" s="144">
        <v>0</v>
      </c>
      <c r="D8" s="141">
        <v>0</v>
      </c>
      <c r="E8" s="183">
        <v>0</v>
      </c>
      <c r="F8" s="144">
        <v>107</v>
      </c>
      <c r="G8" s="141">
        <v>0</v>
      </c>
      <c r="H8" s="183">
        <v>-107</v>
      </c>
    </row>
    <row r="9" spans="1:8" x14ac:dyDescent="0.25">
      <c r="A9" s="412"/>
      <c r="B9" s="560" t="s">
        <v>205</v>
      </c>
      <c r="C9" s="144">
        <v>0</v>
      </c>
      <c r="D9" s="141">
        <v>0</v>
      </c>
      <c r="E9" s="183">
        <v>0</v>
      </c>
      <c r="F9" s="144">
        <v>0</v>
      </c>
      <c r="G9" s="141">
        <v>348</v>
      </c>
      <c r="H9" s="183">
        <v>348</v>
      </c>
    </row>
    <row r="10" spans="1:8" x14ac:dyDescent="0.25">
      <c r="A10" s="673"/>
      <c r="B10" s="708" t="s">
        <v>235</v>
      </c>
      <c r="C10" s="141">
        <v>0</v>
      </c>
      <c r="D10" s="141">
        <v>0</v>
      </c>
      <c r="E10" s="181">
        <v>0</v>
      </c>
      <c r="F10" s="143">
        <v>12</v>
      </c>
      <c r="G10" s="141">
        <v>367</v>
      </c>
      <c r="H10" s="181">
        <v>355</v>
      </c>
    </row>
    <row r="11" spans="1:8" x14ac:dyDescent="0.25">
      <c r="A11" s="711" t="s">
        <v>468</v>
      </c>
      <c r="C11" s="146">
        <v>0</v>
      </c>
      <c r="D11" s="146">
        <v>0</v>
      </c>
      <c r="E11" s="146">
        <v>0</v>
      </c>
      <c r="F11" s="146">
        <v>119</v>
      </c>
      <c r="G11" s="146">
        <v>715</v>
      </c>
      <c r="H11" s="182">
        <v>596</v>
      </c>
    </row>
    <row r="12" spans="1:8" x14ac:dyDescent="0.25">
      <c r="A12" s="712"/>
      <c r="B12" s="710" t="s">
        <v>236</v>
      </c>
      <c r="C12" s="144">
        <v>25</v>
      </c>
      <c r="D12" s="141">
        <v>62</v>
      </c>
      <c r="E12" s="183">
        <v>37</v>
      </c>
      <c r="F12" s="144">
        <v>750</v>
      </c>
      <c r="G12" s="141">
        <v>959</v>
      </c>
      <c r="H12" s="183">
        <v>209</v>
      </c>
    </row>
    <row r="13" spans="1:8" x14ac:dyDescent="0.25">
      <c r="A13" s="412"/>
      <c r="B13" s="560" t="s">
        <v>237</v>
      </c>
      <c r="C13" s="144">
        <v>47</v>
      </c>
      <c r="D13" s="141">
        <v>95</v>
      </c>
      <c r="E13" s="183">
        <v>48</v>
      </c>
      <c r="F13" s="144">
        <v>498</v>
      </c>
      <c r="G13" s="141">
        <v>2438</v>
      </c>
      <c r="H13" s="183">
        <v>1940</v>
      </c>
    </row>
    <row r="14" spans="1:8" x14ac:dyDescent="0.25">
      <c r="A14" s="412"/>
      <c r="B14" s="560" t="s">
        <v>238</v>
      </c>
      <c r="C14" s="144">
        <v>5</v>
      </c>
      <c r="D14" s="144">
        <v>20</v>
      </c>
      <c r="E14" s="181">
        <v>15</v>
      </c>
      <c r="F14" s="144">
        <v>335</v>
      </c>
      <c r="G14" s="144">
        <v>345</v>
      </c>
      <c r="H14" s="181">
        <v>10</v>
      </c>
    </row>
    <row r="15" spans="1:8" x14ac:dyDescent="0.25">
      <c r="A15" s="412"/>
      <c r="B15" s="560" t="s">
        <v>207</v>
      </c>
      <c r="C15" s="144">
        <v>190</v>
      </c>
      <c r="D15" s="141">
        <v>186</v>
      </c>
      <c r="E15" s="181">
        <v>-4</v>
      </c>
      <c r="F15" s="144">
        <v>2502</v>
      </c>
      <c r="G15" s="141">
        <v>1582</v>
      </c>
      <c r="H15" s="181">
        <v>-920</v>
      </c>
    </row>
    <row r="16" spans="1:8" x14ac:dyDescent="0.25">
      <c r="A16" s="412"/>
      <c r="B16" s="560" t="s">
        <v>289</v>
      </c>
      <c r="C16" s="144">
        <v>35</v>
      </c>
      <c r="D16" s="141">
        <v>69</v>
      </c>
      <c r="E16" s="181">
        <v>34</v>
      </c>
      <c r="F16" s="144">
        <v>55</v>
      </c>
      <c r="G16" s="141">
        <v>551</v>
      </c>
      <c r="H16" s="181">
        <v>496</v>
      </c>
    </row>
    <row r="17" spans="1:8" x14ac:dyDescent="0.25">
      <c r="A17" s="412"/>
      <c r="B17" s="560" t="s">
        <v>560</v>
      </c>
      <c r="C17" s="144">
        <v>130</v>
      </c>
      <c r="D17" s="141">
        <v>174</v>
      </c>
      <c r="E17" s="181">
        <v>44</v>
      </c>
      <c r="F17" s="144">
        <v>993</v>
      </c>
      <c r="G17" s="141">
        <v>1871</v>
      </c>
      <c r="H17" s="181">
        <v>878</v>
      </c>
    </row>
    <row r="18" spans="1:8" x14ac:dyDescent="0.25">
      <c r="A18" s="412"/>
      <c r="B18" s="560" t="s">
        <v>239</v>
      </c>
      <c r="C18" s="144">
        <v>104</v>
      </c>
      <c r="D18" s="141">
        <v>143</v>
      </c>
      <c r="E18" s="181">
        <v>39</v>
      </c>
      <c r="F18" s="144">
        <v>1200</v>
      </c>
      <c r="G18" s="141">
        <v>1601</v>
      </c>
      <c r="H18" s="181">
        <v>401</v>
      </c>
    </row>
    <row r="19" spans="1:8" x14ac:dyDescent="0.25">
      <c r="A19" s="412"/>
      <c r="B19" s="560" t="s">
        <v>209</v>
      </c>
      <c r="C19" s="144">
        <v>23</v>
      </c>
      <c r="D19" s="141">
        <v>16</v>
      </c>
      <c r="E19" s="181">
        <v>-7</v>
      </c>
      <c r="F19" s="144">
        <v>577</v>
      </c>
      <c r="G19" s="141">
        <v>314</v>
      </c>
      <c r="H19" s="181">
        <v>-263</v>
      </c>
    </row>
    <row r="20" spans="1:8" x14ac:dyDescent="0.25">
      <c r="A20" s="412"/>
      <c r="B20" s="560" t="s">
        <v>210</v>
      </c>
      <c r="C20" s="144">
        <v>7</v>
      </c>
      <c r="D20" s="141">
        <v>0</v>
      </c>
      <c r="E20" s="181">
        <v>-7</v>
      </c>
      <c r="F20" s="144">
        <v>505</v>
      </c>
      <c r="G20" s="141">
        <v>0</v>
      </c>
      <c r="H20" s="181">
        <v>-505</v>
      </c>
    </row>
    <row r="21" spans="1:8" x14ac:dyDescent="0.25">
      <c r="A21" s="412"/>
      <c r="B21" s="560" t="s">
        <v>240</v>
      </c>
      <c r="C21" s="144">
        <v>38</v>
      </c>
      <c r="D21" s="141">
        <v>4</v>
      </c>
      <c r="E21" s="181">
        <v>-34</v>
      </c>
      <c r="F21" s="144">
        <v>385</v>
      </c>
      <c r="G21" s="141">
        <v>89</v>
      </c>
      <c r="H21" s="181">
        <v>-296</v>
      </c>
    </row>
    <row r="22" spans="1:8" x14ac:dyDescent="0.25">
      <c r="A22" s="412"/>
      <c r="B22" s="560" t="s">
        <v>241</v>
      </c>
      <c r="C22" s="144">
        <v>14</v>
      </c>
      <c r="D22" s="141">
        <v>63</v>
      </c>
      <c r="E22" s="181">
        <v>49</v>
      </c>
      <c r="F22" s="144">
        <v>329</v>
      </c>
      <c r="G22" s="141">
        <v>423</v>
      </c>
      <c r="H22" s="181">
        <v>94</v>
      </c>
    </row>
    <row r="23" spans="1:8" x14ac:dyDescent="0.25">
      <c r="A23" s="412"/>
      <c r="B23" s="713" t="s">
        <v>242</v>
      </c>
      <c r="C23" s="144">
        <v>206</v>
      </c>
      <c r="D23" s="141">
        <v>253</v>
      </c>
      <c r="E23" s="181">
        <v>47</v>
      </c>
      <c r="F23" s="144">
        <v>2190</v>
      </c>
      <c r="G23" s="141">
        <v>2377</v>
      </c>
      <c r="H23" s="181">
        <v>187</v>
      </c>
    </row>
    <row r="24" spans="1:8" x14ac:dyDescent="0.25">
      <c r="A24" s="711" t="s">
        <v>453</v>
      </c>
      <c r="C24" s="146">
        <v>824</v>
      </c>
      <c r="D24" s="146">
        <v>1085</v>
      </c>
      <c r="E24" s="182">
        <v>261</v>
      </c>
      <c r="F24" s="146">
        <v>10319</v>
      </c>
      <c r="G24" s="146">
        <v>12550</v>
      </c>
      <c r="H24" s="182">
        <v>2231</v>
      </c>
    </row>
    <row r="25" spans="1:8" x14ac:dyDescent="0.25">
      <c r="A25" s="712"/>
      <c r="B25" s="710" t="s">
        <v>211</v>
      </c>
      <c r="C25" s="144">
        <v>173</v>
      </c>
      <c r="D25" s="141">
        <v>0</v>
      </c>
      <c r="E25" s="183">
        <v>-173</v>
      </c>
      <c r="F25" s="144">
        <v>975</v>
      </c>
      <c r="G25" s="141">
        <v>0</v>
      </c>
      <c r="H25" s="183">
        <v>-975</v>
      </c>
    </row>
    <row r="26" spans="1:8" x14ac:dyDescent="0.25">
      <c r="A26" s="413"/>
      <c r="B26" s="560" t="s">
        <v>243</v>
      </c>
      <c r="C26" s="144">
        <v>41</v>
      </c>
      <c r="D26" s="144">
        <v>0</v>
      </c>
      <c r="E26" s="181">
        <v>-41</v>
      </c>
      <c r="F26" s="418">
        <v>318</v>
      </c>
      <c r="G26" s="144">
        <v>0</v>
      </c>
      <c r="H26" s="181">
        <v>-318</v>
      </c>
    </row>
    <row r="27" spans="1:8" x14ac:dyDescent="0.25">
      <c r="A27" s="413"/>
      <c r="B27" s="560" t="s">
        <v>244</v>
      </c>
      <c r="C27" s="144">
        <v>0</v>
      </c>
      <c r="D27" s="144">
        <v>0</v>
      </c>
      <c r="E27" s="181">
        <v>0</v>
      </c>
      <c r="F27" s="418">
        <v>33</v>
      </c>
      <c r="G27" s="144">
        <v>5</v>
      </c>
      <c r="H27" s="181">
        <v>-28</v>
      </c>
    </row>
    <row r="28" spans="1:8" x14ac:dyDescent="0.25">
      <c r="A28" s="413"/>
      <c r="B28" s="560" t="s">
        <v>552</v>
      </c>
      <c r="C28" s="144">
        <v>0</v>
      </c>
      <c r="D28" s="144">
        <v>63</v>
      </c>
      <c r="E28" s="181">
        <v>63</v>
      </c>
      <c r="F28" s="144">
        <v>0</v>
      </c>
      <c r="G28" s="144">
        <v>168</v>
      </c>
      <c r="H28" s="181">
        <v>168</v>
      </c>
    </row>
    <row r="29" spans="1:8" x14ac:dyDescent="0.25">
      <c r="A29" s="413"/>
      <c r="B29" s="713" t="s">
        <v>536</v>
      </c>
      <c r="C29" s="144">
        <v>7</v>
      </c>
      <c r="D29" s="141">
        <v>0</v>
      </c>
      <c r="E29" s="181">
        <v>-7</v>
      </c>
      <c r="F29" s="144">
        <v>90</v>
      </c>
      <c r="G29" s="141">
        <v>206</v>
      </c>
      <c r="H29" s="181">
        <v>116</v>
      </c>
    </row>
    <row r="30" spans="1:8" x14ac:dyDescent="0.25">
      <c r="A30" s="711" t="s">
        <v>350</v>
      </c>
      <c r="C30" s="146">
        <v>221</v>
      </c>
      <c r="D30" s="146">
        <v>63</v>
      </c>
      <c r="E30" s="182">
        <v>-158</v>
      </c>
      <c r="F30" s="146">
        <v>1416</v>
      </c>
      <c r="G30" s="146">
        <v>379</v>
      </c>
      <c r="H30" s="182">
        <v>-1037</v>
      </c>
    </row>
    <row r="31" spans="1:8" x14ac:dyDescent="0.25">
      <c r="A31" s="712"/>
      <c r="B31" s="710" t="s">
        <v>214</v>
      </c>
      <c r="C31" s="144">
        <v>102</v>
      </c>
      <c r="D31" s="141">
        <v>0</v>
      </c>
      <c r="E31" s="183">
        <v>-102</v>
      </c>
      <c r="F31" s="144">
        <v>1413</v>
      </c>
      <c r="G31" s="141">
        <v>111</v>
      </c>
      <c r="H31" s="183">
        <v>-1302</v>
      </c>
    </row>
    <row r="32" spans="1:8" x14ac:dyDescent="0.25">
      <c r="A32" s="413"/>
      <c r="B32" s="560" t="s">
        <v>219</v>
      </c>
      <c r="C32" s="144">
        <v>0</v>
      </c>
      <c r="D32" s="144">
        <v>0</v>
      </c>
      <c r="E32" s="181">
        <v>0</v>
      </c>
      <c r="F32" s="144">
        <v>0</v>
      </c>
      <c r="G32" s="144">
        <v>49</v>
      </c>
      <c r="H32" s="181">
        <v>49</v>
      </c>
    </row>
    <row r="33" spans="1:8" x14ac:dyDescent="0.25">
      <c r="A33" s="413"/>
      <c r="B33" s="560" t="s">
        <v>245</v>
      </c>
      <c r="C33" s="144">
        <v>0</v>
      </c>
      <c r="D33" s="144">
        <v>201</v>
      </c>
      <c r="E33" s="181">
        <v>201</v>
      </c>
      <c r="F33" s="144">
        <v>0</v>
      </c>
      <c r="G33" s="144">
        <v>2663</v>
      </c>
      <c r="H33" s="181">
        <v>2663</v>
      </c>
    </row>
    <row r="34" spans="1:8" x14ac:dyDescent="0.25">
      <c r="A34" s="413"/>
      <c r="B34" s="560" t="s">
        <v>221</v>
      </c>
      <c r="C34" s="144">
        <v>0</v>
      </c>
      <c r="D34" s="144">
        <v>81</v>
      </c>
      <c r="E34" s="183">
        <v>81</v>
      </c>
      <c r="F34" s="144">
        <v>79</v>
      </c>
      <c r="G34" s="144">
        <v>584</v>
      </c>
      <c r="H34" s="181">
        <v>505</v>
      </c>
    </row>
    <row r="35" spans="1:8" x14ac:dyDescent="0.25">
      <c r="A35" s="413"/>
      <c r="B35" s="713" t="s">
        <v>222</v>
      </c>
      <c r="C35" s="144">
        <v>11</v>
      </c>
      <c r="D35" s="144">
        <v>64</v>
      </c>
      <c r="E35" s="181">
        <v>53</v>
      </c>
      <c r="F35" s="144">
        <v>305</v>
      </c>
      <c r="G35" s="144">
        <v>1084</v>
      </c>
      <c r="H35" s="181">
        <v>779</v>
      </c>
    </row>
    <row r="36" spans="1:8" x14ac:dyDescent="0.25">
      <c r="A36" s="711" t="s">
        <v>454</v>
      </c>
      <c r="C36" s="146">
        <v>113</v>
      </c>
      <c r="D36" s="146">
        <v>346</v>
      </c>
      <c r="E36" s="182">
        <v>233</v>
      </c>
      <c r="F36" s="146">
        <v>1797</v>
      </c>
      <c r="G36" s="146">
        <v>4491</v>
      </c>
      <c r="H36" s="182">
        <v>2694</v>
      </c>
    </row>
    <row r="37" spans="1:8" x14ac:dyDescent="0.25">
      <c r="A37" s="712"/>
      <c r="B37" s="710" t="s">
        <v>553</v>
      </c>
      <c r="C37" s="144">
        <v>18</v>
      </c>
      <c r="D37" s="141">
        <v>0</v>
      </c>
      <c r="E37" s="183">
        <v>-18</v>
      </c>
      <c r="F37" s="144">
        <v>191</v>
      </c>
      <c r="G37" s="141">
        <v>51</v>
      </c>
      <c r="H37" s="183">
        <v>-140</v>
      </c>
    </row>
    <row r="38" spans="1:8" x14ac:dyDescent="0.25">
      <c r="A38" s="413"/>
      <c r="B38" s="560" t="s">
        <v>664</v>
      </c>
      <c r="C38" s="144">
        <v>0</v>
      </c>
      <c r="D38" s="144">
        <v>0</v>
      </c>
      <c r="E38" s="181">
        <v>0</v>
      </c>
      <c r="F38" s="418">
        <v>99</v>
      </c>
      <c r="G38" s="144">
        <v>50</v>
      </c>
      <c r="H38" s="181">
        <v>-49</v>
      </c>
    </row>
    <row r="39" spans="1:8" x14ac:dyDescent="0.25">
      <c r="A39" s="413"/>
      <c r="B39" s="560" t="s">
        <v>246</v>
      </c>
      <c r="C39" s="144">
        <v>0</v>
      </c>
      <c r="D39" s="144">
        <v>0</v>
      </c>
      <c r="E39" s="181">
        <v>0</v>
      </c>
      <c r="F39" s="418">
        <v>338</v>
      </c>
      <c r="G39" s="144">
        <v>9</v>
      </c>
      <c r="H39" s="181">
        <v>-329</v>
      </c>
    </row>
    <row r="40" spans="1:8" x14ac:dyDescent="0.25">
      <c r="A40" s="413"/>
      <c r="B40" s="560" t="s">
        <v>594</v>
      </c>
      <c r="C40" s="144">
        <v>0</v>
      </c>
      <c r="D40" s="144">
        <v>0</v>
      </c>
      <c r="E40" s="181">
        <v>0</v>
      </c>
      <c r="F40" s="418">
        <v>183</v>
      </c>
      <c r="G40" s="144">
        <v>88</v>
      </c>
      <c r="H40" s="181">
        <v>-95</v>
      </c>
    </row>
    <row r="41" spans="1:8" x14ac:dyDescent="0.25">
      <c r="A41" s="413"/>
      <c r="B41" s="560" t="s">
        <v>635</v>
      </c>
      <c r="C41" s="144">
        <v>0</v>
      </c>
      <c r="D41" s="144">
        <v>0</v>
      </c>
      <c r="E41" s="183">
        <v>0</v>
      </c>
      <c r="F41" s="144">
        <v>0</v>
      </c>
      <c r="G41" s="144">
        <v>363</v>
      </c>
      <c r="H41" s="181">
        <v>363</v>
      </c>
    </row>
    <row r="42" spans="1:8" x14ac:dyDescent="0.25">
      <c r="A42" s="413"/>
      <c r="B42" s="713" t="s">
        <v>247</v>
      </c>
      <c r="C42" s="144">
        <v>0</v>
      </c>
      <c r="D42" s="144">
        <v>0</v>
      </c>
      <c r="E42" s="183">
        <v>0</v>
      </c>
      <c r="F42" s="418">
        <v>54</v>
      </c>
      <c r="G42" s="144">
        <v>128</v>
      </c>
      <c r="H42" s="183">
        <v>74</v>
      </c>
    </row>
    <row r="43" spans="1:8" x14ac:dyDescent="0.25">
      <c r="A43" s="709" t="s">
        <v>469</v>
      </c>
      <c r="B43" s="496"/>
      <c r="C43" s="146">
        <v>18</v>
      </c>
      <c r="D43" s="146">
        <v>0</v>
      </c>
      <c r="E43" s="182">
        <v>-18</v>
      </c>
      <c r="F43" s="146">
        <v>865</v>
      </c>
      <c r="G43" s="146">
        <v>689</v>
      </c>
      <c r="H43" s="182">
        <v>-176</v>
      </c>
    </row>
    <row r="44" spans="1:8" x14ac:dyDescent="0.25">
      <c r="A44" s="151" t="s">
        <v>115</v>
      </c>
      <c r="B44" s="151"/>
      <c r="C44" s="151">
        <v>1292</v>
      </c>
      <c r="D44" s="184">
        <v>1589</v>
      </c>
      <c r="E44" s="151">
        <v>297</v>
      </c>
      <c r="F44" s="151">
        <v>16412</v>
      </c>
      <c r="G44" s="184">
        <v>21156</v>
      </c>
      <c r="H44" s="151">
        <v>4744</v>
      </c>
    </row>
    <row r="45" spans="1:8" x14ac:dyDescent="0.25">
      <c r="A45" s="238" t="s">
        <v>455</v>
      </c>
      <c r="B45" s="156"/>
      <c r="C45" s="156">
        <v>316</v>
      </c>
      <c r="D45" s="727">
        <v>38</v>
      </c>
      <c r="E45" s="156">
        <v>-278</v>
      </c>
      <c r="F45" s="156">
        <v>2759</v>
      </c>
      <c r="G45" s="156">
        <v>612</v>
      </c>
      <c r="H45" s="156">
        <v>-2147</v>
      </c>
    </row>
    <row r="46" spans="1:8" x14ac:dyDescent="0.25">
      <c r="A46" s="238" t="s">
        <v>456</v>
      </c>
      <c r="B46" s="156"/>
      <c r="C46" s="156">
        <v>976</v>
      </c>
      <c r="D46" s="156">
        <v>1551</v>
      </c>
      <c r="E46" s="156">
        <v>575</v>
      </c>
      <c r="F46" s="156">
        <v>13653</v>
      </c>
      <c r="G46" s="156">
        <v>20544</v>
      </c>
      <c r="H46" s="156">
        <v>6891</v>
      </c>
    </row>
    <row r="47" spans="1:8" x14ac:dyDescent="0.25">
      <c r="A47" s="500" t="s">
        <v>457</v>
      </c>
      <c r="B47" s="158"/>
      <c r="C47" s="158">
        <v>709</v>
      </c>
      <c r="D47" s="158">
        <v>901</v>
      </c>
      <c r="E47" s="158">
        <v>192</v>
      </c>
      <c r="F47" s="158">
        <v>10178</v>
      </c>
      <c r="G47" s="158">
        <v>12377</v>
      </c>
      <c r="H47" s="158">
        <v>2199</v>
      </c>
    </row>
    <row r="48" spans="1:8" x14ac:dyDescent="0.25">
      <c r="A48" s="500" t="s">
        <v>458</v>
      </c>
      <c r="B48" s="158"/>
      <c r="C48" s="158">
        <v>583</v>
      </c>
      <c r="D48" s="158">
        <v>688</v>
      </c>
      <c r="E48" s="158">
        <v>105</v>
      </c>
      <c r="F48" s="158">
        <v>6234</v>
      </c>
      <c r="G48" s="158">
        <v>8779</v>
      </c>
      <c r="H48" s="158">
        <v>2545</v>
      </c>
    </row>
    <row r="49" spans="1:147" x14ac:dyDescent="0.25">
      <c r="A49" s="501" t="s">
        <v>672</v>
      </c>
      <c r="B49" s="498"/>
      <c r="C49" s="498">
        <v>601</v>
      </c>
      <c r="D49" s="486">
        <v>814</v>
      </c>
      <c r="E49" s="499">
        <v>213</v>
      </c>
      <c r="F49" s="499">
        <v>7757</v>
      </c>
      <c r="G49" s="499">
        <v>10018</v>
      </c>
      <c r="H49" s="499">
        <v>2261</v>
      </c>
    </row>
    <row r="50" spans="1:147" x14ac:dyDescent="0.25">
      <c r="A50" s="446" t="s">
        <v>653</v>
      </c>
      <c r="B50" s="84"/>
      <c r="C50" s="84"/>
      <c r="D50" s="84"/>
      <c r="E50" s="84"/>
      <c r="F50" s="84"/>
      <c r="G50" s="84"/>
      <c r="H50" s="716"/>
    </row>
    <row r="51" spans="1:147" x14ac:dyDescent="0.25">
      <c r="A51" s="446" t="s">
        <v>546</v>
      </c>
      <c r="B51" s="84"/>
      <c r="C51" s="84"/>
      <c r="D51" s="84"/>
      <c r="E51" s="84"/>
      <c r="F51" s="84"/>
      <c r="G51" s="84"/>
      <c r="H51" s="84"/>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c r="CG51" s="397"/>
      <c r="CH51" s="397"/>
      <c r="CI51" s="397"/>
      <c r="CJ51" s="397"/>
      <c r="CK51" s="397"/>
      <c r="CL51" s="397"/>
      <c r="CM51" s="397"/>
      <c r="CN51" s="397"/>
      <c r="CO51" s="397"/>
      <c r="CP51" s="397"/>
      <c r="CQ51" s="397"/>
      <c r="CR51" s="397"/>
      <c r="CS51" s="397"/>
      <c r="CT51" s="397"/>
      <c r="CU51" s="397"/>
      <c r="CV51" s="397"/>
      <c r="CW51" s="397"/>
      <c r="CX51" s="397"/>
      <c r="CY51" s="397"/>
      <c r="CZ51" s="397"/>
      <c r="DA51" s="397"/>
      <c r="DB51" s="397"/>
      <c r="DC51" s="397"/>
      <c r="DD51" s="397"/>
      <c r="DE51" s="397"/>
      <c r="DF51" s="397"/>
      <c r="DG51" s="397"/>
      <c r="DH51" s="397"/>
      <c r="DI51" s="397"/>
      <c r="DJ51" s="397"/>
      <c r="DK51" s="397"/>
      <c r="DL51" s="397"/>
      <c r="DM51" s="397"/>
      <c r="DN51" s="397"/>
      <c r="DO51" s="397"/>
      <c r="DP51" s="397"/>
      <c r="DQ51" s="397"/>
      <c r="DR51" s="397"/>
      <c r="DS51" s="397"/>
      <c r="DT51" s="397"/>
      <c r="DU51" s="397"/>
      <c r="DV51" s="397"/>
      <c r="DW51" s="397"/>
      <c r="DX51" s="397"/>
      <c r="DY51" s="397"/>
      <c r="DZ51" s="397"/>
      <c r="EA51" s="397"/>
      <c r="EB51" s="397"/>
      <c r="EC51" s="397"/>
      <c r="ED51" s="397"/>
      <c r="EE51" s="397"/>
      <c r="EF51" s="397"/>
      <c r="EG51" s="397"/>
      <c r="EH51" s="397"/>
      <c r="EI51" s="397"/>
      <c r="EJ51" s="397"/>
      <c r="EK51" s="397"/>
      <c r="EL51" s="397"/>
      <c r="EM51" s="397"/>
      <c r="EN51" s="397"/>
      <c r="EO51" s="397"/>
      <c r="EP51" s="397"/>
      <c r="EQ51" s="397"/>
    </row>
    <row r="52" spans="1:147" x14ac:dyDescent="0.25">
      <c r="B52" s="84"/>
      <c r="C52" s="84"/>
      <c r="D52" s="84"/>
      <c r="E52" s="84"/>
      <c r="F52" s="84"/>
      <c r="G52" s="84"/>
      <c r="H52" s="84"/>
    </row>
    <row r="53" spans="1:147" x14ac:dyDescent="0.25">
      <c r="C53" s="186"/>
      <c r="D53" s="186"/>
      <c r="E53" s="186"/>
      <c r="F53" s="186"/>
      <c r="G53" s="186"/>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3.8" x14ac:dyDescent="0.25"/>
  <cols>
    <col min="1" max="1" width="30.59765625" customWidth="1"/>
    <col min="8" max="8" width="11.3984375" customWidth="1"/>
    <col min="9" max="35" width="11" style="1"/>
  </cols>
  <sheetData>
    <row r="1" spans="1:8" x14ac:dyDescent="0.25">
      <c r="A1" s="53" t="s">
        <v>30</v>
      </c>
      <c r="B1" s="53"/>
      <c r="C1" s="53"/>
      <c r="D1" s="6"/>
      <c r="E1" s="6"/>
      <c r="F1" s="6"/>
      <c r="G1" s="6"/>
      <c r="H1" s="3"/>
    </row>
    <row r="2" spans="1:8" x14ac:dyDescent="0.25">
      <c r="A2" s="54"/>
      <c r="B2" s="54"/>
      <c r="C2" s="54"/>
      <c r="D2" s="65"/>
      <c r="E2" s="65"/>
      <c r="F2" s="65"/>
      <c r="G2" s="108"/>
      <c r="H2" s="55" t="s">
        <v>152</v>
      </c>
    </row>
    <row r="3" spans="1:8" x14ac:dyDescent="0.25">
      <c r="A3" s="56"/>
      <c r="B3" s="772">
        <f>INDICE!A3</f>
        <v>44136</v>
      </c>
      <c r="C3" s="773"/>
      <c r="D3" s="773" t="s">
        <v>116</v>
      </c>
      <c r="E3" s="773"/>
      <c r="F3" s="773" t="s">
        <v>117</v>
      </c>
      <c r="G3" s="773"/>
      <c r="H3" s="773"/>
    </row>
    <row r="4" spans="1:8" x14ac:dyDescent="0.25">
      <c r="A4" s="66"/>
      <c r="B4" s="82" t="s">
        <v>47</v>
      </c>
      <c r="C4" s="82" t="s">
        <v>459</v>
      </c>
      <c r="D4" s="82" t="s">
        <v>47</v>
      </c>
      <c r="E4" s="82" t="s">
        <v>459</v>
      </c>
      <c r="F4" s="82" t="s">
        <v>47</v>
      </c>
      <c r="G4" s="83" t="s">
        <v>459</v>
      </c>
      <c r="H4" s="83" t="s">
        <v>122</v>
      </c>
    </row>
    <row r="5" spans="1:8" x14ac:dyDescent="0.25">
      <c r="A5" s="1" t="s">
        <v>602</v>
      </c>
      <c r="B5" s="610">
        <v>0.374</v>
      </c>
      <c r="C5" s="73">
        <v>-71.985018726591761</v>
      </c>
      <c r="D5" s="95">
        <v>5.4649999999999999</v>
      </c>
      <c r="E5" s="191">
        <v>-35.516224188790559</v>
      </c>
      <c r="F5" s="95">
        <v>5.8760000000000003</v>
      </c>
      <c r="G5" s="191">
        <v>-35.043112978111871</v>
      </c>
      <c r="H5" s="494">
        <v>19.665301652875971</v>
      </c>
    </row>
    <row r="6" spans="1:8" x14ac:dyDescent="0.25">
      <c r="A6" s="1" t="s">
        <v>249</v>
      </c>
      <c r="B6" s="610">
        <v>0.55400000000000005</v>
      </c>
      <c r="C6" s="73">
        <v>-81.143635125936015</v>
      </c>
      <c r="D6" s="95">
        <v>18.388999999999999</v>
      </c>
      <c r="E6" s="191">
        <v>15.010319594721372</v>
      </c>
      <c r="F6" s="95">
        <v>20.693000000000001</v>
      </c>
      <c r="G6" s="191">
        <v>15.044198587869017</v>
      </c>
      <c r="H6" s="494">
        <v>69.253588683281563</v>
      </c>
    </row>
    <row r="7" spans="1:8" x14ac:dyDescent="0.25">
      <c r="A7" s="1" t="s">
        <v>250</v>
      </c>
      <c r="B7" s="610">
        <v>0</v>
      </c>
      <c r="C7" s="73">
        <v>-100</v>
      </c>
      <c r="D7" s="95">
        <v>5.8999999999999997E-2</v>
      </c>
      <c r="E7" s="191">
        <v>-99.14443155452436</v>
      </c>
      <c r="F7" s="95">
        <v>0.38600000000000001</v>
      </c>
      <c r="G7" s="191">
        <v>-95.817531693574594</v>
      </c>
      <c r="H7" s="494">
        <v>1.2918322733169036</v>
      </c>
    </row>
    <row r="8" spans="1:8" x14ac:dyDescent="0.25">
      <c r="A8" s="1" t="s">
        <v>251</v>
      </c>
      <c r="B8" s="610">
        <v>0.14299999999999999</v>
      </c>
      <c r="C8" s="73">
        <v>45.91836734693878</v>
      </c>
      <c r="D8" s="95">
        <v>1.2430000000000001</v>
      </c>
      <c r="E8" s="191">
        <v>79.624277456647391</v>
      </c>
      <c r="F8" s="95">
        <v>1.3560000000000001</v>
      </c>
      <c r="G8" s="191">
        <v>83.989145183175026</v>
      </c>
      <c r="H8" s="494">
        <v>4.5381465352790702</v>
      </c>
    </row>
    <row r="9" spans="1:8" x14ac:dyDescent="0.25">
      <c r="A9" t="s">
        <v>645</v>
      </c>
      <c r="B9" s="610">
        <v>8.2000000000000003E-2</v>
      </c>
      <c r="C9" s="73">
        <v>-70.414201183431942</v>
      </c>
      <c r="D9" s="95">
        <v>1.3074599999999998</v>
      </c>
      <c r="E9" s="191">
        <v>-72.621390938711912</v>
      </c>
      <c r="F9" s="95">
        <v>1.5690399999999998</v>
      </c>
      <c r="G9" s="191">
        <v>-70.827445672383277</v>
      </c>
      <c r="H9" s="494">
        <v>5.2511308552465126</v>
      </c>
    </row>
    <row r="10" spans="1:8" x14ac:dyDescent="0.25">
      <c r="A10" s="193" t="s">
        <v>252</v>
      </c>
      <c r="B10" s="192">
        <v>1.153</v>
      </c>
      <c r="C10" s="193">
        <v>-76.079632211378879</v>
      </c>
      <c r="D10" s="192">
        <v>26.463459999999994</v>
      </c>
      <c r="E10" s="193">
        <v>-28.142083031475412</v>
      </c>
      <c r="F10" s="192">
        <v>29.880039999999994</v>
      </c>
      <c r="G10" s="193">
        <v>-29.490757827034557</v>
      </c>
      <c r="H10" s="193">
        <v>100</v>
      </c>
    </row>
    <row r="11" spans="1:8" x14ac:dyDescent="0.25">
      <c r="A11" s="584" t="s">
        <v>253</v>
      </c>
      <c r="B11" s="652">
        <f>B10/'Consumo PP'!B11*100</f>
        <v>2.9145827800028695E-2</v>
      </c>
      <c r="C11" s="652"/>
      <c r="D11" s="652">
        <f>D10/'Consumo PP'!D11*100</f>
        <v>5.9795001716037119E-2</v>
      </c>
      <c r="E11" s="652"/>
      <c r="F11" s="652">
        <f>F10/'Consumo PP'!F11*100</f>
        <v>6.0786402412027929E-2</v>
      </c>
      <c r="G11" s="584"/>
      <c r="H11" s="651"/>
    </row>
    <row r="12" spans="1:8" x14ac:dyDescent="0.25">
      <c r="A12" s="80" t="s">
        <v>589</v>
      </c>
      <c r="B12" s="59"/>
      <c r="C12" s="108"/>
      <c r="D12" s="108"/>
      <c r="E12" s="108"/>
      <c r="F12" s="108"/>
      <c r="G12" s="108"/>
      <c r="H12" s="165" t="s">
        <v>223</v>
      </c>
    </row>
    <row r="13" spans="1:8" s="1" customFormat="1" x14ac:dyDescent="0.25">
      <c r="A13" s="80" t="s">
        <v>539</v>
      </c>
      <c r="B13" s="108"/>
    </row>
    <row r="14" spans="1:8" s="1" customFormat="1" x14ac:dyDescent="0.25">
      <c r="A14" s="397" t="s">
        <v>547</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sheetData>
  <mergeCells count="3">
    <mergeCell ref="B3:C3"/>
    <mergeCell ref="D3:E3"/>
    <mergeCell ref="F3:H3"/>
  </mergeCells>
  <conditionalFormatting sqref="D5:D9 B5:B9">
    <cfRule type="cellIs" dxfId="83" priority="37" operator="between">
      <formula>0.00001</formula>
      <formula>0.499</formula>
    </cfRule>
  </conditionalFormatting>
  <conditionalFormatting sqref="F5:F7">
    <cfRule type="cellIs" dxfId="82" priority="35" operator="between">
      <formula>0.00001</formula>
      <formula>0.499</formula>
    </cfRule>
  </conditionalFormatting>
  <conditionalFormatting sqref="G5">
    <cfRule type="cellIs" dxfId="81" priority="34" operator="between">
      <formula>0.00001</formula>
      <formula>0.499</formula>
    </cfRule>
  </conditionalFormatting>
  <conditionalFormatting sqref="D7 B7">
    <cfRule type="cellIs" dxfId="80" priority="23" operator="between">
      <formula>0.00001</formula>
      <formula>0.499</formula>
    </cfRule>
  </conditionalFormatting>
  <conditionalFormatting sqref="F7">
    <cfRule type="cellIs" dxfId="79" priority="22" operator="between">
      <formula>0.00001</formula>
      <formula>0.499</formula>
    </cfRule>
  </conditionalFormatting>
  <conditionalFormatting sqref="D7 B7">
    <cfRule type="cellIs" dxfId="78" priority="18" operator="between">
      <formula>0.00001</formula>
      <formula>0.499</formula>
    </cfRule>
  </conditionalFormatting>
  <conditionalFormatting sqref="F7">
    <cfRule type="cellIs" dxfId="77" priority="17" operator="between">
      <formula>0.00001</formula>
      <formula>0.499</formula>
    </cfRule>
  </conditionalFormatting>
  <conditionalFormatting sqref="D8 B8">
    <cfRule type="cellIs" dxfId="76" priority="16" operator="between">
      <formula>0.00001</formula>
      <formula>0.499</formula>
    </cfRule>
  </conditionalFormatting>
  <conditionalFormatting sqref="D8">
    <cfRule type="cellIs" dxfId="75" priority="10" operator="between">
      <formula>0.00001</formula>
      <formula>0.499</formula>
    </cfRule>
  </conditionalFormatting>
  <conditionalFormatting sqref="D9 B9">
    <cfRule type="cellIs" dxfId="74" priority="14" operator="between">
      <formula>0.00001</formula>
      <formula>0.499</formula>
    </cfRule>
  </conditionalFormatting>
  <conditionalFormatting sqref="B5">
    <cfRule type="cellIs" dxfId="73" priority="11" operator="between">
      <formula>0.00001</formula>
      <formula>0.499</formula>
    </cfRule>
  </conditionalFormatting>
  <conditionalFormatting sqref="B5">
    <cfRule type="cellIs" dxfId="72" priority="12" operator="between">
      <formula>0.00001</formula>
      <formula>0.499</formula>
    </cfRule>
  </conditionalFormatting>
  <conditionalFormatting sqref="F8">
    <cfRule type="cellIs" dxfId="71" priority="9" operator="between">
      <formula>0.00001</formula>
      <formula>0.499</formula>
    </cfRule>
  </conditionalFormatting>
  <conditionalFormatting sqref="F8">
    <cfRule type="cellIs" dxfId="70" priority="8" operator="between">
      <formula>0.00001</formula>
      <formula>0.499</formula>
    </cfRule>
  </conditionalFormatting>
  <conditionalFormatting sqref="F8">
    <cfRule type="cellIs" dxfId="69" priority="7" operator="between">
      <formula>0.00001</formula>
      <formula>0.499</formula>
    </cfRule>
  </conditionalFormatting>
  <conditionalFormatting sqref="F9">
    <cfRule type="cellIs" dxfId="68" priority="6" operator="between">
      <formula>0.00001</formula>
      <formula>0.499</formula>
    </cfRule>
  </conditionalFormatting>
  <conditionalFormatting sqref="F9">
    <cfRule type="cellIs" dxfId="67" priority="5" operator="between">
      <formula>0.00001</formula>
      <formula>0.499</formula>
    </cfRule>
  </conditionalFormatting>
  <conditionalFormatting sqref="B7">
    <cfRule type="cellIs" dxfId="66" priority="4" operator="between">
      <formula>0.00001</formula>
      <formula>0.499</formula>
    </cfRule>
  </conditionalFormatting>
  <conditionalFormatting sqref="B6">
    <cfRule type="cellIs" dxfId="65" priority="3" operator="between">
      <formula>0.00001</formula>
      <formula>0.499</formula>
    </cfRule>
  </conditionalFormatting>
  <conditionalFormatting sqref="B6">
    <cfRule type="cellIs" dxfId="64" priority="2" operator="between">
      <formula>0.00001</formula>
      <formula>0.499</formula>
    </cfRule>
  </conditionalFormatting>
  <conditionalFormatting sqref="B6">
    <cfRule type="cellIs" dxfId="63"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3.8" x14ac:dyDescent="0.25"/>
  <cols>
    <col min="1" max="1" width="11" customWidth="1"/>
    <col min="8" max="53" width="11" style="1"/>
  </cols>
  <sheetData>
    <row r="1" spans="1:7" x14ac:dyDescent="0.25">
      <c r="A1" s="6" t="s">
        <v>254</v>
      </c>
      <c r="B1" s="436"/>
      <c r="C1" s="1"/>
      <c r="D1" s="1"/>
      <c r="E1" s="1"/>
      <c r="F1" s="1"/>
      <c r="G1" s="1"/>
    </row>
    <row r="2" spans="1:7" x14ac:dyDescent="0.25">
      <c r="A2" s="1"/>
      <c r="B2" s="1"/>
      <c r="C2" s="1"/>
      <c r="D2" s="1"/>
      <c r="E2" s="1"/>
      <c r="F2" s="1"/>
      <c r="G2" s="55" t="s">
        <v>152</v>
      </c>
    </row>
    <row r="3" spans="1:7" x14ac:dyDescent="0.25">
      <c r="A3" s="56"/>
      <c r="B3" s="775">
        <f>INDICE!A3</f>
        <v>44136</v>
      </c>
      <c r="C3" s="775"/>
      <c r="D3" s="774" t="s">
        <v>116</v>
      </c>
      <c r="E3" s="774"/>
      <c r="F3" s="774" t="s">
        <v>117</v>
      </c>
      <c r="G3" s="774"/>
    </row>
    <row r="4" spans="1:7" x14ac:dyDescent="0.25">
      <c r="A4" s="66"/>
      <c r="B4" s="639" t="s">
        <v>47</v>
      </c>
      <c r="C4" s="201" t="s">
        <v>459</v>
      </c>
      <c r="D4" s="639" t="s">
        <v>47</v>
      </c>
      <c r="E4" s="201" t="s">
        <v>459</v>
      </c>
      <c r="F4" s="639" t="s">
        <v>47</v>
      </c>
      <c r="G4" s="201" t="s">
        <v>459</v>
      </c>
    </row>
    <row r="5" spans="1:7" x14ac:dyDescent="0.25">
      <c r="A5" s="431" t="s">
        <v>115</v>
      </c>
      <c r="B5" s="434">
        <v>4574</v>
      </c>
      <c r="C5" s="432">
        <v>-7.3338735818476497</v>
      </c>
      <c r="D5" s="433">
        <v>51936</v>
      </c>
      <c r="E5" s="432">
        <v>-14.670171691448285</v>
      </c>
      <c r="F5" s="435">
        <v>57610</v>
      </c>
      <c r="G5" s="432">
        <v>-13.850340949874388</v>
      </c>
    </row>
    <row r="6" spans="1:7" x14ac:dyDescent="0.25">
      <c r="A6" s="80"/>
      <c r="B6" s="1"/>
      <c r="C6" s="1"/>
      <c r="D6" s="1"/>
      <c r="E6" s="1"/>
      <c r="F6" s="1"/>
      <c r="G6" s="55" t="s">
        <v>223</v>
      </c>
    </row>
    <row r="7" spans="1:7" x14ac:dyDescent="0.25">
      <c r="A7" s="80" t="s">
        <v>589</v>
      </c>
      <c r="B7" s="1"/>
      <c r="C7" s="1"/>
      <c r="D7" s="1"/>
      <c r="E7" s="1"/>
      <c r="F7" s="1"/>
      <c r="G7" s="1"/>
    </row>
    <row r="8" spans="1:7" s="1" customFormat="1" x14ac:dyDescent="0.25"/>
    <row r="9" spans="1:7" s="1" customFormat="1" x14ac:dyDescent="0.25"/>
    <row r="10" spans="1:7" s="1" customFormat="1" x14ac:dyDescent="0.25"/>
    <row r="11" spans="1:7" s="1" customFormat="1" x14ac:dyDescent="0.25"/>
    <row r="12" spans="1:7" s="1" customFormat="1" x14ac:dyDescent="0.25"/>
    <row r="13" spans="1:7" s="1" customFormat="1" x14ac:dyDescent="0.25"/>
    <row r="14" spans="1:7" s="1" customFormat="1" x14ac:dyDescent="0.25"/>
    <row r="15" spans="1:7" s="1" customFormat="1" x14ac:dyDescent="0.25"/>
    <row r="16" spans="1: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3.2" x14ac:dyDescent="0.25"/>
  <cols>
    <col min="1" max="1" width="32.3984375" style="69" customWidth="1"/>
    <col min="2" max="2" width="12.3984375" style="69" customWidth="1"/>
    <col min="3" max="3" width="12.8984375" style="69" customWidth="1"/>
    <col min="4" max="4" width="11" style="69"/>
    <col min="5" max="5" width="12.8984375" style="69" customWidth="1"/>
    <col min="6" max="6" width="13.5" style="69" customWidth="1"/>
    <col min="7" max="7" width="11" style="69"/>
    <col min="8" max="8" width="15.8984375" style="69" customWidth="1"/>
    <col min="9" max="10" width="11" style="69"/>
    <col min="11" max="12" width="11.5" style="69" customWidth="1"/>
    <col min="13" max="256" width="11" style="69"/>
    <col min="257" max="257" width="32.3984375" style="69" customWidth="1"/>
    <col min="258" max="258" width="12.3984375" style="69" customWidth="1"/>
    <col min="259" max="259" width="12.8984375" style="69" customWidth="1"/>
    <col min="260" max="260" width="11" style="69"/>
    <col min="261" max="261" width="12.8984375" style="69" customWidth="1"/>
    <col min="262" max="262" width="13.5" style="69" customWidth="1"/>
    <col min="263" max="263" width="11" style="69"/>
    <col min="264" max="264" width="12.3984375" style="69" customWidth="1"/>
    <col min="265" max="266" width="11" style="69"/>
    <col min="267" max="268" width="11.5" style="69" customWidth="1"/>
    <col min="269" max="512" width="11" style="69"/>
    <col min="513" max="513" width="32.3984375" style="69" customWidth="1"/>
    <col min="514" max="514" width="12.3984375" style="69" customWidth="1"/>
    <col min="515" max="515" width="12.8984375" style="69" customWidth="1"/>
    <col min="516" max="516" width="11" style="69"/>
    <col min="517" max="517" width="12.8984375" style="69" customWidth="1"/>
    <col min="518" max="518" width="13.5" style="69" customWidth="1"/>
    <col min="519" max="519" width="11" style="69"/>
    <col min="520" max="520" width="12.3984375" style="69" customWidth="1"/>
    <col min="521" max="522" width="11" style="69"/>
    <col min="523" max="524" width="11.5" style="69" customWidth="1"/>
    <col min="525" max="768" width="11" style="69"/>
    <col min="769" max="769" width="32.3984375" style="69" customWidth="1"/>
    <col min="770" max="770" width="12.3984375" style="69" customWidth="1"/>
    <col min="771" max="771" width="12.8984375" style="69" customWidth="1"/>
    <col min="772" max="772" width="11" style="69"/>
    <col min="773" max="773" width="12.8984375" style="69" customWidth="1"/>
    <col min="774" max="774" width="13.5" style="69" customWidth="1"/>
    <col min="775" max="775" width="11" style="69"/>
    <col min="776" max="776" width="12.3984375" style="69" customWidth="1"/>
    <col min="777" max="778" width="11" style="69"/>
    <col min="779" max="780" width="11.5" style="69" customWidth="1"/>
    <col min="781" max="1024" width="11" style="69"/>
    <col min="1025" max="1025" width="32.3984375" style="69" customWidth="1"/>
    <col min="1026" max="1026" width="12.3984375" style="69" customWidth="1"/>
    <col min="1027" max="1027" width="12.8984375" style="69" customWidth="1"/>
    <col min="1028" max="1028" width="11" style="69"/>
    <col min="1029" max="1029" width="12.8984375" style="69" customWidth="1"/>
    <col min="1030" max="1030" width="13.5" style="69" customWidth="1"/>
    <col min="1031" max="1031" width="11" style="69"/>
    <col min="1032" max="1032" width="12.3984375" style="69" customWidth="1"/>
    <col min="1033" max="1034" width="11" style="69"/>
    <col min="1035" max="1036" width="11.5" style="69" customWidth="1"/>
    <col min="1037" max="1280" width="11" style="69"/>
    <col min="1281" max="1281" width="32.3984375" style="69" customWidth="1"/>
    <col min="1282" max="1282" width="12.3984375" style="69" customWidth="1"/>
    <col min="1283" max="1283" width="12.8984375" style="69" customWidth="1"/>
    <col min="1284" max="1284" width="11" style="69"/>
    <col min="1285" max="1285" width="12.8984375" style="69" customWidth="1"/>
    <col min="1286" max="1286" width="13.5" style="69" customWidth="1"/>
    <col min="1287" max="1287" width="11" style="69"/>
    <col min="1288" max="1288" width="12.3984375" style="69" customWidth="1"/>
    <col min="1289" max="1290" width="11" style="69"/>
    <col min="1291" max="1292" width="11.5" style="69" customWidth="1"/>
    <col min="1293" max="1536" width="11" style="69"/>
    <col min="1537" max="1537" width="32.3984375" style="69" customWidth="1"/>
    <col min="1538" max="1538" width="12.3984375" style="69" customWidth="1"/>
    <col min="1539" max="1539" width="12.8984375" style="69" customWidth="1"/>
    <col min="1540" max="1540" width="11" style="69"/>
    <col min="1541" max="1541" width="12.8984375" style="69" customWidth="1"/>
    <col min="1542" max="1542" width="13.5" style="69" customWidth="1"/>
    <col min="1543" max="1543" width="11" style="69"/>
    <col min="1544" max="1544" width="12.3984375" style="69" customWidth="1"/>
    <col min="1545" max="1546" width="11" style="69"/>
    <col min="1547" max="1548" width="11.5" style="69" customWidth="1"/>
    <col min="1549" max="1792" width="11" style="69"/>
    <col min="1793" max="1793" width="32.3984375" style="69" customWidth="1"/>
    <col min="1794" max="1794" width="12.3984375" style="69" customWidth="1"/>
    <col min="1795" max="1795" width="12.8984375" style="69" customWidth="1"/>
    <col min="1796" max="1796" width="11" style="69"/>
    <col min="1797" max="1797" width="12.8984375" style="69" customWidth="1"/>
    <col min="1798" max="1798" width="13.5" style="69" customWidth="1"/>
    <col min="1799" max="1799" width="11" style="69"/>
    <col min="1800" max="1800" width="12.3984375" style="69" customWidth="1"/>
    <col min="1801" max="1802" width="11" style="69"/>
    <col min="1803" max="1804" width="11.5" style="69" customWidth="1"/>
    <col min="1805" max="2048" width="11" style="69"/>
    <col min="2049" max="2049" width="32.3984375" style="69" customWidth="1"/>
    <col min="2050" max="2050" width="12.3984375" style="69" customWidth="1"/>
    <col min="2051" max="2051" width="12.8984375" style="69" customWidth="1"/>
    <col min="2052" max="2052" width="11" style="69"/>
    <col min="2053" max="2053" width="12.8984375" style="69" customWidth="1"/>
    <col min="2054" max="2054" width="13.5" style="69" customWidth="1"/>
    <col min="2055" max="2055" width="11" style="69"/>
    <col min="2056" max="2056" width="12.3984375" style="69" customWidth="1"/>
    <col min="2057" max="2058" width="11" style="69"/>
    <col min="2059" max="2060" width="11.5" style="69" customWidth="1"/>
    <col min="2061" max="2304" width="11" style="69"/>
    <col min="2305" max="2305" width="32.3984375" style="69" customWidth="1"/>
    <col min="2306" max="2306" width="12.3984375" style="69" customWidth="1"/>
    <col min="2307" max="2307" width="12.8984375" style="69" customWidth="1"/>
    <col min="2308" max="2308" width="11" style="69"/>
    <col min="2309" max="2309" width="12.8984375" style="69" customWidth="1"/>
    <col min="2310" max="2310" width="13.5" style="69" customWidth="1"/>
    <col min="2311" max="2311" width="11" style="69"/>
    <col min="2312" max="2312" width="12.3984375" style="69" customWidth="1"/>
    <col min="2313" max="2314" width="11" style="69"/>
    <col min="2315" max="2316" width="11.5" style="69" customWidth="1"/>
    <col min="2317" max="2560" width="11" style="69"/>
    <col min="2561" max="2561" width="32.3984375" style="69" customWidth="1"/>
    <col min="2562" max="2562" width="12.3984375" style="69" customWidth="1"/>
    <col min="2563" max="2563" width="12.8984375" style="69" customWidth="1"/>
    <col min="2564" max="2564" width="11" style="69"/>
    <col min="2565" max="2565" width="12.8984375" style="69" customWidth="1"/>
    <col min="2566" max="2566" width="13.5" style="69" customWidth="1"/>
    <col min="2567" max="2567" width="11" style="69"/>
    <col min="2568" max="2568" width="12.3984375" style="69" customWidth="1"/>
    <col min="2569" max="2570" width="11" style="69"/>
    <col min="2571" max="2572" width="11.5" style="69" customWidth="1"/>
    <col min="2573" max="2816" width="11" style="69"/>
    <col min="2817" max="2817" width="32.3984375" style="69" customWidth="1"/>
    <col min="2818" max="2818" width="12.3984375" style="69" customWidth="1"/>
    <col min="2819" max="2819" width="12.8984375" style="69" customWidth="1"/>
    <col min="2820" max="2820" width="11" style="69"/>
    <col min="2821" max="2821" width="12.8984375" style="69" customWidth="1"/>
    <col min="2822" max="2822" width="13.5" style="69" customWidth="1"/>
    <col min="2823" max="2823" width="11" style="69"/>
    <col min="2824" max="2824" width="12.3984375" style="69" customWidth="1"/>
    <col min="2825" max="2826" width="11" style="69"/>
    <col min="2827" max="2828" width="11.5" style="69" customWidth="1"/>
    <col min="2829" max="3072" width="11" style="69"/>
    <col min="3073" max="3073" width="32.3984375" style="69" customWidth="1"/>
    <col min="3074" max="3074" width="12.3984375" style="69" customWidth="1"/>
    <col min="3075" max="3075" width="12.8984375" style="69" customWidth="1"/>
    <col min="3076" max="3076" width="11" style="69"/>
    <col min="3077" max="3077" width="12.8984375" style="69" customWidth="1"/>
    <col min="3078" max="3078" width="13.5" style="69" customWidth="1"/>
    <col min="3079" max="3079" width="11" style="69"/>
    <col min="3080" max="3080" width="12.3984375" style="69" customWidth="1"/>
    <col min="3081" max="3082" width="11" style="69"/>
    <col min="3083" max="3084" width="11.5" style="69" customWidth="1"/>
    <col min="3085" max="3328" width="11" style="69"/>
    <col min="3329" max="3329" width="32.3984375" style="69" customWidth="1"/>
    <col min="3330" max="3330" width="12.3984375" style="69" customWidth="1"/>
    <col min="3331" max="3331" width="12.8984375" style="69" customWidth="1"/>
    <col min="3332" max="3332" width="11" style="69"/>
    <col min="3333" max="3333" width="12.8984375" style="69" customWidth="1"/>
    <col min="3334" max="3334" width="13.5" style="69" customWidth="1"/>
    <col min="3335" max="3335" width="11" style="69"/>
    <col min="3336" max="3336" width="12.3984375" style="69" customWidth="1"/>
    <col min="3337" max="3338" width="11" style="69"/>
    <col min="3339" max="3340" width="11.5" style="69" customWidth="1"/>
    <col min="3341" max="3584" width="11" style="69"/>
    <col min="3585" max="3585" width="32.3984375" style="69" customWidth="1"/>
    <col min="3586" max="3586" width="12.3984375" style="69" customWidth="1"/>
    <col min="3587" max="3587" width="12.8984375" style="69" customWidth="1"/>
    <col min="3588" max="3588" width="11" style="69"/>
    <col min="3589" max="3589" width="12.8984375" style="69" customWidth="1"/>
    <col min="3590" max="3590" width="13.5" style="69" customWidth="1"/>
    <col min="3591" max="3591" width="11" style="69"/>
    <col min="3592" max="3592" width="12.3984375" style="69" customWidth="1"/>
    <col min="3593" max="3594" width="11" style="69"/>
    <col min="3595" max="3596" width="11.5" style="69" customWidth="1"/>
    <col min="3597" max="3840" width="11" style="69"/>
    <col min="3841" max="3841" width="32.3984375" style="69" customWidth="1"/>
    <col min="3842" max="3842" width="12.3984375" style="69" customWidth="1"/>
    <col min="3843" max="3843" width="12.8984375" style="69" customWidth="1"/>
    <col min="3844" max="3844" width="11" style="69"/>
    <col min="3845" max="3845" width="12.8984375" style="69" customWidth="1"/>
    <col min="3846" max="3846" width="13.5" style="69" customWidth="1"/>
    <col min="3847" max="3847" width="11" style="69"/>
    <col min="3848" max="3848" width="12.3984375" style="69" customWidth="1"/>
    <col min="3849" max="3850" width="11" style="69"/>
    <col min="3851" max="3852" width="11.5" style="69" customWidth="1"/>
    <col min="3853" max="4096" width="11" style="69"/>
    <col min="4097" max="4097" width="32.3984375" style="69" customWidth="1"/>
    <col min="4098" max="4098" width="12.3984375" style="69" customWidth="1"/>
    <col min="4099" max="4099" width="12.8984375" style="69" customWidth="1"/>
    <col min="4100" max="4100" width="11" style="69"/>
    <col min="4101" max="4101" width="12.8984375" style="69" customWidth="1"/>
    <col min="4102" max="4102" width="13.5" style="69" customWidth="1"/>
    <col min="4103" max="4103" width="11" style="69"/>
    <col min="4104" max="4104" width="12.3984375" style="69" customWidth="1"/>
    <col min="4105" max="4106" width="11" style="69"/>
    <col min="4107" max="4108" width="11.5" style="69" customWidth="1"/>
    <col min="4109" max="4352" width="11" style="69"/>
    <col min="4353" max="4353" width="32.3984375" style="69" customWidth="1"/>
    <col min="4354" max="4354" width="12.3984375" style="69" customWidth="1"/>
    <col min="4355" max="4355" width="12.8984375" style="69" customWidth="1"/>
    <col min="4356" max="4356" width="11" style="69"/>
    <col min="4357" max="4357" width="12.8984375" style="69" customWidth="1"/>
    <col min="4358" max="4358" width="13.5" style="69" customWidth="1"/>
    <col min="4359" max="4359" width="11" style="69"/>
    <col min="4360" max="4360" width="12.3984375" style="69" customWidth="1"/>
    <col min="4361" max="4362" width="11" style="69"/>
    <col min="4363" max="4364" width="11.5" style="69" customWidth="1"/>
    <col min="4365" max="4608" width="11" style="69"/>
    <col min="4609" max="4609" width="32.3984375" style="69" customWidth="1"/>
    <col min="4610" max="4610" width="12.3984375" style="69" customWidth="1"/>
    <col min="4611" max="4611" width="12.8984375" style="69" customWidth="1"/>
    <col min="4612" max="4612" width="11" style="69"/>
    <col min="4613" max="4613" width="12.8984375" style="69" customWidth="1"/>
    <col min="4614" max="4614" width="13.5" style="69" customWidth="1"/>
    <col min="4615" max="4615" width="11" style="69"/>
    <col min="4616" max="4616" width="12.3984375" style="69" customWidth="1"/>
    <col min="4617" max="4618" width="11" style="69"/>
    <col min="4619" max="4620" width="11.5" style="69" customWidth="1"/>
    <col min="4621" max="4864" width="11" style="69"/>
    <col min="4865" max="4865" width="32.3984375" style="69" customWidth="1"/>
    <col min="4866" max="4866" width="12.3984375" style="69" customWidth="1"/>
    <col min="4867" max="4867" width="12.8984375" style="69" customWidth="1"/>
    <col min="4868" max="4868" width="11" style="69"/>
    <col min="4869" max="4869" width="12.8984375" style="69" customWidth="1"/>
    <col min="4870" max="4870" width="13.5" style="69" customWidth="1"/>
    <col min="4871" max="4871" width="11" style="69"/>
    <col min="4872" max="4872" width="12.3984375" style="69" customWidth="1"/>
    <col min="4873" max="4874" width="11" style="69"/>
    <col min="4875" max="4876" width="11.5" style="69" customWidth="1"/>
    <col min="4877" max="5120" width="11" style="69"/>
    <col min="5121" max="5121" width="32.3984375" style="69" customWidth="1"/>
    <col min="5122" max="5122" width="12.3984375" style="69" customWidth="1"/>
    <col min="5123" max="5123" width="12.8984375" style="69" customWidth="1"/>
    <col min="5124" max="5124" width="11" style="69"/>
    <col min="5125" max="5125" width="12.8984375" style="69" customWidth="1"/>
    <col min="5126" max="5126" width="13.5" style="69" customWidth="1"/>
    <col min="5127" max="5127" width="11" style="69"/>
    <col min="5128" max="5128" width="12.3984375" style="69" customWidth="1"/>
    <col min="5129" max="5130" width="11" style="69"/>
    <col min="5131" max="5132" width="11.5" style="69" customWidth="1"/>
    <col min="5133" max="5376" width="11" style="69"/>
    <col min="5377" max="5377" width="32.3984375" style="69" customWidth="1"/>
    <col min="5378" max="5378" width="12.3984375" style="69" customWidth="1"/>
    <col min="5379" max="5379" width="12.8984375" style="69" customWidth="1"/>
    <col min="5380" max="5380" width="11" style="69"/>
    <col min="5381" max="5381" width="12.8984375" style="69" customWidth="1"/>
    <col min="5382" max="5382" width="13.5" style="69" customWidth="1"/>
    <col min="5383" max="5383" width="11" style="69"/>
    <col min="5384" max="5384" width="12.3984375" style="69" customWidth="1"/>
    <col min="5385" max="5386" width="11" style="69"/>
    <col min="5387" max="5388" width="11.5" style="69" customWidth="1"/>
    <col min="5389" max="5632" width="11" style="69"/>
    <col min="5633" max="5633" width="32.3984375" style="69" customWidth="1"/>
    <col min="5634" max="5634" width="12.3984375" style="69" customWidth="1"/>
    <col min="5635" max="5635" width="12.8984375" style="69" customWidth="1"/>
    <col min="5636" max="5636" width="11" style="69"/>
    <col min="5637" max="5637" width="12.8984375" style="69" customWidth="1"/>
    <col min="5638" max="5638" width="13.5" style="69" customWidth="1"/>
    <col min="5639" max="5639" width="11" style="69"/>
    <col min="5640" max="5640" width="12.3984375" style="69" customWidth="1"/>
    <col min="5641" max="5642" width="11" style="69"/>
    <col min="5643" max="5644" width="11.5" style="69" customWidth="1"/>
    <col min="5645" max="5888" width="11" style="69"/>
    <col min="5889" max="5889" width="32.3984375" style="69" customWidth="1"/>
    <col min="5890" max="5890" width="12.3984375" style="69" customWidth="1"/>
    <col min="5891" max="5891" width="12.8984375" style="69" customWidth="1"/>
    <col min="5892" max="5892" width="11" style="69"/>
    <col min="5893" max="5893" width="12.8984375" style="69" customWidth="1"/>
    <col min="5894" max="5894" width="13.5" style="69" customWidth="1"/>
    <col min="5895" max="5895" width="11" style="69"/>
    <col min="5896" max="5896" width="12.3984375" style="69" customWidth="1"/>
    <col min="5897" max="5898" width="11" style="69"/>
    <col min="5899" max="5900" width="11.5" style="69" customWidth="1"/>
    <col min="5901" max="6144" width="11" style="69"/>
    <col min="6145" max="6145" width="32.3984375" style="69" customWidth="1"/>
    <col min="6146" max="6146" width="12.3984375" style="69" customWidth="1"/>
    <col min="6147" max="6147" width="12.8984375" style="69" customWidth="1"/>
    <col min="6148" max="6148" width="11" style="69"/>
    <col min="6149" max="6149" width="12.8984375" style="69" customWidth="1"/>
    <col min="6150" max="6150" width="13.5" style="69" customWidth="1"/>
    <col min="6151" max="6151" width="11" style="69"/>
    <col min="6152" max="6152" width="12.3984375" style="69" customWidth="1"/>
    <col min="6153" max="6154" width="11" style="69"/>
    <col min="6155" max="6156" width="11.5" style="69" customWidth="1"/>
    <col min="6157" max="6400" width="11" style="69"/>
    <col min="6401" max="6401" width="32.3984375" style="69" customWidth="1"/>
    <col min="6402" max="6402" width="12.3984375" style="69" customWidth="1"/>
    <col min="6403" max="6403" width="12.8984375" style="69" customWidth="1"/>
    <col min="6404" max="6404" width="11" style="69"/>
    <col min="6405" max="6405" width="12.8984375" style="69" customWidth="1"/>
    <col min="6406" max="6406" width="13.5" style="69" customWidth="1"/>
    <col min="6407" max="6407" width="11" style="69"/>
    <col min="6408" max="6408" width="12.3984375" style="69" customWidth="1"/>
    <col min="6409" max="6410" width="11" style="69"/>
    <col min="6411" max="6412" width="11.5" style="69" customWidth="1"/>
    <col min="6413" max="6656" width="11" style="69"/>
    <col min="6657" max="6657" width="32.3984375" style="69" customWidth="1"/>
    <col min="6658" max="6658" width="12.3984375" style="69" customWidth="1"/>
    <col min="6659" max="6659" width="12.8984375" style="69" customWidth="1"/>
    <col min="6660" max="6660" width="11" style="69"/>
    <col min="6661" max="6661" width="12.8984375" style="69" customWidth="1"/>
    <col min="6662" max="6662" width="13.5" style="69" customWidth="1"/>
    <col min="6663" max="6663" width="11" style="69"/>
    <col min="6664" max="6664" width="12.3984375" style="69" customWidth="1"/>
    <col min="6665" max="6666" width="11" style="69"/>
    <col min="6667" max="6668" width="11.5" style="69" customWidth="1"/>
    <col min="6669" max="6912" width="11" style="69"/>
    <col min="6913" max="6913" width="32.3984375" style="69" customWidth="1"/>
    <col min="6914" max="6914" width="12.3984375" style="69" customWidth="1"/>
    <col min="6915" max="6915" width="12.8984375" style="69" customWidth="1"/>
    <col min="6916" max="6916" width="11" style="69"/>
    <col min="6917" max="6917" width="12.8984375" style="69" customWidth="1"/>
    <col min="6918" max="6918" width="13.5" style="69" customWidth="1"/>
    <col min="6919" max="6919" width="11" style="69"/>
    <col min="6920" max="6920" width="12.3984375" style="69" customWidth="1"/>
    <col min="6921" max="6922" width="11" style="69"/>
    <col min="6923" max="6924" width="11.5" style="69" customWidth="1"/>
    <col min="6925" max="7168" width="11" style="69"/>
    <col min="7169" max="7169" width="32.3984375" style="69" customWidth="1"/>
    <col min="7170" max="7170" width="12.3984375" style="69" customWidth="1"/>
    <col min="7171" max="7171" width="12.8984375" style="69" customWidth="1"/>
    <col min="7172" max="7172" width="11" style="69"/>
    <col min="7173" max="7173" width="12.8984375" style="69" customWidth="1"/>
    <col min="7174" max="7174" width="13.5" style="69" customWidth="1"/>
    <col min="7175" max="7175" width="11" style="69"/>
    <col min="7176" max="7176" width="12.3984375" style="69" customWidth="1"/>
    <col min="7177" max="7178" width="11" style="69"/>
    <col min="7179" max="7180" width="11.5" style="69" customWidth="1"/>
    <col min="7181" max="7424" width="11" style="69"/>
    <col min="7425" max="7425" width="32.3984375" style="69" customWidth="1"/>
    <col min="7426" max="7426" width="12.3984375" style="69" customWidth="1"/>
    <col min="7427" max="7427" width="12.8984375" style="69" customWidth="1"/>
    <col min="7428" max="7428" width="11" style="69"/>
    <col min="7429" max="7429" width="12.8984375" style="69" customWidth="1"/>
    <col min="7430" max="7430" width="13.5" style="69" customWidth="1"/>
    <col min="7431" max="7431" width="11" style="69"/>
    <col min="7432" max="7432" width="12.3984375" style="69" customWidth="1"/>
    <col min="7433" max="7434" width="11" style="69"/>
    <col min="7435" max="7436" width="11.5" style="69" customWidth="1"/>
    <col min="7437" max="7680" width="11" style="69"/>
    <col min="7681" max="7681" width="32.3984375" style="69" customWidth="1"/>
    <col min="7682" max="7682" width="12.3984375" style="69" customWidth="1"/>
    <col min="7683" max="7683" width="12.8984375" style="69" customWidth="1"/>
    <col min="7684" max="7684" width="11" style="69"/>
    <col min="7685" max="7685" width="12.8984375" style="69" customWidth="1"/>
    <col min="7686" max="7686" width="13.5" style="69" customWidth="1"/>
    <col min="7687" max="7687" width="11" style="69"/>
    <col min="7688" max="7688" width="12.3984375" style="69" customWidth="1"/>
    <col min="7689" max="7690" width="11" style="69"/>
    <col min="7691" max="7692" width="11.5" style="69" customWidth="1"/>
    <col min="7693" max="7936" width="11" style="69"/>
    <col min="7937" max="7937" width="32.3984375" style="69" customWidth="1"/>
    <col min="7938" max="7938" width="12.3984375" style="69" customWidth="1"/>
    <col min="7939" max="7939" width="12.8984375" style="69" customWidth="1"/>
    <col min="7940" max="7940" width="11" style="69"/>
    <col min="7941" max="7941" width="12.8984375" style="69" customWidth="1"/>
    <col min="7942" max="7942" width="13.5" style="69" customWidth="1"/>
    <col min="7943" max="7943" width="11" style="69"/>
    <col min="7944" max="7944" width="12.3984375" style="69" customWidth="1"/>
    <col min="7945" max="7946" width="11" style="69"/>
    <col min="7947" max="7948" width="11.5" style="69" customWidth="1"/>
    <col min="7949" max="8192" width="11" style="69"/>
    <col min="8193" max="8193" width="32.3984375" style="69" customWidth="1"/>
    <col min="8194" max="8194" width="12.3984375" style="69" customWidth="1"/>
    <col min="8195" max="8195" width="12.8984375" style="69" customWidth="1"/>
    <col min="8196" max="8196" width="11" style="69"/>
    <col min="8197" max="8197" width="12.8984375" style="69" customWidth="1"/>
    <col min="8198" max="8198" width="13.5" style="69" customWidth="1"/>
    <col min="8199" max="8199" width="11" style="69"/>
    <col min="8200" max="8200" width="12.3984375" style="69" customWidth="1"/>
    <col min="8201" max="8202" width="11" style="69"/>
    <col min="8203" max="8204" width="11.5" style="69" customWidth="1"/>
    <col min="8205" max="8448" width="11" style="69"/>
    <col min="8449" max="8449" width="32.3984375" style="69" customWidth="1"/>
    <col min="8450" max="8450" width="12.3984375" style="69" customWidth="1"/>
    <col min="8451" max="8451" width="12.8984375" style="69" customWidth="1"/>
    <col min="8452" max="8452" width="11" style="69"/>
    <col min="8453" max="8453" width="12.8984375" style="69" customWidth="1"/>
    <col min="8454" max="8454" width="13.5" style="69" customWidth="1"/>
    <col min="8455" max="8455" width="11" style="69"/>
    <col min="8456" max="8456" width="12.3984375" style="69" customWidth="1"/>
    <col min="8457" max="8458" width="11" style="69"/>
    <col min="8459" max="8460" width="11.5" style="69" customWidth="1"/>
    <col min="8461" max="8704" width="11" style="69"/>
    <col min="8705" max="8705" width="32.3984375" style="69" customWidth="1"/>
    <col min="8706" max="8706" width="12.3984375" style="69" customWidth="1"/>
    <col min="8707" max="8707" width="12.8984375" style="69" customWidth="1"/>
    <col min="8708" max="8708" width="11" style="69"/>
    <col min="8709" max="8709" width="12.8984375" style="69" customWidth="1"/>
    <col min="8710" max="8710" width="13.5" style="69" customWidth="1"/>
    <col min="8711" max="8711" width="11" style="69"/>
    <col min="8712" max="8712" width="12.3984375" style="69" customWidth="1"/>
    <col min="8713" max="8714" width="11" style="69"/>
    <col min="8715" max="8716" width="11.5" style="69" customWidth="1"/>
    <col min="8717" max="8960" width="11" style="69"/>
    <col min="8961" max="8961" width="32.3984375" style="69" customWidth="1"/>
    <col min="8962" max="8962" width="12.3984375" style="69" customWidth="1"/>
    <col min="8963" max="8963" width="12.8984375" style="69" customWidth="1"/>
    <col min="8964" max="8964" width="11" style="69"/>
    <col min="8965" max="8965" width="12.8984375" style="69" customWidth="1"/>
    <col min="8966" max="8966" width="13.5" style="69" customWidth="1"/>
    <col min="8967" max="8967" width="11" style="69"/>
    <col min="8968" max="8968" width="12.3984375" style="69" customWidth="1"/>
    <col min="8969" max="8970" width="11" style="69"/>
    <col min="8971" max="8972" width="11.5" style="69" customWidth="1"/>
    <col min="8973" max="9216" width="11" style="69"/>
    <col min="9217" max="9217" width="32.3984375" style="69" customWidth="1"/>
    <col min="9218" max="9218" width="12.3984375" style="69" customWidth="1"/>
    <col min="9219" max="9219" width="12.8984375" style="69" customWidth="1"/>
    <col min="9220" max="9220" width="11" style="69"/>
    <col min="9221" max="9221" width="12.8984375" style="69" customWidth="1"/>
    <col min="9222" max="9222" width="13.5" style="69" customWidth="1"/>
    <col min="9223" max="9223" width="11" style="69"/>
    <col min="9224" max="9224" width="12.3984375" style="69" customWidth="1"/>
    <col min="9225" max="9226" width="11" style="69"/>
    <col min="9227" max="9228" width="11.5" style="69" customWidth="1"/>
    <col min="9229" max="9472" width="11" style="69"/>
    <col min="9473" max="9473" width="32.3984375" style="69" customWidth="1"/>
    <col min="9474" max="9474" width="12.3984375" style="69" customWidth="1"/>
    <col min="9475" max="9475" width="12.8984375" style="69" customWidth="1"/>
    <col min="9476" max="9476" width="11" style="69"/>
    <col min="9477" max="9477" width="12.8984375" style="69" customWidth="1"/>
    <col min="9478" max="9478" width="13.5" style="69" customWidth="1"/>
    <col min="9479" max="9479" width="11" style="69"/>
    <col min="9480" max="9480" width="12.3984375" style="69" customWidth="1"/>
    <col min="9481" max="9482" width="11" style="69"/>
    <col min="9483" max="9484" width="11.5" style="69" customWidth="1"/>
    <col min="9485" max="9728" width="11" style="69"/>
    <col min="9729" max="9729" width="32.3984375" style="69" customWidth="1"/>
    <col min="9730" max="9730" width="12.3984375" style="69" customWidth="1"/>
    <col min="9731" max="9731" width="12.8984375" style="69" customWidth="1"/>
    <col min="9732" max="9732" width="11" style="69"/>
    <col min="9733" max="9733" width="12.8984375" style="69" customWidth="1"/>
    <col min="9734" max="9734" width="13.5" style="69" customWidth="1"/>
    <col min="9735" max="9735" width="11" style="69"/>
    <col min="9736" max="9736" width="12.3984375" style="69" customWidth="1"/>
    <col min="9737" max="9738" width="11" style="69"/>
    <col min="9739" max="9740" width="11.5" style="69" customWidth="1"/>
    <col min="9741" max="9984" width="11" style="69"/>
    <col min="9985" max="9985" width="32.3984375" style="69" customWidth="1"/>
    <col min="9986" max="9986" width="12.3984375" style="69" customWidth="1"/>
    <col min="9987" max="9987" width="12.8984375" style="69" customWidth="1"/>
    <col min="9988" max="9988" width="11" style="69"/>
    <col min="9989" max="9989" width="12.8984375" style="69" customWidth="1"/>
    <col min="9990" max="9990" width="13.5" style="69" customWidth="1"/>
    <col min="9991" max="9991" width="11" style="69"/>
    <col min="9992" max="9992" width="12.3984375" style="69" customWidth="1"/>
    <col min="9993" max="9994" width="11" style="69"/>
    <col min="9995" max="9996" width="11.5" style="69" customWidth="1"/>
    <col min="9997" max="10240" width="11" style="69"/>
    <col min="10241" max="10241" width="32.3984375" style="69" customWidth="1"/>
    <col min="10242" max="10242" width="12.3984375" style="69" customWidth="1"/>
    <col min="10243" max="10243" width="12.8984375" style="69" customWidth="1"/>
    <col min="10244" max="10244" width="11" style="69"/>
    <col min="10245" max="10245" width="12.8984375" style="69" customWidth="1"/>
    <col min="10246" max="10246" width="13.5" style="69" customWidth="1"/>
    <col min="10247" max="10247" width="11" style="69"/>
    <col min="10248" max="10248" width="12.3984375" style="69" customWidth="1"/>
    <col min="10249" max="10250" width="11" style="69"/>
    <col min="10251" max="10252" width="11.5" style="69" customWidth="1"/>
    <col min="10253" max="10496" width="11" style="69"/>
    <col min="10497" max="10497" width="32.3984375" style="69" customWidth="1"/>
    <col min="10498" max="10498" width="12.3984375" style="69" customWidth="1"/>
    <col min="10499" max="10499" width="12.8984375" style="69" customWidth="1"/>
    <col min="10500" max="10500" width="11" style="69"/>
    <col min="10501" max="10501" width="12.8984375" style="69" customWidth="1"/>
    <col min="10502" max="10502" width="13.5" style="69" customWidth="1"/>
    <col min="10503" max="10503" width="11" style="69"/>
    <col min="10504" max="10504" width="12.3984375" style="69" customWidth="1"/>
    <col min="10505" max="10506" width="11" style="69"/>
    <col min="10507" max="10508" width="11.5" style="69" customWidth="1"/>
    <col min="10509" max="10752" width="11" style="69"/>
    <col min="10753" max="10753" width="32.3984375" style="69" customWidth="1"/>
    <col min="10754" max="10754" width="12.3984375" style="69" customWidth="1"/>
    <col min="10755" max="10755" width="12.8984375" style="69" customWidth="1"/>
    <col min="10756" max="10756" width="11" style="69"/>
    <col min="10757" max="10757" width="12.8984375" style="69" customWidth="1"/>
    <col min="10758" max="10758" width="13.5" style="69" customWidth="1"/>
    <col min="10759" max="10759" width="11" style="69"/>
    <col min="10760" max="10760" width="12.3984375" style="69" customWidth="1"/>
    <col min="10761" max="10762" width="11" style="69"/>
    <col min="10763" max="10764" width="11.5" style="69" customWidth="1"/>
    <col min="10765" max="11008" width="11" style="69"/>
    <col min="11009" max="11009" width="32.3984375" style="69" customWidth="1"/>
    <col min="11010" max="11010" width="12.3984375" style="69" customWidth="1"/>
    <col min="11011" max="11011" width="12.8984375" style="69" customWidth="1"/>
    <col min="11012" max="11012" width="11" style="69"/>
    <col min="11013" max="11013" width="12.8984375" style="69" customWidth="1"/>
    <col min="11014" max="11014" width="13.5" style="69" customWidth="1"/>
    <col min="11015" max="11015" width="11" style="69"/>
    <col min="11016" max="11016" width="12.3984375" style="69" customWidth="1"/>
    <col min="11017" max="11018" width="11" style="69"/>
    <col min="11019" max="11020" width="11.5" style="69" customWidth="1"/>
    <col min="11021" max="11264" width="11" style="69"/>
    <col min="11265" max="11265" width="32.3984375" style="69" customWidth="1"/>
    <col min="11266" max="11266" width="12.3984375" style="69" customWidth="1"/>
    <col min="11267" max="11267" width="12.8984375" style="69" customWidth="1"/>
    <col min="11268" max="11268" width="11" style="69"/>
    <col min="11269" max="11269" width="12.8984375" style="69" customWidth="1"/>
    <col min="11270" max="11270" width="13.5" style="69" customWidth="1"/>
    <col min="11271" max="11271" width="11" style="69"/>
    <col min="11272" max="11272" width="12.3984375" style="69" customWidth="1"/>
    <col min="11273" max="11274" width="11" style="69"/>
    <col min="11275" max="11276" width="11.5" style="69" customWidth="1"/>
    <col min="11277" max="11520" width="11" style="69"/>
    <col min="11521" max="11521" width="32.3984375" style="69" customWidth="1"/>
    <col min="11522" max="11522" width="12.3984375" style="69" customWidth="1"/>
    <col min="11523" max="11523" width="12.8984375" style="69" customWidth="1"/>
    <col min="11524" max="11524" width="11" style="69"/>
    <col min="11525" max="11525" width="12.8984375" style="69" customWidth="1"/>
    <col min="11526" max="11526" width="13.5" style="69" customWidth="1"/>
    <col min="11527" max="11527" width="11" style="69"/>
    <col min="11528" max="11528" width="12.3984375" style="69" customWidth="1"/>
    <col min="11529" max="11530" width="11" style="69"/>
    <col min="11531" max="11532" width="11.5" style="69" customWidth="1"/>
    <col min="11533" max="11776" width="11" style="69"/>
    <col min="11777" max="11777" width="32.3984375" style="69" customWidth="1"/>
    <col min="11778" max="11778" width="12.3984375" style="69" customWidth="1"/>
    <col min="11779" max="11779" width="12.8984375" style="69" customWidth="1"/>
    <col min="11780" max="11780" width="11" style="69"/>
    <col min="11781" max="11781" width="12.8984375" style="69" customWidth="1"/>
    <col min="11782" max="11782" width="13.5" style="69" customWidth="1"/>
    <col min="11783" max="11783" width="11" style="69"/>
    <col min="11784" max="11784" width="12.3984375" style="69" customWidth="1"/>
    <col min="11785" max="11786" width="11" style="69"/>
    <col min="11787" max="11788" width="11.5" style="69" customWidth="1"/>
    <col min="11789" max="12032" width="11" style="69"/>
    <col min="12033" max="12033" width="32.3984375" style="69" customWidth="1"/>
    <col min="12034" max="12034" width="12.3984375" style="69" customWidth="1"/>
    <col min="12035" max="12035" width="12.8984375" style="69" customWidth="1"/>
    <col min="12036" max="12036" width="11" style="69"/>
    <col min="12037" max="12037" width="12.8984375" style="69" customWidth="1"/>
    <col min="12038" max="12038" width="13.5" style="69" customWidth="1"/>
    <col min="12039" max="12039" width="11" style="69"/>
    <col min="12040" max="12040" width="12.3984375" style="69" customWidth="1"/>
    <col min="12041" max="12042" width="11" style="69"/>
    <col min="12043" max="12044" width="11.5" style="69" customWidth="1"/>
    <col min="12045" max="12288" width="11" style="69"/>
    <col min="12289" max="12289" width="32.3984375" style="69" customWidth="1"/>
    <col min="12290" max="12290" width="12.3984375" style="69" customWidth="1"/>
    <col min="12291" max="12291" width="12.8984375" style="69" customWidth="1"/>
    <col min="12292" max="12292" width="11" style="69"/>
    <col min="12293" max="12293" width="12.8984375" style="69" customWidth="1"/>
    <col min="12294" max="12294" width="13.5" style="69" customWidth="1"/>
    <col min="12295" max="12295" width="11" style="69"/>
    <col min="12296" max="12296" width="12.3984375" style="69" customWidth="1"/>
    <col min="12297" max="12298" width="11" style="69"/>
    <col min="12299" max="12300" width="11.5" style="69" customWidth="1"/>
    <col min="12301" max="12544" width="11" style="69"/>
    <col min="12545" max="12545" width="32.3984375" style="69" customWidth="1"/>
    <col min="12546" max="12546" width="12.3984375" style="69" customWidth="1"/>
    <col min="12547" max="12547" width="12.8984375" style="69" customWidth="1"/>
    <col min="12548" max="12548" width="11" style="69"/>
    <col min="12549" max="12549" width="12.8984375" style="69" customWidth="1"/>
    <col min="12550" max="12550" width="13.5" style="69" customWidth="1"/>
    <col min="12551" max="12551" width="11" style="69"/>
    <col min="12552" max="12552" width="12.3984375" style="69" customWidth="1"/>
    <col min="12553" max="12554" width="11" style="69"/>
    <col min="12555" max="12556" width="11.5" style="69" customWidth="1"/>
    <col min="12557" max="12800" width="11" style="69"/>
    <col min="12801" max="12801" width="32.3984375" style="69" customWidth="1"/>
    <col min="12802" max="12802" width="12.3984375" style="69" customWidth="1"/>
    <col min="12803" max="12803" width="12.8984375" style="69" customWidth="1"/>
    <col min="12804" max="12804" width="11" style="69"/>
    <col min="12805" max="12805" width="12.8984375" style="69" customWidth="1"/>
    <col min="12806" max="12806" width="13.5" style="69" customWidth="1"/>
    <col min="12807" max="12807" width="11" style="69"/>
    <col min="12808" max="12808" width="12.3984375" style="69" customWidth="1"/>
    <col min="12809" max="12810" width="11" style="69"/>
    <col min="12811" max="12812" width="11.5" style="69" customWidth="1"/>
    <col min="12813" max="13056" width="11" style="69"/>
    <col min="13057" max="13057" width="32.3984375" style="69" customWidth="1"/>
    <col min="13058" max="13058" width="12.3984375" style="69" customWidth="1"/>
    <col min="13059" max="13059" width="12.8984375" style="69" customWidth="1"/>
    <col min="13060" max="13060" width="11" style="69"/>
    <col min="13061" max="13061" width="12.8984375" style="69" customWidth="1"/>
    <col min="13062" max="13062" width="13.5" style="69" customWidth="1"/>
    <col min="13063" max="13063" width="11" style="69"/>
    <col min="13064" max="13064" width="12.3984375" style="69" customWidth="1"/>
    <col min="13065" max="13066" width="11" style="69"/>
    <col min="13067" max="13068" width="11.5" style="69" customWidth="1"/>
    <col min="13069" max="13312" width="11" style="69"/>
    <col min="13313" max="13313" width="32.3984375" style="69" customWidth="1"/>
    <col min="13314" max="13314" width="12.3984375" style="69" customWidth="1"/>
    <col min="13315" max="13315" width="12.8984375" style="69" customWidth="1"/>
    <col min="13316" max="13316" width="11" style="69"/>
    <col min="13317" max="13317" width="12.8984375" style="69" customWidth="1"/>
    <col min="13318" max="13318" width="13.5" style="69" customWidth="1"/>
    <col min="13319" max="13319" width="11" style="69"/>
    <col min="13320" max="13320" width="12.3984375" style="69" customWidth="1"/>
    <col min="13321" max="13322" width="11" style="69"/>
    <col min="13323" max="13324" width="11.5" style="69" customWidth="1"/>
    <col min="13325" max="13568" width="11" style="69"/>
    <col min="13569" max="13569" width="32.3984375" style="69" customWidth="1"/>
    <col min="13570" max="13570" width="12.3984375" style="69" customWidth="1"/>
    <col min="13571" max="13571" width="12.8984375" style="69" customWidth="1"/>
    <col min="13572" max="13572" width="11" style="69"/>
    <col min="13573" max="13573" width="12.8984375" style="69" customWidth="1"/>
    <col min="13574" max="13574" width="13.5" style="69" customWidth="1"/>
    <col min="13575" max="13575" width="11" style="69"/>
    <col min="13576" max="13576" width="12.3984375" style="69" customWidth="1"/>
    <col min="13577" max="13578" width="11" style="69"/>
    <col min="13579" max="13580" width="11.5" style="69" customWidth="1"/>
    <col min="13581" max="13824" width="11" style="69"/>
    <col min="13825" max="13825" width="32.3984375" style="69" customWidth="1"/>
    <col min="13826" max="13826" width="12.3984375" style="69" customWidth="1"/>
    <col min="13827" max="13827" width="12.8984375" style="69" customWidth="1"/>
    <col min="13828" max="13828" width="11" style="69"/>
    <col min="13829" max="13829" width="12.8984375" style="69" customWidth="1"/>
    <col min="13830" max="13830" width="13.5" style="69" customWidth="1"/>
    <col min="13831" max="13831" width="11" style="69"/>
    <col min="13832" max="13832" width="12.3984375" style="69" customWidth="1"/>
    <col min="13833" max="13834" width="11" style="69"/>
    <col min="13835" max="13836" width="11.5" style="69" customWidth="1"/>
    <col min="13837" max="14080" width="11" style="69"/>
    <col min="14081" max="14081" width="32.3984375" style="69" customWidth="1"/>
    <col min="14082" max="14082" width="12.3984375" style="69" customWidth="1"/>
    <col min="14083" max="14083" width="12.8984375" style="69" customWidth="1"/>
    <col min="14084" max="14084" width="11" style="69"/>
    <col min="14085" max="14085" width="12.8984375" style="69" customWidth="1"/>
    <col min="14086" max="14086" width="13.5" style="69" customWidth="1"/>
    <col min="14087" max="14087" width="11" style="69"/>
    <col min="14088" max="14088" width="12.3984375" style="69" customWidth="1"/>
    <col min="14089" max="14090" width="11" style="69"/>
    <col min="14091" max="14092" width="11.5" style="69" customWidth="1"/>
    <col min="14093" max="14336" width="11" style="69"/>
    <col min="14337" max="14337" width="32.3984375" style="69" customWidth="1"/>
    <col min="14338" max="14338" width="12.3984375" style="69" customWidth="1"/>
    <col min="14339" max="14339" width="12.8984375" style="69" customWidth="1"/>
    <col min="14340" max="14340" width="11" style="69"/>
    <col min="14341" max="14341" width="12.8984375" style="69" customWidth="1"/>
    <col min="14342" max="14342" width="13.5" style="69" customWidth="1"/>
    <col min="14343" max="14343" width="11" style="69"/>
    <col min="14344" max="14344" width="12.3984375" style="69" customWidth="1"/>
    <col min="14345" max="14346" width="11" style="69"/>
    <col min="14347" max="14348" width="11.5" style="69" customWidth="1"/>
    <col min="14349" max="14592" width="11" style="69"/>
    <col min="14593" max="14593" width="32.3984375" style="69" customWidth="1"/>
    <col min="14594" max="14594" width="12.3984375" style="69" customWidth="1"/>
    <col min="14595" max="14595" width="12.8984375" style="69" customWidth="1"/>
    <col min="14596" max="14596" width="11" style="69"/>
    <col min="14597" max="14597" width="12.8984375" style="69" customWidth="1"/>
    <col min="14598" max="14598" width="13.5" style="69" customWidth="1"/>
    <col min="14599" max="14599" width="11" style="69"/>
    <col min="14600" max="14600" width="12.3984375" style="69" customWidth="1"/>
    <col min="14601" max="14602" width="11" style="69"/>
    <col min="14603" max="14604" width="11.5" style="69" customWidth="1"/>
    <col min="14605" max="14848" width="11" style="69"/>
    <col min="14849" max="14849" width="32.3984375" style="69" customWidth="1"/>
    <col min="14850" max="14850" width="12.3984375" style="69" customWidth="1"/>
    <col min="14851" max="14851" width="12.8984375" style="69" customWidth="1"/>
    <col min="14852" max="14852" width="11" style="69"/>
    <col min="14853" max="14853" width="12.8984375" style="69" customWidth="1"/>
    <col min="14854" max="14854" width="13.5" style="69" customWidth="1"/>
    <col min="14855" max="14855" width="11" style="69"/>
    <col min="14856" max="14856" width="12.3984375" style="69" customWidth="1"/>
    <col min="14857" max="14858" width="11" style="69"/>
    <col min="14859" max="14860" width="11.5" style="69" customWidth="1"/>
    <col min="14861" max="15104" width="11" style="69"/>
    <col min="15105" max="15105" width="32.3984375" style="69" customWidth="1"/>
    <col min="15106" max="15106" width="12.3984375" style="69" customWidth="1"/>
    <col min="15107" max="15107" width="12.8984375" style="69" customWidth="1"/>
    <col min="15108" max="15108" width="11" style="69"/>
    <col min="15109" max="15109" width="12.8984375" style="69" customWidth="1"/>
    <col min="15110" max="15110" width="13.5" style="69" customWidth="1"/>
    <col min="15111" max="15111" width="11" style="69"/>
    <col min="15112" max="15112" width="12.3984375" style="69" customWidth="1"/>
    <col min="15113" max="15114" width="11" style="69"/>
    <col min="15115" max="15116" width="11.5" style="69" customWidth="1"/>
    <col min="15117" max="15360" width="11" style="69"/>
    <col min="15361" max="15361" width="32.3984375" style="69" customWidth="1"/>
    <col min="15362" max="15362" width="12.3984375" style="69" customWidth="1"/>
    <col min="15363" max="15363" width="12.8984375" style="69" customWidth="1"/>
    <col min="15364" max="15364" width="11" style="69"/>
    <col min="15365" max="15365" width="12.8984375" style="69" customWidth="1"/>
    <col min="15366" max="15366" width="13.5" style="69" customWidth="1"/>
    <col min="15367" max="15367" width="11" style="69"/>
    <col min="15368" max="15368" width="12.3984375" style="69" customWidth="1"/>
    <col min="15369" max="15370" width="11" style="69"/>
    <col min="15371" max="15372" width="11.5" style="69" customWidth="1"/>
    <col min="15373" max="15616" width="11" style="69"/>
    <col min="15617" max="15617" width="32.3984375" style="69" customWidth="1"/>
    <col min="15618" max="15618" width="12.3984375" style="69" customWidth="1"/>
    <col min="15619" max="15619" width="12.8984375" style="69" customWidth="1"/>
    <col min="15620" max="15620" width="11" style="69"/>
    <col min="15621" max="15621" width="12.8984375" style="69" customWidth="1"/>
    <col min="15622" max="15622" width="13.5" style="69" customWidth="1"/>
    <col min="15623" max="15623" width="11" style="69"/>
    <col min="15624" max="15624" width="12.3984375" style="69" customWidth="1"/>
    <col min="15625" max="15626" width="11" style="69"/>
    <col min="15627" max="15628" width="11.5" style="69" customWidth="1"/>
    <col min="15629" max="15872" width="11" style="69"/>
    <col min="15873" max="15873" width="32.3984375" style="69" customWidth="1"/>
    <col min="15874" max="15874" width="12.3984375" style="69" customWidth="1"/>
    <col min="15875" max="15875" width="12.8984375" style="69" customWidth="1"/>
    <col min="15876" max="15876" width="11" style="69"/>
    <col min="15877" max="15877" width="12.8984375" style="69" customWidth="1"/>
    <col min="15878" max="15878" width="13.5" style="69" customWidth="1"/>
    <col min="15879" max="15879" width="11" style="69"/>
    <col min="15880" max="15880" width="12.3984375" style="69" customWidth="1"/>
    <col min="15881" max="15882" width="11" style="69"/>
    <col min="15883" max="15884" width="11.5" style="69" customWidth="1"/>
    <col min="15885" max="16128" width="11" style="69"/>
    <col min="16129" max="16129" width="32.3984375" style="69" customWidth="1"/>
    <col min="16130" max="16130" width="12.3984375" style="69" customWidth="1"/>
    <col min="16131" max="16131" width="12.8984375" style="69" customWidth="1"/>
    <col min="16132" max="16132" width="11" style="69"/>
    <col min="16133" max="16133" width="12.8984375" style="69" customWidth="1"/>
    <col min="16134" max="16134" width="13.5" style="69" customWidth="1"/>
    <col min="16135" max="16135" width="11" style="69"/>
    <col min="16136" max="16136" width="12.3984375" style="69" customWidth="1"/>
    <col min="16137" max="16138" width="11" style="69"/>
    <col min="16139" max="16140" width="11.5" style="69" customWidth="1"/>
    <col min="16141" max="16384" width="11" style="69"/>
  </cols>
  <sheetData>
    <row r="1" spans="1:8" x14ac:dyDescent="0.25">
      <c r="A1" s="6" t="s">
        <v>680</v>
      </c>
      <c r="B1" s="3"/>
      <c r="C1" s="3"/>
      <c r="D1" s="3"/>
      <c r="E1" s="3"/>
      <c r="F1" s="3"/>
      <c r="G1" s="3"/>
    </row>
    <row r="2" spans="1:8" ht="15.6" x14ac:dyDescent="0.3">
      <c r="A2" s="2"/>
      <c r="B2" s="89"/>
      <c r="C2" s="3"/>
      <c r="D2" s="3"/>
      <c r="E2" s="3"/>
      <c r="F2" s="3"/>
      <c r="G2" s="3"/>
      <c r="H2" s="55" t="s">
        <v>152</v>
      </c>
    </row>
    <row r="3" spans="1:8" x14ac:dyDescent="0.25">
      <c r="A3" s="70"/>
      <c r="B3" s="772">
        <f>INDICE!A3</f>
        <v>44136</v>
      </c>
      <c r="C3" s="773"/>
      <c r="D3" s="773" t="s">
        <v>116</v>
      </c>
      <c r="E3" s="773"/>
      <c r="F3" s="773" t="s">
        <v>117</v>
      </c>
      <c r="G3" s="773"/>
      <c r="H3" s="773"/>
    </row>
    <row r="4" spans="1:8" x14ac:dyDescent="0.25">
      <c r="A4" s="66"/>
      <c r="B4" s="63" t="s">
        <v>47</v>
      </c>
      <c r="C4" s="63" t="s">
        <v>432</v>
      </c>
      <c r="D4" s="63" t="s">
        <v>47</v>
      </c>
      <c r="E4" s="63" t="s">
        <v>432</v>
      </c>
      <c r="F4" s="63" t="s">
        <v>47</v>
      </c>
      <c r="G4" s="64" t="s">
        <v>432</v>
      </c>
      <c r="H4" s="64" t="s">
        <v>122</v>
      </c>
    </row>
    <row r="5" spans="1:8" x14ac:dyDescent="0.25">
      <c r="A5" s="3" t="s">
        <v>528</v>
      </c>
      <c r="B5" s="313">
        <v>110</v>
      </c>
      <c r="C5" s="72">
        <v>-32.926829268292686</v>
      </c>
      <c r="D5" s="71">
        <v>816</v>
      </c>
      <c r="E5" s="72">
        <v>-19.287833827893174</v>
      </c>
      <c r="F5" s="71">
        <v>972</v>
      </c>
      <c r="G5" s="72">
        <v>-12.589928057553957</v>
      </c>
      <c r="H5" s="316">
        <v>1.7101804066143935</v>
      </c>
    </row>
    <row r="6" spans="1:8" x14ac:dyDescent="0.25">
      <c r="A6" s="3" t="s">
        <v>48</v>
      </c>
      <c r="B6" s="314">
        <v>641.63299999999992</v>
      </c>
      <c r="C6" s="59">
        <v>-10.17870941731155</v>
      </c>
      <c r="D6" s="58">
        <v>7111.7739999999994</v>
      </c>
      <c r="E6" s="59">
        <v>-13.588264155170856</v>
      </c>
      <c r="F6" s="58">
        <v>7969.2429999999995</v>
      </c>
      <c r="G6" s="59">
        <v>-11.975515602413616</v>
      </c>
      <c r="H6" s="317">
        <v>14.021443656531799</v>
      </c>
    </row>
    <row r="7" spans="1:8" x14ac:dyDescent="0.25">
      <c r="A7" s="3" t="s">
        <v>49</v>
      </c>
      <c r="B7" s="314">
        <v>645.56399999999996</v>
      </c>
      <c r="C7" s="59">
        <v>-21.368574908647993</v>
      </c>
      <c r="D7" s="58">
        <v>7390.1780000000008</v>
      </c>
      <c r="E7" s="59">
        <v>-21.309133191466024</v>
      </c>
      <c r="F7" s="58">
        <v>8268.9619999999995</v>
      </c>
      <c r="G7" s="59">
        <v>-19.833702399890804</v>
      </c>
      <c r="H7" s="317">
        <v>14.548782711356964</v>
      </c>
    </row>
    <row r="8" spans="1:8" x14ac:dyDescent="0.25">
      <c r="A8" s="3" t="s">
        <v>123</v>
      </c>
      <c r="B8" s="314">
        <v>1937</v>
      </c>
      <c r="C8" s="59">
        <v>-7.3648971783835488</v>
      </c>
      <c r="D8" s="58">
        <v>22311</v>
      </c>
      <c r="E8" s="59">
        <v>-10.354387656702025</v>
      </c>
      <c r="F8" s="58">
        <v>24720</v>
      </c>
      <c r="G8" s="59">
        <v>-9.291061206516952</v>
      </c>
      <c r="H8" s="317">
        <v>43.493477007724088</v>
      </c>
    </row>
    <row r="9" spans="1:8" x14ac:dyDescent="0.25">
      <c r="A9" s="3" t="s">
        <v>124</v>
      </c>
      <c r="B9" s="314">
        <v>92.424999999999997</v>
      </c>
      <c r="C9" s="59">
        <v>-66.150144299087316</v>
      </c>
      <c r="D9" s="58">
        <v>2324.2220000000002</v>
      </c>
      <c r="E9" s="59">
        <v>-50.479877447272706</v>
      </c>
      <c r="F9" s="58">
        <v>2686.4010000000003</v>
      </c>
      <c r="G9" s="73">
        <v>-49.248408581897444</v>
      </c>
      <c r="H9" s="317">
        <v>4.7265744387955904</v>
      </c>
    </row>
    <row r="10" spans="1:8" x14ac:dyDescent="0.25">
      <c r="A10" s="66" t="s">
        <v>637</v>
      </c>
      <c r="B10" s="315">
        <v>1017.922</v>
      </c>
      <c r="C10" s="59">
        <v>21.963499206817001</v>
      </c>
      <c r="D10" s="74">
        <v>11254.934999999999</v>
      </c>
      <c r="E10" s="75">
        <v>-3.5645837410405701</v>
      </c>
      <c r="F10" s="74">
        <v>12219.502999999999</v>
      </c>
      <c r="G10" s="75">
        <v>-4.5613635252436051</v>
      </c>
      <c r="H10" s="318">
        <v>21.499541778977161</v>
      </c>
    </row>
    <row r="11" spans="1:8" x14ac:dyDescent="0.25">
      <c r="A11" s="76" t="s">
        <v>115</v>
      </c>
      <c r="B11" s="77">
        <v>4444.5439999999999</v>
      </c>
      <c r="C11" s="78">
        <v>-9.257982850142918</v>
      </c>
      <c r="D11" s="77">
        <v>51208.108999999997</v>
      </c>
      <c r="E11" s="78">
        <v>-14.489188962041933</v>
      </c>
      <c r="F11" s="77">
        <v>56836.109000000004</v>
      </c>
      <c r="G11" s="78">
        <v>-13.660925155531473</v>
      </c>
      <c r="H11" s="78">
        <v>100</v>
      </c>
    </row>
    <row r="12" spans="1:8" x14ac:dyDescent="0.25">
      <c r="A12" s="3"/>
      <c r="B12" s="3"/>
      <c r="C12" s="3"/>
      <c r="D12" s="3"/>
      <c r="E12" s="3"/>
      <c r="F12" s="3"/>
      <c r="G12" s="3"/>
      <c r="H12" s="79" t="s">
        <v>223</v>
      </c>
    </row>
    <row r="13" spans="1:8" x14ac:dyDescent="0.25">
      <c r="A13" s="80" t="s">
        <v>590</v>
      </c>
      <c r="B13" s="3"/>
      <c r="C13" s="3"/>
      <c r="D13" s="3"/>
      <c r="E13" s="3"/>
      <c r="F13" s="3"/>
      <c r="G13" s="3"/>
      <c r="H13" s="3"/>
    </row>
    <row r="14" spans="1:8" x14ac:dyDescent="0.25">
      <c r="A14" s="80" t="s">
        <v>591</v>
      </c>
      <c r="B14" s="58"/>
      <c r="C14" s="3"/>
      <c r="D14" s="3"/>
      <c r="E14" s="3"/>
      <c r="F14" s="3"/>
      <c r="G14" s="3"/>
      <c r="H14" s="3"/>
    </row>
    <row r="15" spans="1:8" x14ac:dyDescent="0.25">
      <c r="A15" s="80" t="s">
        <v>547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3.8" x14ac:dyDescent="0.25"/>
  <cols>
    <col min="1" max="1" width="36.3984375" bestFit="1" customWidth="1"/>
    <col min="3" max="3" width="1.59765625" customWidth="1"/>
    <col min="4" max="4" width="35.3984375" bestFit="1" customWidth="1"/>
  </cols>
  <sheetData>
    <row r="1" spans="1:7" x14ac:dyDescent="0.25">
      <c r="A1" s="162" t="s">
        <v>255</v>
      </c>
      <c r="B1" s="162"/>
      <c r="C1" s="162"/>
      <c r="D1" s="162"/>
      <c r="E1" s="162"/>
      <c r="F1" s="15"/>
      <c r="G1" s="15"/>
    </row>
    <row r="2" spans="1:7" x14ac:dyDescent="0.25">
      <c r="A2" s="162"/>
      <c r="B2" s="162"/>
      <c r="C2" s="162"/>
      <c r="D2" s="162"/>
      <c r="E2" s="165" t="s">
        <v>152</v>
      </c>
      <c r="F2" s="15"/>
      <c r="G2" s="15"/>
    </row>
    <row r="3" spans="1:7" x14ac:dyDescent="0.25">
      <c r="A3" s="794">
        <f>INDICE!A3</f>
        <v>44136</v>
      </c>
      <c r="B3" s="794">
        <v>41671</v>
      </c>
      <c r="C3" s="795">
        <v>41671</v>
      </c>
      <c r="D3" s="794">
        <v>41671</v>
      </c>
      <c r="E3" s="794">
        <v>41671</v>
      </c>
      <c r="F3" s="15"/>
    </row>
    <row r="4" spans="1:7" x14ac:dyDescent="0.25">
      <c r="A4" s="1" t="s">
        <v>30</v>
      </c>
      <c r="B4" s="170">
        <v>1.153</v>
      </c>
      <c r="C4" s="437"/>
      <c r="D4" s="15" t="s">
        <v>256</v>
      </c>
      <c r="E4" s="503">
        <v>4444.5439999999999</v>
      </c>
    </row>
    <row r="5" spans="1:7" x14ac:dyDescent="0.25">
      <c r="A5" s="1" t="s">
        <v>257</v>
      </c>
      <c r="B5" s="170">
        <v>4179</v>
      </c>
      <c r="C5" s="245"/>
      <c r="D5" s="1" t="s">
        <v>258</v>
      </c>
      <c r="E5" s="170">
        <v>-315</v>
      </c>
    </row>
    <row r="6" spans="1:7" x14ac:dyDescent="0.25">
      <c r="A6" s="1" t="s">
        <v>483</v>
      </c>
      <c r="B6" s="170">
        <v>100</v>
      </c>
      <c r="C6" s="245"/>
      <c r="D6" s="1" t="s">
        <v>259</v>
      </c>
      <c r="E6" s="170">
        <v>367.42529999999851</v>
      </c>
    </row>
    <row r="7" spans="1:7" x14ac:dyDescent="0.25">
      <c r="A7" s="1" t="s">
        <v>484</v>
      </c>
      <c r="B7" s="170">
        <v>16.846999999999753</v>
      </c>
      <c r="C7" s="245"/>
      <c r="D7" s="1" t="s">
        <v>485</v>
      </c>
      <c r="E7" s="170">
        <v>1292</v>
      </c>
    </row>
    <row r="8" spans="1:7" x14ac:dyDescent="0.25">
      <c r="A8" s="1" t="s">
        <v>486</v>
      </c>
      <c r="B8" s="170">
        <v>277</v>
      </c>
      <c r="C8" s="245"/>
      <c r="D8" s="1" t="s">
        <v>487</v>
      </c>
      <c r="E8" s="170">
        <v>-1589</v>
      </c>
    </row>
    <row r="9" spans="1:7" x14ac:dyDescent="0.25">
      <c r="A9" s="177" t="s">
        <v>58</v>
      </c>
      <c r="B9" s="441">
        <v>4574</v>
      </c>
      <c r="C9" s="245"/>
      <c r="D9" s="1" t="s">
        <v>261</v>
      </c>
      <c r="E9" s="170">
        <v>-244</v>
      </c>
    </row>
    <row r="10" spans="1:7" x14ac:dyDescent="0.25">
      <c r="A10" s="1" t="s">
        <v>260</v>
      </c>
      <c r="B10" s="170">
        <v>-129.45600000000013</v>
      </c>
      <c r="C10" s="245"/>
      <c r="D10" s="177" t="s">
        <v>488</v>
      </c>
      <c r="E10" s="441">
        <v>3955.9692999999984</v>
      </c>
      <c r="G10" s="515"/>
    </row>
    <row r="11" spans="1:7" x14ac:dyDescent="0.25">
      <c r="A11" s="177" t="s">
        <v>256</v>
      </c>
      <c r="B11" s="441">
        <v>4444.5439999999999</v>
      </c>
      <c r="C11" s="438"/>
      <c r="D11" s="216"/>
      <c r="E11" s="430"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5"/>
  <cols>
    <col min="1" max="1" width="6.8984375" style="3" customWidth="1"/>
    <col min="2" max="2" width="11.5" style="3" bestFit="1" customWidth="1"/>
    <col min="3" max="6" width="15.09765625" style="3" customWidth="1"/>
    <col min="7" max="10" width="11.5" style="3" customWidth="1"/>
    <col min="11" max="11" width="2.59765625" style="3" customWidth="1"/>
    <col min="12" max="12" width="11.5" style="3" customWidth="1"/>
    <col min="13" max="16384" width="10.5" style="3"/>
  </cols>
  <sheetData>
    <row r="1" spans="1:10" ht="14.25" customHeight="1" x14ac:dyDescent="0.25">
      <c r="A1" s="800" t="s">
        <v>490</v>
      </c>
      <c r="B1" s="800"/>
      <c r="C1" s="800"/>
      <c r="D1" s="800"/>
      <c r="E1" s="196"/>
      <c r="F1" s="196"/>
      <c r="G1" s="6"/>
      <c r="H1" s="6"/>
      <c r="I1" s="6"/>
      <c r="J1" s="6"/>
    </row>
    <row r="2" spans="1:10" ht="14.25" customHeight="1" x14ac:dyDescent="0.25">
      <c r="A2" s="800"/>
      <c r="B2" s="800"/>
      <c r="C2" s="800"/>
      <c r="D2" s="800"/>
      <c r="E2" s="196"/>
      <c r="F2" s="196"/>
      <c r="G2" s="6"/>
      <c r="H2" s="6"/>
      <c r="I2" s="6"/>
      <c r="J2" s="6"/>
    </row>
    <row r="3" spans="1:10" ht="14.25" customHeight="1" x14ac:dyDescent="0.25">
      <c r="A3" s="53"/>
      <c r="B3" s="53"/>
      <c r="C3" s="53"/>
      <c r="D3" s="55" t="s">
        <v>262</v>
      </c>
    </row>
    <row r="4" spans="1:10" ht="14.25" customHeight="1" x14ac:dyDescent="0.25">
      <c r="A4" s="197"/>
      <c r="B4" s="197"/>
      <c r="C4" s="198" t="s">
        <v>603</v>
      </c>
      <c r="D4" s="198" t="s">
        <v>604</v>
      </c>
    </row>
    <row r="5" spans="1:10" ht="14.25" customHeight="1" x14ac:dyDescent="0.25">
      <c r="A5" s="731">
        <v>2016</v>
      </c>
      <c r="B5" s="669" t="s">
        <v>605</v>
      </c>
      <c r="C5" s="670">
        <v>12.28</v>
      </c>
      <c r="D5" s="201">
        <v>4.8676345004269725</v>
      </c>
    </row>
    <row r="6" spans="1:10" ht="14.25" customHeight="1" x14ac:dyDescent="0.25">
      <c r="A6" s="796">
        <v>2017</v>
      </c>
      <c r="B6" s="669" t="s">
        <v>606</v>
      </c>
      <c r="C6" s="670">
        <v>12.89</v>
      </c>
      <c r="D6" s="201">
        <v>4.9674267100977296</v>
      </c>
    </row>
    <row r="7" spans="1:10" ht="14.25" customHeight="1" x14ac:dyDescent="0.25">
      <c r="A7" s="797" t="s">
        <v>524</v>
      </c>
      <c r="B7" s="199" t="s">
        <v>607</v>
      </c>
      <c r="C7" s="691">
        <v>13.52</v>
      </c>
      <c r="D7" s="200">
        <v>4.8875096974398682</v>
      </c>
    </row>
    <row r="8" spans="1:10" ht="14.25" customHeight="1" x14ac:dyDescent="0.25">
      <c r="A8" s="797" t="s">
        <v>524</v>
      </c>
      <c r="B8" s="199" t="s">
        <v>608</v>
      </c>
      <c r="C8" s="691">
        <v>14.18</v>
      </c>
      <c r="D8" s="200">
        <v>4.881656804733729</v>
      </c>
    </row>
    <row r="9" spans="1:10" ht="14.25" customHeight="1" x14ac:dyDescent="0.25">
      <c r="A9" s="797" t="s">
        <v>524</v>
      </c>
      <c r="B9" s="199" t="s">
        <v>609</v>
      </c>
      <c r="C9" s="691">
        <v>14.88</v>
      </c>
      <c r="D9" s="200">
        <v>4.9365303244005716</v>
      </c>
    </row>
    <row r="10" spans="1:10" ht="14.25" customHeight="1" x14ac:dyDescent="0.25">
      <c r="A10" s="797" t="s">
        <v>524</v>
      </c>
      <c r="B10" s="199" t="s">
        <v>610</v>
      </c>
      <c r="C10" s="691">
        <v>14.15</v>
      </c>
      <c r="D10" s="200">
        <v>-4.9059139784946266</v>
      </c>
    </row>
    <row r="11" spans="1:10" ht="14.25" customHeight="1" x14ac:dyDescent="0.25">
      <c r="A11" s="798" t="s">
        <v>524</v>
      </c>
      <c r="B11" s="202" t="s">
        <v>611</v>
      </c>
      <c r="C11" s="648">
        <v>14.45</v>
      </c>
      <c r="D11" s="203">
        <v>2.1201413427561762</v>
      </c>
    </row>
    <row r="12" spans="1:10" ht="14.25" customHeight="1" x14ac:dyDescent="0.25">
      <c r="A12" s="796">
        <v>2018</v>
      </c>
      <c r="B12" s="669" t="s">
        <v>612</v>
      </c>
      <c r="C12" s="670">
        <v>14.68</v>
      </c>
      <c r="D12" s="201">
        <v>1.5916955017301067</v>
      </c>
    </row>
    <row r="13" spans="1:10" ht="14.25" customHeight="1" x14ac:dyDescent="0.25">
      <c r="A13" s="797" t="s">
        <v>524</v>
      </c>
      <c r="B13" s="199" t="s">
        <v>613</v>
      </c>
      <c r="C13" s="691">
        <v>13.96</v>
      </c>
      <c r="D13" s="200">
        <v>-4.9046321525885483</v>
      </c>
    </row>
    <row r="14" spans="1:10" ht="14.25" customHeight="1" x14ac:dyDescent="0.25">
      <c r="A14" s="797" t="s">
        <v>524</v>
      </c>
      <c r="B14" s="199" t="s">
        <v>614</v>
      </c>
      <c r="C14" s="691">
        <v>13.27</v>
      </c>
      <c r="D14" s="200">
        <v>-4.9426934097421293</v>
      </c>
    </row>
    <row r="15" spans="1:10" ht="14.25" customHeight="1" x14ac:dyDescent="0.25">
      <c r="A15" s="797" t="s">
        <v>524</v>
      </c>
      <c r="B15" s="199" t="s">
        <v>615</v>
      </c>
      <c r="C15" s="691">
        <v>13.92</v>
      </c>
      <c r="D15" s="200">
        <v>4.8982667671439364</v>
      </c>
    </row>
    <row r="16" spans="1:10" ht="14.25" customHeight="1" x14ac:dyDescent="0.25">
      <c r="A16" s="797" t="s">
        <v>524</v>
      </c>
      <c r="B16" s="199" t="s">
        <v>616</v>
      </c>
      <c r="C16" s="691">
        <v>14.61</v>
      </c>
      <c r="D16" s="200">
        <v>4.9568965517241343</v>
      </c>
    </row>
    <row r="17" spans="1:4" ht="14.25" customHeight="1" x14ac:dyDescent="0.25">
      <c r="A17" s="798" t="s">
        <v>524</v>
      </c>
      <c r="B17" s="202" t="s">
        <v>617</v>
      </c>
      <c r="C17" s="648">
        <v>15.33</v>
      </c>
      <c r="D17" s="203">
        <v>4.928131416837787</v>
      </c>
    </row>
    <row r="18" spans="1:4" ht="14.25" customHeight="1" x14ac:dyDescent="0.25">
      <c r="A18" s="796">
        <v>2019</v>
      </c>
      <c r="B18" s="669" t="s">
        <v>618</v>
      </c>
      <c r="C18" s="670">
        <v>14.57</v>
      </c>
      <c r="D18" s="201">
        <v>-4.9575994781474213</v>
      </c>
    </row>
    <row r="19" spans="1:4" ht="14.25" customHeight="1" x14ac:dyDescent="0.25">
      <c r="A19" s="797" t="s">
        <v>524</v>
      </c>
      <c r="B19" s="199" t="s">
        <v>619</v>
      </c>
      <c r="C19" s="691">
        <v>13.86</v>
      </c>
      <c r="D19" s="200">
        <v>-4.8730267673301357</v>
      </c>
    </row>
    <row r="20" spans="1:4" ht="14.25" customHeight="1" x14ac:dyDescent="0.25">
      <c r="A20" s="797" t="s">
        <v>524</v>
      </c>
      <c r="B20" s="199" t="s">
        <v>621</v>
      </c>
      <c r="C20" s="691">
        <v>13.17</v>
      </c>
      <c r="D20" s="200">
        <v>-4.9783549783549752</v>
      </c>
    </row>
    <row r="21" spans="1:4" ht="14.25" customHeight="1" x14ac:dyDescent="0.25">
      <c r="A21" s="797" t="s">
        <v>524</v>
      </c>
      <c r="B21" s="199" t="s">
        <v>623</v>
      </c>
      <c r="C21" s="691">
        <v>12.77</v>
      </c>
      <c r="D21" s="200">
        <v>-3.0372057706909672</v>
      </c>
    </row>
    <row r="22" spans="1:4" ht="14.25" customHeight="1" x14ac:dyDescent="0.25">
      <c r="A22" s="797" t="s">
        <v>524</v>
      </c>
      <c r="B22" s="199" t="s">
        <v>629</v>
      </c>
      <c r="C22" s="691">
        <v>12.15</v>
      </c>
      <c r="D22" s="200">
        <v>-4.8551292090837839</v>
      </c>
    </row>
    <row r="23" spans="1:4" ht="14.25" customHeight="1" x14ac:dyDescent="0.25">
      <c r="A23" s="798" t="s">
        <v>524</v>
      </c>
      <c r="B23" s="202" t="s">
        <v>631</v>
      </c>
      <c r="C23" s="648">
        <v>12.74</v>
      </c>
      <c r="D23" s="203">
        <v>4.8559670781892992</v>
      </c>
    </row>
    <row r="24" spans="1:4" ht="14.25" customHeight="1" x14ac:dyDescent="0.25">
      <c r="A24" s="796">
        <v>2020</v>
      </c>
      <c r="B24" s="669" t="s">
        <v>649</v>
      </c>
      <c r="C24" s="670">
        <v>13.37</v>
      </c>
      <c r="D24" s="201">
        <v>4.9450549450549373</v>
      </c>
    </row>
    <row r="25" spans="1:4" ht="14.25" customHeight="1" x14ac:dyDescent="0.25">
      <c r="A25" s="799"/>
      <c r="B25" s="199" t="s">
        <v>661</v>
      </c>
      <c r="C25" s="691">
        <v>12.71</v>
      </c>
      <c r="D25" s="200">
        <v>-4.9364248317127783</v>
      </c>
    </row>
    <row r="26" spans="1:4" ht="14.25" customHeight="1" x14ac:dyDescent="0.25">
      <c r="A26" s="799"/>
      <c r="B26" s="199" t="s">
        <v>663</v>
      </c>
      <c r="C26" s="691">
        <v>12.09</v>
      </c>
      <c r="D26" s="200">
        <v>-4.8780487804878128</v>
      </c>
    </row>
    <row r="27" spans="1:4" ht="14.25" customHeight="1" x14ac:dyDescent="0.25">
      <c r="A27" s="798"/>
      <c r="B27" s="202" t="s">
        <v>669</v>
      </c>
      <c r="C27" s="648">
        <v>12.68</v>
      </c>
      <c r="D27" s="203">
        <v>4.8800661703887496</v>
      </c>
    </row>
    <row r="28" spans="1:4" ht="14.25" customHeight="1" x14ac:dyDescent="0.25">
      <c r="A28" s="671" t="s">
        <v>263</v>
      </c>
      <c r="B28"/>
      <c r="C28"/>
      <c r="D28" s="755" t="s">
        <v>588</v>
      </c>
    </row>
    <row r="29" spans="1:4" ht="14.25" customHeight="1" x14ac:dyDescent="0.25">
      <c r="A29"/>
      <c r="B29"/>
      <c r="C29"/>
      <c r="D29"/>
    </row>
    <row r="30" spans="1:4" ht="14.25" customHeight="1" x14ac:dyDescent="0.25">
      <c r="A30" s="80"/>
    </row>
    <row r="31" spans="1:4" ht="14.25" customHeight="1" x14ac:dyDescent="0.25">
      <c r="A31" s="80"/>
    </row>
    <row r="32" spans="1:4" ht="14.25" customHeight="1" x14ac:dyDescent="0.25">
      <c r="A32" s="80"/>
    </row>
  </sheetData>
  <mergeCells count="5">
    <mergeCell ref="A6:A11"/>
    <mergeCell ref="A12:A17"/>
    <mergeCell ref="A18:A23"/>
    <mergeCell ref="A24:A27"/>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3.8" x14ac:dyDescent="0.25"/>
  <cols>
    <col min="1" max="1" width="21.3984375" customWidth="1"/>
  </cols>
  <sheetData>
    <row r="1" spans="1:6" x14ac:dyDescent="0.25">
      <c r="A1" s="53" t="s">
        <v>596</v>
      </c>
      <c r="B1" s="53"/>
      <c r="C1" s="53"/>
      <c r="D1" s="53"/>
      <c r="E1" s="53"/>
      <c r="F1" s="6"/>
    </row>
    <row r="2" spans="1:6" x14ac:dyDescent="0.25">
      <c r="A2" s="54"/>
      <c r="B2" s="54"/>
      <c r="C2" s="54"/>
      <c r="D2" s="54"/>
      <c r="E2" s="54"/>
      <c r="F2" s="55" t="s">
        <v>106</v>
      </c>
    </row>
    <row r="3" spans="1:6" ht="14.4" customHeight="1" x14ac:dyDescent="0.25">
      <c r="A3" s="56"/>
      <c r="B3" s="762" t="s">
        <v>656</v>
      </c>
      <c r="C3" s="764" t="s">
        <v>431</v>
      </c>
      <c r="D3" s="762" t="s">
        <v>622</v>
      </c>
      <c r="E3" s="764" t="s">
        <v>431</v>
      </c>
      <c r="F3" s="766" t="s">
        <v>657</v>
      </c>
    </row>
    <row r="4" spans="1:6" ht="14.4" customHeight="1" x14ac:dyDescent="0.25">
      <c r="A4" s="513"/>
      <c r="B4" s="763"/>
      <c r="C4" s="765"/>
      <c r="D4" s="763"/>
      <c r="E4" s="765"/>
      <c r="F4" s="767"/>
    </row>
    <row r="5" spans="1:6" x14ac:dyDescent="0.25">
      <c r="A5" s="3" t="s">
        <v>108</v>
      </c>
      <c r="B5" s="95">
        <v>4783.2901499952222</v>
      </c>
      <c r="C5" s="191">
        <v>3.7963161367758747</v>
      </c>
      <c r="D5" s="95">
        <v>11516.021352823158</v>
      </c>
      <c r="E5" s="191">
        <v>8.8712062263609397</v>
      </c>
      <c r="F5" s="191">
        <v>-58.464038894625737</v>
      </c>
    </row>
    <row r="6" spans="1:6" x14ac:dyDescent="0.25">
      <c r="A6" s="3" t="s">
        <v>109</v>
      </c>
      <c r="B6" s="95">
        <v>56227.565204929801</v>
      </c>
      <c r="C6" s="191">
        <v>44.625687847789436</v>
      </c>
      <c r="D6" s="95">
        <v>57512.374605904261</v>
      </c>
      <c r="E6" s="191">
        <v>44.303854609615144</v>
      </c>
      <c r="F6" s="191">
        <v>-2.2339703581680324</v>
      </c>
    </row>
    <row r="7" spans="1:6" x14ac:dyDescent="0.25">
      <c r="A7" s="3" t="s">
        <v>110</v>
      </c>
      <c r="B7" s="95">
        <v>30896.818572656899</v>
      </c>
      <c r="C7" s="191">
        <v>24.521634114654553</v>
      </c>
      <c r="D7" s="95">
        <v>27082.115219260537</v>
      </c>
      <c r="E7" s="191">
        <v>20.862329253777464</v>
      </c>
      <c r="F7" s="191">
        <v>14.085692061022554</v>
      </c>
    </row>
    <row r="8" spans="1:6" x14ac:dyDescent="0.25">
      <c r="A8" s="3" t="s">
        <v>111</v>
      </c>
      <c r="B8" s="95">
        <v>15210</v>
      </c>
      <c r="C8" s="191">
        <v>12.07160064091423</v>
      </c>
      <c r="D8" s="95">
        <v>14478.799999999997</v>
      </c>
      <c r="E8" s="191">
        <v>11.153541381611502</v>
      </c>
      <c r="F8" s="191">
        <v>5.0501422769842996</v>
      </c>
    </row>
    <row r="9" spans="1:6" x14ac:dyDescent="0.25">
      <c r="A9" s="3" t="s">
        <v>112</v>
      </c>
      <c r="B9" s="95">
        <v>17961.1118877314</v>
      </c>
      <c r="C9" s="191">
        <v>14.255053897138106</v>
      </c>
      <c r="D9" s="95">
        <v>17944.473610967802</v>
      </c>
      <c r="E9" s="191">
        <v>13.823274649222656</v>
      </c>
      <c r="F9" s="191">
        <v>9.2720896273208328E-2</v>
      </c>
    </row>
    <row r="10" spans="1:6" x14ac:dyDescent="0.25">
      <c r="A10" s="3" t="s">
        <v>113</v>
      </c>
      <c r="B10" s="95">
        <v>329.39237603897999</v>
      </c>
      <c r="C10" s="191">
        <v>0.26142624705485945</v>
      </c>
      <c r="D10" s="95">
        <v>325.0931498996847</v>
      </c>
      <c r="E10" s="191">
        <v>0.25043096805567899</v>
      </c>
      <c r="F10" s="191">
        <v>1.3224597751819487</v>
      </c>
    </row>
    <row r="11" spans="1:6" x14ac:dyDescent="0.25">
      <c r="A11" s="3" t="s">
        <v>114</v>
      </c>
      <c r="B11" s="95">
        <v>590.02579535683606</v>
      </c>
      <c r="C11" s="191">
        <v>0.46828111567294611</v>
      </c>
      <c r="D11" s="95">
        <v>954.60017196904573</v>
      </c>
      <c r="E11" s="191">
        <v>0.73536291135661869</v>
      </c>
      <c r="F11" s="191">
        <v>-38.191316879841452</v>
      </c>
    </row>
    <row r="12" spans="1:6" x14ac:dyDescent="0.25">
      <c r="A12" s="60" t="s">
        <v>115</v>
      </c>
      <c r="B12" s="483">
        <v>125998.20398670914</v>
      </c>
      <c r="C12" s="484">
        <v>100</v>
      </c>
      <c r="D12" s="483">
        <v>129813.47811082448</v>
      </c>
      <c r="E12" s="484">
        <v>100.00000000000001</v>
      </c>
      <c r="F12" s="484">
        <v>-2.9390431406961937</v>
      </c>
    </row>
    <row r="13" spans="1:6" x14ac:dyDescent="0.25">
      <c r="A13" s="3"/>
      <c r="B13" s="3"/>
      <c r="C13" s="3"/>
      <c r="D13" s="3"/>
      <c r="E13" s="3"/>
      <c r="F13" s="55" t="s">
        <v>588</v>
      </c>
    </row>
    <row r="14" spans="1:6" x14ac:dyDescent="0.25">
      <c r="A14" s="485"/>
      <c r="B14" s="1"/>
      <c r="C14" s="1"/>
      <c r="D14" s="1"/>
      <c r="E14" s="1"/>
      <c r="F14" s="1"/>
    </row>
    <row r="15" spans="1:6" x14ac:dyDescent="0.25">
      <c r="A15" s="51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3.8" x14ac:dyDescent="0.25"/>
  <cols>
    <col min="1" max="1" width="32.3984375" style="1" customWidth="1"/>
    <col min="2" max="4" width="11" style="1"/>
    <col min="5" max="5" width="13.09765625" style="1" customWidth="1"/>
    <col min="6" max="6" width="16.8984375" style="1" customWidth="1"/>
    <col min="7" max="16384" width="11" style="1"/>
  </cols>
  <sheetData>
    <row r="1" spans="1:6" x14ac:dyDescent="0.25">
      <c r="A1" s="53" t="s">
        <v>491</v>
      </c>
      <c r="B1" s="53"/>
      <c r="C1" s="53"/>
      <c r="D1" s="6"/>
      <c r="E1" s="6"/>
      <c r="F1" s="6"/>
    </row>
    <row r="2" spans="1:6" x14ac:dyDescent="0.25">
      <c r="A2" s="54"/>
      <c r="B2" s="54"/>
      <c r="C2" s="54"/>
      <c r="D2" s="65"/>
      <c r="E2" s="65"/>
      <c r="F2" s="55" t="s">
        <v>264</v>
      </c>
    </row>
    <row r="3" spans="1:6" x14ac:dyDescent="0.25">
      <c r="A3" s="56"/>
      <c r="B3" s="775" t="s">
        <v>265</v>
      </c>
      <c r="C3" s="775"/>
      <c r="D3" s="775"/>
      <c r="E3" s="774" t="s">
        <v>266</v>
      </c>
      <c r="F3" s="774"/>
    </row>
    <row r="4" spans="1:6" x14ac:dyDescent="0.25">
      <c r="A4" s="66"/>
      <c r="B4" s="205" t="s">
        <v>668</v>
      </c>
      <c r="C4" s="206" t="s">
        <v>665</v>
      </c>
      <c r="D4" s="205" t="s">
        <v>670</v>
      </c>
      <c r="E4" s="189" t="s">
        <v>267</v>
      </c>
      <c r="F4" s="188" t="s">
        <v>268</v>
      </c>
    </row>
    <row r="5" spans="1:6" x14ac:dyDescent="0.25">
      <c r="A5" s="439" t="s">
        <v>493</v>
      </c>
      <c r="B5" s="90">
        <v>115.35129103333333</v>
      </c>
      <c r="C5" s="90">
        <v>115.78834345806453</v>
      </c>
      <c r="D5" s="90">
        <v>129.96259718666664</v>
      </c>
      <c r="E5" s="90">
        <v>-0.37745805119795584</v>
      </c>
      <c r="F5" s="90">
        <v>-11.242700953680499</v>
      </c>
    </row>
    <row r="6" spans="1:6" x14ac:dyDescent="0.25">
      <c r="A6" s="66" t="s">
        <v>492</v>
      </c>
      <c r="B6" s="97">
        <v>102.75802074666665</v>
      </c>
      <c r="C6" s="203">
        <v>102.69378501290325</v>
      </c>
      <c r="D6" s="97">
        <v>121.54352896666668</v>
      </c>
      <c r="E6" s="97">
        <v>6.2550751007303576E-2</v>
      </c>
      <c r="F6" s="97">
        <v>-15.455786399909424</v>
      </c>
    </row>
    <row r="7" spans="1:6" x14ac:dyDescent="0.25">
      <c r="F7" s="55" t="s">
        <v>588</v>
      </c>
    </row>
    <row r="13" spans="1:6" x14ac:dyDescent="0.25">
      <c r="C13" s="1" t="s">
        <v>380</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3.8" x14ac:dyDescent="0.25"/>
  <cols>
    <col min="1" max="1" width="22.5" bestFit="1" customWidth="1"/>
    <col min="6" max="6" width="11" style="1"/>
    <col min="7" max="7" width="19.09765625" style="1" bestFit="1" customWidth="1"/>
    <col min="8" max="30" width="11" style="1"/>
  </cols>
  <sheetData>
    <row r="1" spans="1:38" x14ac:dyDescent="0.25">
      <c r="A1" s="760" t="s">
        <v>269</v>
      </c>
      <c r="B1" s="760"/>
      <c r="C1" s="760"/>
      <c r="D1" s="3"/>
      <c r="E1" s="3"/>
    </row>
    <row r="2" spans="1:38" x14ac:dyDescent="0.25">
      <c r="A2" s="761"/>
      <c r="B2" s="760"/>
      <c r="C2" s="760"/>
      <c r="D2" s="3"/>
      <c r="E2" s="55" t="s">
        <v>264</v>
      </c>
    </row>
    <row r="3" spans="1:38" x14ac:dyDescent="0.25">
      <c r="A3" s="57"/>
      <c r="B3" s="207" t="s">
        <v>270</v>
      </c>
      <c r="C3" s="207" t="s">
        <v>271</v>
      </c>
      <c r="D3" s="207" t="s">
        <v>272</v>
      </c>
      <c r="E3" s="207" t="s">
        <v>273</v>
      </c>
    </row>
    <row r="4" spans="1:38" x14ac:dyDescent="0.25">
      <c r="A4" s="208" t="s">
        <v>274</v>
      </c>
      <c r="B4" s="209">
        <v>115.35129103333333</v>
      </c>
      <c r="C4" s="210">
        <v>20.01964555123967</v>
      </c>
      <c r="D4" s="210">
        <v>47.411314062093659</v>
      </c>
      <c r="E4" s="210">
        <v>47.920331420000004</v>
      </c>
      <c r="F4" s="640"/>
      <c r="G4" s="640"/>
      <c r="H4" s="640"/>
      <c r="M4" s="325"/>
      <c r="N4" s="325"/>
      <c r="O4" s="325"/>
      <c r="P4" s="325"/>
      <c r="Q4" s="325"/>
      <c r="R4" s="325"/>
      <c r="S4" s="325"/>
      <c r="T4" s="325"/>
      <c r="U4" s="325"/>
      <c r="V4" s="325"/>
      <c r="W4" s="325"/>
      <c r="X4" s="325"/>
      <c r="Y4" s="325"/>
      <c r="Z4" s="325"/>
      <c r="AA4" s="325"/>
      <c r="AB4" s="325"/>
      <c r="AC4" s="325"/>
      <c r="AD4" s="325"/>
      <c r="AE4" s="290"/>
      <c r="AF4" s="290"/>
      <c r="AG4" s="290"/>
      <c r="AH4" s="290"/>
      <c r="AI4" s="290"/>
      <c r="AJ4" s="290"/>
      <c r="AK4" s="290"/>
      <c r="AL4" s="290"/>
    </row>
    <row r="5" spans="1:38" x14ac:dyDescent="0.25">
      <c r="A5" s="211" t="s">
        <v>275</v>
      </c>
      <c r="B5" s="212">
        <v>125.10333333333332</v>
      </c>
      <c r="C5" s="92">
        <v>19.974481792717086</v>
      </c>
      <c r="D5" s="92">
        <v>62.731218207282907</v>
      </c>
      <c r="E5" s="92">
        <v>42.397633333333332</v>
      </c>
      <c r="F5" s="640"/>
      <c r="G5" s="640"/>
      <c r="M5" s="641"/>
      <c r="N5" s="641"/>
      <c r="O5" s="641"/>
      <c r="P5" s="641"/>
      <c r="Q5" s="641"/>
      <c r="R5" s="641"/>
      <c r="S5" s="641"/>
      <c r="T5" s="641"/>
      <c r="U5" s="641"/>
      <c r="V5" s="641"/>
      <c r="W5" s="641"/>
      <c r="X5" s="641"/>
      <c r="Y5" s="641"/>
      <c r="Z5" s="641"/>
      <c r="AA5" s="641"/>
      <c r="AB5" s="641"/>
      <c r="AC5" s="641"/>
      <c r="AD5" s="641"/>
      <c r="AE5" s="289"/>
      <c r="AF5" s="289"/>
      <c r="AG5" s="289"/>
      <c r="AH5" s="289"/>
      <c r="AI5" s="289"/>
      <c r="AJ5" s="289"/>
      <c r="AK5" s="289"/>
      <c r="AL5" s="289"/>
    </row>
    <row r="6" spans="1:38" x14ac:dyDescent="0.25">
      <c r="A6" s="211" t="s">
        <v>276</v>
      </c>
      <c r="B6" s="212">
        <v>104.97333333333333</v>
      </c>
      <c r="C6" s="92">
        <v>17.495555555555558</v>
      </c>
      <c r="D6" s="92">
        <v>48.926977777777779</v>
      </c>
      <c r="E6" s="92">
        <v>38.550799999999995</v>
      </c>
      <c r="F6" s="640"/>
      <c r="G6" s="640"/>
      <c r="M6" s="641"/>
      <c r="N6" s="641"/>
      <c r="O6" s="641"/>
      <c r="P6" s="641"/>
      <c r="Q6" s="641"/>
      <c r="R6" s="641"/>
      <c r="S6" s="641"/>
      <c r="T6" s="641"/>
      <c r="U6" s="641"/>
      <c r="V6" s="641"/>
      <c r="W6" s="641"/>
      <c r="X6" s="641"/>
      <c r="Y6" s="641"/>
      <c r="Z6" s="641"/>
      <c r="AA6" s="641"/>
      <c r="AB6" s="641"/>
      <c r="AC6" s="641"/>
      <c r="AD6" s="641"/>
      <c r="AE6" s="289"/>
      <c r="AF6" s="289"/>
      <c r="AG6" s="289"/>
      <c r="AH6" s="289"/>
      <c r="AI6" s="289"/>
      <c r="AJ6" s="289"/>
      <c r="AK6" s="289"/>
      <c r="AL6" s="289"/>
    </row>
    <row r="7" spans="1:38" x14ac:dyDescent="0.25">
      <c r="A7" s="211" t="s">
        <v>236</v>
      </c>
      <c r="B7" s="212">
        <v>125.37100000000001</v>
      </c>
      <c r="C7" s="92">
        <v>21.758603305785122</v>
      </c>
      <c r="D7" s="92">
        <v>60.01596336088155</v>
      </c>
      <c r="E7" s="92">
        <v>43.596433333333337</v>
      </c>
      <c r="F7" s="640"/>
      <c r="G7" s="640"/>
      <c r="N7" s="641"/>
      <c r="O7" s="641"/>
      <c r="P7" s="641"/>
      <c r="Q7" s="641"/>
      <c r="R7" s="641"/>
      <c r="S7" s="641"/>
      <c r="T7" s="641"/>
      <c r="U7" s="641"/>
      <c r="V7" s="641"/>
      <c r="W7" s="641"/>
      <c r="X7" s="641"/>
      <c r="Y7" s="641"/>
      <c r="Z7" s="641"/>
      <c r="AA7" s="641"/>
      <c r="AB7" s="641"/>
      <c r="AC7" s="641"/>
      <c r="AD7" s="641"/>
      <c r="AE7" s="289"/>
      <c r="AF7" s="289"/>
      <c r="AG7" s="289"/>
      <c r="AH7" s="289"/>
      <c r="AI7" s="289"/>
      <c r="AJ7" s="289"/>
      <c r="AK7" s="289"/>
      <c r="AL7" s="289"/>
    </row>
    <row r="8" spans="1:38" x14ac:dyDescent="0.25">
      <c r="A8" s="211" t="s">
        <v>277</v>
      </c>
      <c r="B8" s="212">
        <v>89.676688141255042</v>
      </c>
      <c r="C8" s="92">
        <v>14.946114690209175</v>
      </c>
      <c r="D8" s="92">
        <v>36.302240629012246</v>
      </c>
      <c r="E8" s="92">
        <v>38.428332822033624</v>
      </c>
      <c r="F8" s="640"/>
      <c r="G8" s="640"/>
      <c r="N8" s="641"/>
      <c r="O8" s="641"/>
      <c r="P8" s="641"/>
      <c r="Q8" s="641"/>
      <c r="R8" s="641"/>
      <c r="S8" s="641"/>
      <c r="T8" s="641"/>
      <c r="U8" s="641"/>
      <c r="V8" s="641"/>
      <c r="W8" s="641"/>
      <c r="X8" s="641"/>
      <c r="Y8" s="641"/>
      <c r="Z8" s="641"/>
      <c r="AA8" s="641"/>
      <c r="AB8" s="641"/>
      <c r="AC8" s="641"/>
      <c r="AD8" s="641"/>
      <c r="AE8" s="289"/>
      <c r="AF8" s="289"/>
      <c r="AG8" s="289"/>
      <c r="AH8" s="289"/>
      <c r="AI8" s="289"/>
      <c r="AJ8" s="289"/>
      <c r="AK8" s="289"/>
      <c r="AL8" s="289"/>
    </row>
    <row r="9" spans="1:38" x14ac:dyDescent="0.25">
      <c r="A9" s="211" t="s">
        <v>278</v>
      </c>
      <c r="B9" s="212">
        <v>107.00623333333336</v>
      </c>
      <c r="C9" s="92">
        <v>17.085028851540621</v>
      </c>
      <c r="D9" s="92">
        <v>43.969804481792728</v>
      </c>
      <c r="E9" s="92">
        <v>45.951400000000007</v>
      </c>
      <c r="F9" s="640"/>
      <c r="G9" s="640"/>
    </row>
    <row r="10" spans="1:38" x14ac:dyDescent="0.25">
      <c r="A10" s="211" t="s">
        <v>279</v>
      </c>
      <c r="B10" s="212">
        <v>117.55768384074759</v>
      </c>
      <c r="C10" s="92">
        <v>23.511536768149519</v>
      </c>
      <c r="D10" s="92">
        <v>51.020919008689411</v>
      </c>
      <c r="E10" s="92">
        <v>43.025228063908649</v>
      </c>
      <c r="F10" s="640"/>
      <c r="G10" s="640"/>
    </row>
    <row r="11" spans="1:38" x14ac:dyDescent="0.25">
      <c r="A11" s="211" t="s">
        <v>280</v>
      </c>
      <c r="B11" s="212">
        <v>141.53959503666897</v>
      </c>
      <c r="C11" s="92">
        <v>28.307919007333794</v>
      </c>
      <c r="D11" s="92">
        <v>62.000759838085088</v>
      </c>
      <c r="E11" s="92">
        <v>51.230916191250095</v>
      </c>
      <c r="F11" s="640"/>
      <c r="G11" s="640"/>
    </row>
    <row r="12" spans="1:38" x14ac:dyDescent="0.25">
      <c r="A12" s="211" t="s">
        <v>281</v>
      </c>
      <c r="B12" s="212">
        <v>116.49333333333334</v>
      </c>
      <c r="C12" s="92">
        <v>19.41555555555556</v>
      </c>
      <c r="D12" s="92">
        <v>54.364911111111113</v>
      </c>
      <c r="E12" s="92">
        <v>42.71286666666667</v>
      </c>
      <c r="F12" s="640"/>
      <c r="G12" s="640"/>
    </row>
    <row r="13" spans="1:38" x14ac:dyDescent="0.25">
      <c r="A13" s="211" t="s">
        <v>282</v>
      </c>
      <c r="B13" s="212">
        <v>97.111400000000003</v>
      </c>
      <c r="C13" s="92">
        <v>17.51189180327869</v>
      </c>
      <c r="D13" s="92">
        <v>44.548974863387983</v>
      </c>
      <c r="E13" s="92">
        <v>35.050533333333334</v>
      </c>
      <c r="F13" s="640"/>
      <c r="G13" s="640"/>
    </row>
    <row r="14" spans="1:38" x14ac:dyDescent="0.25">
      <c r="A14" s="211" t="s">
        <v>206</v>
      </c>
      <c r="B14" s="212">
        <v>122.9</v>
      </c>
      <c r="C14" s="92">
        <v>20.483333333333334</v>
      </c>
      <c r="D14" s="92">
        <v>56.299666666666667</v>
      </c>
      <c r="E14" s="92">
        <v>46.117000000000004</v>
      </c>
      <c r="F14" s="640"/>
      <c r="G14" s="640"/>
    </row>
    <row r="15" spans="1:38" x14ac:dyDescent="0.25">
      <c r="A15" s="211" t="s">
        <v>283</v>
      </c>
      <c r="B15" s="212">
        <v>139.34666666666666</v>
      </c>
      <c r="C15" s="92">
        <v>26.97032258064516</v>
      </c>
      <c r="D15" s="92">
        <v>72.192344086021507</v>
      </c>
      <c r="E15" s="92">
        <v>40.184000000000005</v>
      </c>
      <c r="F15" s="640"/>
      <c r="G15" s="640"/>
    </row>
    <row r="16" spans="1:38" x14ac:dyDescent="0.25">
      <c r="A16" s="211" t="s">
        <v>237</v>
      </c>
      <c r="B16" s="213">
        <v>132.58756666666667</v>
      </c>
      <c r="C16" s="200">
        <v>22.09792777777778</v>
      </c>
      <c r="D16" s="200">
        <v>69.130172222222228</v>
      </c>
      <c r="E16" s="200">
        <v>41.35946666666667</v>
      </c>
      <c r="F16" s="640"/>
      <c r="G16" s="640"/>
    </row>
    <row r="17" spans="1:13" x14ac:dyDescent="0.25">
      <c r="A17" s="211" t="s">
        <v>238</v>
      </c>
      <c r="B17" s="212">
        <v>141.27333333333334</v>
      </c>
      <c r="C17" s="92">
        <v>27.343225806451613</v>
      </c>
      <c r="D17" s="92">
        <v>70.877940860215062</v>
      </c>
      <c r="E17" s="92">
        <v>43.052166666666665</v>
      </c>
      <c r="F17" s="640"/>
      <c r="G17" s="640"/>
    </row>
    <row r="18" spans="1:13" x14ac:dyDescent="0.25">
      <c r="A18" s="211" t="s">
        <v>284</v>
      </c>
      <c r="B18" s="212">
        <v>99.06378606894323</v>
      </c>
      <c r="C18" s="92">
        <v>21.060804912295019</v>
      </c>
      <c r="D18" s="92">
        <v>35.824848459096472</v>
      </c>
      <c r="E18" s="92">
        <v>42.178132697551739</v>
      </c>
      <c r="F18" s="640"/>
      <c r="G18" s="640"/>
    </row>
    <row r="19" spans="1:13" x14ac:dyDescent="0.25">
      <c r="A19" s="3" t="s">
        <v>285</v>
      </c>
      <c r="B19" s="212">
        <v>125.37066666666665</v>
      </c>
      <c r="C19" s="92">
        <v>23.443295392953928</v>
      </c>
      <c r="D19" s="92">
        <v>62.251271273712717</v>
      </c>
      <c r="E19" s="92">
        <v>39.676100000000005</v>
      </c>
      <c r="F19" s="640"/>
      <c r="G19" s="640"/>
    </row>
    <row r="20" spans="1:13" x14ac:dyDescent="0.25">
      <c r="A20" s="3" t="s">
        <v>207</v>
      </c>
      <c r="B20" s="212">
        <v>138.5926</v>
      </c>
      <c r="C20" s="92">
        <v>24.992108196721311</v>
      </c>
      <c r="D20" s="92">
        <v>72.83992513661201</v>
      </c>
      <c r="E20" s="92">
        <v>40.760566666666669</v>
      </c>
      <c r="F20" s="640"/>
      <c r="G20" s="640"/>
    </row>
    <row r="21" spans="1:13" x14ac:dyDescent="0.25">
      <c r="A21" s="3" t="s">
        <v>286</v>
      </c>
      <c r="B21" s="212">
        <v>111.41593333333333</v>
      </c>
      <c r="C21" s="92">
        <v>19.336649586776858</v>
      </c>
      <c r="D21" s="92">
        <v>51.998150413223144</v>
      </c>
      <c r="E21" s="92">
        <v>40.081133333333334</v>
      </c>
      <c r="F21" s="640"/>
      <c r="G21" s="640"/>
    </row>
    <row r="22" spans="1:13" x14ac:dyDescent="0.25">
      <c r="A22" s="199" t="s">
        <v>287</v>
      </c>
      <c r="B22" s="212">
        <v>107.07693333333334</v>
      </c>
      <c r="C22" s="92">
        <v>18.583600000000001</v>
      </c>
      <c r="D22" s="92">
        <v>46.600166666666681</v>
      </c>
      <c r="E22" s="92">
        <v>41.893166666666666</v>
      </c>
      <c r="F22" s="640"/>
      <c r="G22" s="640"/>
    </row>
    <row r="23" spans="1:13" x14ac:dyDescent="0.25">
      <c r="A23" s="199" t="s">
        <v>288</v>
      </c>
      <c r="B23" s="214">
        <v>105.16333333333334</v>
      </c>
      <c r="C23" s="215">
        <v>15.280142450142455</v>
      </c>
      <c r="D23" s="215">
        <v>47.209057549857555</v>
      </c>
      <c r="E23" s="215">
        <v>42.67413333333333</v>
      </c>
      <c r="F23" s="640"/>
      <c r="G23" s="640"/>
    </row>
    <row r="24" spans="1:13" x14ac:dyDescent="0.25">
      <c r="A24" s="199" t="s">
        <v>289</v>
      </c>
      <c r="B24" s="214">
        <v>134</v>
      </c>
      <c r="C24" s="215">
        <v>20.440677966101696</v>
      </c>
      <c r="D24" s="215">
        <v>54.938322033898295</v>
      </c>
      <c r="E24" s="215">
        <v>58.621000000000016</v>
      </c>
      <c r="F24" s="640"/>
      <c r="G24" s="640"/>
    </row>
    <row r="25" spans="1:13" x14ac:dyDescent="0.25">
      <c r="A25" s="199" t="s">
        <v>560</v>
      </c>
      <c r="B25" s="214">
        <v>152.38666666666666</v>
      </c>
      <c r="C25" s="215">
        <v>26.447272727272725</v>
      </c>
      <c r="D25" s="215">
        <v>80.832793939393923</v>
      </c>
      <c r="E25" s="215">
        <v>45.1066</v>
      </c>
      <c r="F25" s="640"/>
      <c r="G25" s="640"/>
    </row>
    <row r="26" spans="1:13" x14ac:dyDescent="0.25">
      <c r="A26" s="3" t="s">
        <v>290</v>
      </c>
      <c r="B26" s="214">
        <v>98.500323900569853</v>
      </c>
      <c r="C26" s="215">
        <v>18.418759753765094</v>
      </c>
      <c r="D26" s="215">
        <v>37.202840081333598</v>
      </c>
      <c r="E26" s="215">
        <v>42.878724065471161</v>
      </c>
      <c r="F26" s="640"/>
      <c r="G26" s="640"/>
    </row>
    <row r="27" spans="1:13" x14ac:dyDescent="0.25">
      <c r="A27" s="199" t="s">
        <v>239</v>
      </c>
      <c r="B27" s="214">
        <v>137.49</v>
      </c>
      <c r="C27" s="215">
        <v>25.709512195121953</v>
      </c>
      <c r="D27" s="215">
        <v>66.729054471544714</v>
      </c>
      <c r="E27" s="215">
        <v>45.051433333333335</v>
      </c>
      <c r="F27" s="640"/>
      <c r="G27" s="640"/>
    </row>
    <row r="28" spans="1:13" x14ac:dyDescent="0.25">
      <c r="A28" s="199" t="s">
        <v>562</v>
      </c>
      <c r="B28" s="212">
        <v>104.33259861075798</v>
      </c>
      <c r="C28" s="92">
        <v>18.107310502693533</v>
      </c>
      <c r="D28" s="92">
        <v>48.316799280853076</v>
      </c>
      <c r="E28" s="92">
        <v>37.908488827211372</v>
      </c>
      <c r="F28" s="640"/>
      <c r="G28" s="640"/>
    </row>
    <row r="29" spans="1:13" x14ac:dyDescent="0.25">
      <c r="A29" s="3" t="s">
        <v>291</v>
      </c>
      <c r="B29" s="214">
        <v>93.173843426371008</v>
      </c>
      <c r="C29" s="215">
        <v>14.876496009252515</v>
      </c>
      <c r="D29" s="215">
        <v>36.41460183878214</v>
      </c>
      <c r="E29" s="215">
        <v>41.882745578336355</v>
      </c>
      <c r="F29" s="640"/>
      <c r="G29" s="640"/>
    </row>
    <row r="30" spans="1:13" x14ac:dyDescent="0.25">
      <c r="A30" s="696" t="s">
        <v>240</v>
      </c>
      <c r="B30" s="212">
        <v>133.39754208442872</v>
      </c>
      <c r="C30" s="92">
        <v>26.679508416885746</v>
      </c>
      <c r="D30" s="92">
        <v>64.056337714286514</v>
      </c>
      <c r="E30" s="92">
        <v>42.661695953256469</v>
      </c>
      <c r="F30" s="640"/>
      <c r="G30" s="640"/>
    </row>
    <row r="31" spans="1:13" x14ac:dyDescent="0.25">
      <c r="A31" s="697" t="s">
        <v>292</v>
      </c>
      <c r="B31" s="698">
        <v>124.81814888319229</v>
      </c>
      <c r="C31" s="698">
        <v>22.056956036106612</v>
      </c>
      <c r="D31" s="698">
        <v>59.991533004891906</v>
      </c>
      <c r="E31" s="698">
        <v>42.769659842193775</v>
      </c>
      <c r="F31" s="640"/>
      <c r="G31" s="640"/>
    </row>
    <row r="32" spans="1:13" x14ac:dyDescent="0.25">
      <c r="A32" s="695" t="s">
        <v>293</v>
      </c>
      <c r="B32" s="694">
        <v>129.27793025819309</v>
      </c>
      <c r="C32" s="694">
        <v>22.297064626413096</v>
      </c>
      <c r="D32" s="694">
        <v>64.193839438700621</v>
      </c>
      <c r="E32" s="694">
        <v>42.787026193079377</v>
      </c>
      <c r="F32" s="640"/>
      <c r="G32" s="640"/>
      <c r="M32" s="641"/>
    </row>
    <row r="33" spans="1:13" x14ac:dyDescent="0.25">
      <c r="A33" s="693" t="s">
        <v>294</v>
      </c>
      <c r="B33" s="699">
        <v>13.92663922485977</v>
      </c>
      <c r="C33" s="699">
        <v>2.2774190751734267</v>
      </c>
      <c r="D33" s="699">
        <v>16.782525376606962</v>
      </c>
      <c r="E33" s="699">
        <v>-5.1333052269206263</v>
      </c>
      <c r="F33" s="640"/>
      <c r="G33" s="640"/>
      <c r="M33" s="641"/>
    </row>
    <row r="34" spans="1:13" x14ac:dyDescent="0.25">
      <c r="A34" s="80"/>
      <c r="B34" s="3"/>
      <c r="C34" s="3"/>
      <c r="D34" s="3"/>
      <c r="E34" s="55" t="s">
        <v>588</v>
      </c>
    </row>
    <row r="35" spans="1:13" s="1" customFormat="1" x14ac:dyDescent="0.25">
      <c r="B35" s="640"/>
      <c r="C35" s="640"/>
      <c r="D35" s="640"/>
      <c r="E35" s="640"/>
    </row>
    <row r="36" spans="1:13" s="1" customFormat="1" x14ac:dyDescent="0.25"/>
    <row r="37" spans="1:13" s="1" customFormat="1" x14ac:dyDescent="0.25"/>
    <row r="38" spans="1:13" s="1" customFormat="1" x14ac:dyDescent="0.25"/>
    <row r="39" spans="1:13" s="1" customFormat="1" x14ac:dyDescent="0.25"/>
    <row r="40" spans="1:13" s="1" customFormat="1" x14ac:dyDescent="0.25"/>
    <row r="41" spans="1:13" s="1" customFormat="1" x14ac:dyDescent="0.25"/>
    <row r="42" spans="1:13" s="1" customFormat="1" x14ac:dyDescent="0.25"/>
    <row r="43" spans="1:13" s="1" customFormat="1" x14ac:dyDescent="0.25"/>
    <row r="44" spans="1:13" s="1" customFormat="1" x14ac:dyDescent="0.25"/>
    <row r="45" spans="1:13" s="1" customFormat="1" x14ac:dyDescent="0.25"/>
    <row r="46" spans="1:13" s="1" customFormat="1" x14ac:dyDescent="0.25"/>
    <row r="47" spans="1:13" s="1" customFormat="1" x14ac:dyDescent="0.25"/>
    <row r="48" spans="1: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3.8" x14ac:dyDescent="0.25"/>
  <cols>
    <col min="1" max="1" width="22.59765625" bestFit="1" customWidth="1"/>
    <col min="6" max="6" width="11" style="1"/>
    <col min="7" max="7" width="17.8984375" style="1" bestFit="1" customWidth="1"/>
    <col min="8" max="32" width="11" style="1"/>
  </cols>
  <sheetData>
    <row r="1" spans="1:36" x14ac:dyDescent="0.25">
      <c r="A1" s="760" t="s">
        <v>295</v>
      </c>
      <c r="B1" s="760"/>
      <c r="C1" s="760"/>
      <c r="D1" s="3"/>
      <c r="E1" s="3"/>
    </row>
    <row r="2" spans="1:36" x14ac:dyDescent="0.25">
      <c r="A2" s="761"/>
      <c r="B2" s="760"/>
      <c r="C2" s="760"/>
      <c r="D2" s="3"/>
      <c r="E2" s="55" t="s">
        <v>264</v>
      </c>
    </row>
    <row r="3" spans="1:36" x14ac:dyDescent="0.25">
      <c r="A3" s="57"/>
      <c r="B3" s="207" t="s">
        <v>270</v>
      </c>
      <c r="C3" s="207" t="s">
        <v>271</v>
      </c>
      <c r="D3" s="207" t="s">
        <v>272</v>
      </c>
      <c r="E3" s="207" t="s">
        <v>273</v>
      </c>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290"/>
      <c r="AH3" s="290"/>
      <c r="AI3" s="290"/>
      <c r="AJ3" s="290"/>
    </row>
    <row r="4" spans="1:36" x14ac:dyDescent="0.25">
      <c r="A4" s="208" t="s">
        <v>274</v>
      </c>
      <c r="B4" s="209">
        <v>102.75802074666665</v>
      </c>
      <c r="C4" s="210">
        <v>17.834036658512392</v>
      </c>
      <c r="D4" s="210">
        <v>38.042314041487586</v>
      </c>
      <c r="E4" s="210">
        <v>46.88167004666667</v>
      </c>
      <c r="F4" s="640"/>
      <c r="G4" s="640"/>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289"/>
      <c r="AH4" s="289"/>
      <c r="AI4" s="289"/>
      <c r="AJ4" s="289"/>
    </row>
    <row r="5" spans="1:36" x14ac:dyDescent="0.25">
      <c r="A5" s="211" t="s">
        <v>275</v>
      </c>
      <c r="B5" s="212">
        <v>105.13333333333333</v>
      </c>
      <c r="C5" s="92">
        <v>16.785994397759104</v>
      </c>
      <c r="D5" s="92">
        <v>44.755005602240885</v>
      </c>
      <c r="E5" s="92">
        <v>43.592333333333336</v>
      </c>
      <c r="G5" s="640"/>
      <c r="H5" s="642"/>
      <c r="I5" s="642"/>
      <c r="J5" s="642"/>
      <c r="K5" s="642"/>
      <c r="L5" s="641"/>
      <c r="M5" s="641"/>
      <c r="N5" s="641"/>
      <c r="O5" s="641"/>
      <c r="P5" s="641"/>
      <c r="Q5" s="641"/>
      <c r="R5" s="641"/>
      <c r="S5" s="641"/>
      <c r="T5" s="641"/>
      <c r="U5" s="641"/>
      <c r="V5" s="641"/>
      <c r="W5" s="641"/>
      <c r="X5" s="641"/>
      <c r="Y5" s="641"/>
      <c r="Z5" s="641"/>
      <c r="AA5" s="641"/>
      <c r="AB5" s="641"/>
      <c r="AC5" s="641"/>
      <c r="AD5" s="641"/>
      <c r="AE5" s="641"/>
      <c r="AF5" s="641"/>
      <c r="AG5" s="289"/>
      <c r="AH5" s="289"/>
      <c r="AI5" s="289"/>
      <c r="AJ5" s="289"/>
    </row>
    <row r="6" spans="1:36" x14ac:dyDescent="0.25">
      <c r="A6" s="211" t="s">
        <v>276</v>
      </c>
      <c r="B6" s="212">
        <v>100.09</v>
      </c>
      <c r="C6" s="92">
        <v>16.681666666666668</v>
      </c>
      <c r="D6" s="92">
        <v>40.513000000000005</v>
      </c>
      <c r="E6" s="92">
        <v>42.895333333333333</v>
      </c>
      <c r="G6" s="640"/>
      <c r="L6" s="641"/>
      <c r="M6" s="641"/>
      <c r="N6" s="641"/>
      <c r="O6" s="641"/>
      <c r="P6" s="641"/>
      <c r="Q6" s="641"/>
      <c r="R6" s="641"/>
      <c r="S6" s="641"/>
      <c r="T6" s="641"/>
      <c r="U6" s="641"/>
      <c r="V6" s="641"/>
      <c r="W6" s="641"/>
      <c r="X6" s="641"/>
      <c r="Y6" s="641"/>
      <c r="Z6" s="641"/>
      <c r="AA6" s="641"/>
      <c r="AB6" s="641"/>
      <c r="AC6" s="641"/>
      <c r="AD6" s="641"/>
      <c r="AE6" s="641"/>
      <c r="AF6" s="641"/>
      <c r="AG6" s="289"/>
      <c r="AH6" s="289"/>
      <c r="AI6" s="289"/>
      <c r="AJ6" s="289"/>
    </row>
    <row r="7" spans="1:36" x14ac:dyDescent="0.25">
      <c r="A7" s="211" t="s">
        <v>236</v>
      </c>
      <c r="B7" s="212">
        <v>126.64466666666667</v>
      </c>
      <c r="C7" s="92">
        <v>21.979652892561983</v>
      </c>
      <c r="D7" s="92">
        <v>60.016313774104688</v>
      </c>
      <c r="E7" s="92">
        <v>44.648699999999998</v>
      </c>
      <c r="G7" s="640"/>
      <c r="L7" s="642"/>
      <c r="M7" s="642"/>
      <c r="N7" s="642"/>
      <c r="O7" s="642"/>
      <c r="P7" s="642"/>
      <c r="Q7" s="642"/>
      <c r="R7" s="642"/>
      <c r="S7" s="642"/>
      <c r="T7" s="642"/>
      <c r="U7" s="642"/>
      <c r="V7" s="642"/>
      <c r="W7" s="642"/>
      <c r="X7" s="642"/>
      <c r="Y7" s="642"/>
      <c r="Z7" s="642"/>
      <c r="AA7" s="642"/>
      <c r="AB7" s="642"/>
      <c r="AC7" s="642"/>
      <c r="AD7" s="642"/>
      <c r="AE7" s="642"/>
      <c r="AF7" s="642"/>
      <c r="AG7" s="291"/>
      <c r="AH7" s="291"/>
      <c r="AI7" s="291"/>
      <c r="AJ7" s="291"/>
    </row>
    <row r="8" spans="1:36" x14ac:dyDescent="0.25">
      <c r="A8" s="211" t="s">
        <v>277</v>
      </c>
      <c r="B8" s="212">
        <v>86.691720353137654</v>
      </c>
      <c r="C8" s="92">
        <v>14.448620058856276</v>
      </c>
      <c r="D8" s="92">
        <v>33.029871266091718</v>
      </c>
      <c r="E8" s="92">
        <v>39.213229028189659</v>
      </c>
      <c r="G8" s="640"/>
    </row>
    <row r="9" spans="1:36" x14ac:dyDescent="0.25">
      <c r="A9" s="211" t="s">
        <v>278</v>
      </c>
      <c r="B9" s="212">
        <v>108.26943333333334</v>
      </c>
      <c r="C9" s="92">
        <v>17.286716246498603</v>
      </c>
      <c r="D9" s="92">
        <v>41.070017086834739</v>
      </c>
      <c r="E9" s="92">
        <v>49.912700000000001</v>
      </c>
      <c r="G9" s="640"/>
    </row>
    <row r="10" spans="1:36" x14ac:dyDescent="0.25">
      <c r="A10" s="211" t="s">
        <v>279</v>
      </c>
      <c r="B10" s="212">
        <v>112.26876610659016</v>
      </c>
      <c r="C10" s="92">
        <v>22.453753221318031</v>
      </c>
      <c r="D10" s="92">
        <v>40.446635276318524</v>
      </c>
      <c r="E10" s="92">
        <v>49.368377608953608</v>
      </c>
      <c r="G10" s="640"/>
    </row>
    <row r="11" spans="1:36" x14ac:dyDescent="0.25">
      <c r="A11" s="211" t="s">
        <v>280</v>
      </c>
      <c r="B11" s="212">
        <v>117.50185953486429</v>
      </c>
      <c r="C11" s="92">
        <v>23.500371906972859</v>
      </c>
      <c r="D11" s="92">
        <v>43.173585202392061</v>
      </c>
      <c r="E11" s="92">
        <v>50.827902425499374</v>
      </c>
      <c r="G11" s="640"/>
    </row>
    <row r="12" spans="1:36" x14ac:dyDescent="0.25">
      <c r="A12" s="211" t="s">
        <v>281</v>
      </c>
      <c r="B12" s="212">
        <v>99.513333333333335</v>
      </c>
      <c r="C12" s="92">
        <v>16.585555555555558</v>
      </c>
      <c r="D12" s="92">
        <v>39.765011111111114</v>
      </c>
      <c r="E12" s="92">
        <v>43.162766666666663</v>
      </c>
      <c r="G12" s="640"/>
    </row>
    <row r="13" spans="1:36" x14ac:dyDescent="0.25">
      <c r="A13" s="211" t="s">
        <v>282</v>
      </c>
      <c r="B13" s="212">
        <v>100.53989999999999</v>
      </c>
      <c r="C13" s="92">
        <v>18.130145901639345</v>
      </c>
      <c r="D13" s="92">
        <v>46.394054098360634</v>
      </c>
      <c r="E13" s="92">
        <v>36.015700000000002</v>
      </c>
      <c r="G13" s="640"/>
    </row>
    <row r="14" spans="1:36" x14ac:dyDescent="0.25">
      <c r="A14" s="211" t="s">
        <v>206</v>
      </c>
      <c r="B14" s="212">
        <v>96.8</v>
      </c>
      <c r="C14" s="92">
        <v>16.133333333333333</v>
      </c>
      <c r="D14" s="92">
        <v>37.199666666666666</v>
      </c>
      <c r="E14" s="92">
        <v>43.466999999999999</v>
      </c>
      <c r="G14" s="640"/>
    </row>
    <row r="15" spans="1:36" x14ac:dyDescent="0.25">
      <c r="A15" s="211" t="s">
        <v>283</v>
      </c>
      <c r="B15" s="212">
        <v>122.76666666666668</v>
      </c>
      <c r="C15" s="92">
        <v>23.761290322580646</v>
      </c>
      <c r="D15" s="92">
        <v>51.282009677419367</v>
      </c>
      <c r="E15" s="92">
        <v>47.723366666666671</v>
      </c>
      <c r="G15" s="640"/>
    </row>
    <row r="16" spans="1:36" x14ac:dyDescent="0.25">
      <c r="A16" s="211" t="s">
        <v>237</v>
      </c>
      <c r="B16" s="213">
        <v>120.9093</v>
      </c>
      <c r="C16" s="200">
        <v>20.15155</v>
      </c>
      <c r="D16" s="200">
        <v>60.909883333333326</v>
      </c>
      <c r="E16" s="200">
        <v>39.847866666666668</v>
      </c>
      <c r="G16" s="640"/>
    </row>
    <row r="17" spans="1:11" x14ac:dyDescent="0.25">
      <c r="A17" s="211" t="s">
        <v>238</v>
      </c>
      <c r="B17" s="212">
        <v>112.74000000000001</v>
      </c>
      <c r="C17" s="92">
        <v>21.820645161290322</v>
      </c>
      <c r="D17" s="92">
        <v>41.800721505376359</v>
      </c>
      <c r="E17" s="92">
        <v>49.118633333333328</v>
      </c>
      <c r="G17" s="640"/>
    </row>
    <row r="18" spans="1:11" x14ac:dyDescent="0.25">
      <c r="A18" s="211" t="s">
        <v>284</v>
      </c>
      <c r="B18" s="212">
        <v>102.35224817769321</v>
      </c>
      <c r="C18" s="92">
        <v>21.75992677793478</v>
      </c>
      <c r="D18" s="92">
        <v>34.462258892729359</v>
      </c>
      <c r="E18" s="92">
        <v>46.130062507029074</v>
      </c>
      <c r="G18" s="640"/>
    </row>
    <row r="19" spans="1:11" x14ac:dyDescent="0.25">
      <c r="A19" s="3" t="s">
        <v>285</v>
      </c>
      <c r="B19" s="212">
        <v>115.11513333333335</v>
      </c>
      <c r="C19" s="92">
        <v>21.525594037940383</v>
      </c>
      <c r="D19" s="92">
        <v>51.991239295392973</v>
      </c>
      <c r="E19" s="92">
        <v>41.598300000000002</v>
      </c>
      <c r="G19" s="640"/>
    </row>
    <row r="20" spans="1:11" x14ac:dyDescent="0.25">
      <c r="A20" s="3" t="s">
        <v>207</v>
      </c>
      <c r="B20" s="212">
        <v>125.64686666666667</v>
      </c>
      <c r="C20" s="92">
        <v>22.657631693989071</v>
      </c>
      <c r="D20" s="92">
        <v>61.740001639344257</v>
      </c>
      <c r="E20" s="92">
        <v>41.249233333333336</v>
      </c>
      <c r="G20" s="640"/>
    </row>
    <row r="21" spans="1:11" x14ac:dyDescent="0.25">
      <c r="A21" s="3" t="s">
        <v>286</v>
      </c>
      <c r="B21" s="212">
        <v>98.021799999999999</v>
      </c>
      <c r="C21" s="92">
        <v>17.012047933884297</v>
      </c>
      <c r="D21" s="92">
        <v>42.598185399449036</v>
      </c>
      <c r="E21" s="92">
        <v>38.411566666666666</v>
      </c>
      <c r="G21" s="640"/>
    </row>
    <row r="22" spans="1:11" x14ac:dyDescent="0.25">
      <c r="A22" s="199" t="s">
        <v>287</v>
      </c>
      <c r="B22" s="212">
        <v>94.747833333333332</v>
      </c>
      <c r="C22" s="92">
        <v>16.443838842975207</v>
      </c>
      <c r="D22" s="92">
        <v>37.199994490358122</v>
      </c>
      <c r="E22" s="92">
        <v>41.103999999999999</v>
      </c>
      <c r="G22" s="640"/>
    </row>
    <row r="23" spans="1:11" x14ac:dyDescent="0.25">
      <c r="A23" s="199" t="s">
        <v>288</v>
      </c>
      <c r="B23" s="214">
        <v>93.820000000000007</v>
      </c>
      <c r="C23" s="215">
        <v>13.631965811965815</v>
      </c>
      <c r="D23" s="215">
        <v>35.499967521367523</v>
      </c>
      <c r="E23" s="215">
        <v>44.688066666666671</v>
      </c>
      <c r="G23" s="640"/>
    </row>
    <row r="24" spans="1:11" x14ac:dyDescent="0.25">
      <c r="A24" s="199" t="s">
        <v>289</v>
      </c>
      <c r="B24" s="214">
        <v>121</v>
      </c>
      <c r="C24" s="215">
        <v>18.457627118644066</v>
      </c>
      <c r="D24" s="215">
        <v>47.240372881355938</v>
      </c>
      <c r="E24" s="215">
        <v>55.302</v>
      </c>
      <c r="G24" s="640"/>
    </row>
    <row r="25" spans="1:11" x14ac:dyDescent="0.25">
      <c r="A25" s="199" t="s">
        <v>560</v>
      </c>
      <c r="B25" s="214">
        <v>118</v>
      </c>
      <c r="C25" s="215">
        <v>20.479338842975206</v>
      </c>
      <c r="D25" s="215">
        <v>51.161961157024791</v>
      </c>
      <c r="E25" s="215">
        <v>46.358700000000006</v>
      </c>
      <c r="G25" s="640"/>
    </row>
    <row r="26" spans="1:11" x14ac:dyDescent="0.25">
      <c r="A26" s="3" t="s">
        <v>290</v>
      </c>
      <c r="B26" s="214">
        <v>96.679727674194751</v>
      </c>
      <c r="C26" s="215">
        <v>18.078323061028289</v>
      </c>
      <c r="D26" s="215">
        <v>32.736485253794953</v>
      </c>
      <c r="E26" s="215">
        <v>45.864919359371513</v>
      </c>
      <c r="G26" s="640"/>
    </row>
    <row r="27" spans="1:11" x14ac:dyDescent="0.25">
      <c r="A27" s="199" t="s">
        <v>239</v>
      </c>
      <c r="B27" s="214">
        <v>120.73333333333332</v>
      </c>
      <c r="C27" s="215">
        <v>22.576151761517615</v>
      </c>
      <c r="D27" s="215">
        <v>51.260181571815714</v>
      </c>
      <c r="E27" s="215">
        <v>46.896999999999998</v>
      </c>
      <c r="G27" s="640"/>
    </row>
    <row r="28" spans="1:11" x14ac:dyDescent="0.25">
      <c r="A28" s="199" t="s">
        <v>562</v>
      </c>
      <c r="B28" s="212">
        <v>102.22319414903343</v>
      </c>
      <c r="C28" s="92">
        <v>17.741215513468614</v>
      </c>
      <c r="D28" s="92">
        <v>41.204736892552106</v>
      </c>
      <c r="E28" s="92">
        <v>43.277241743012716</v>
      </c>
      <c r="G28" s="640"/>
    </row>
    <row r="29" spans="1:11" x14ac:dyDescent="0.25">
      <c r="A29" s="3" t="s">
        <v>291</v>
      </c>
      <c r="B29" s="214">
        <v>91.036868385315245</v>
      </c>
      <c r="C29" s="215">
        <v>14.535298313621762</v>
      </c>
      <c r="D29" s="215">
        <v>33.37382316576371</v>
      </c>
      <c r="E29" s="215">
        <v>43.127746905929776</v>
      </c>
      <c r="G29" s="640"/>
    </row>
    <row r="30" spans="1:11" x14ac:dyDescent="0.25">
      <c r="A30" s="696" t="s">
        <v>240</v>
      </c>
      <c r="B30" s="212">
        <v>134.56422382743</v>
      </c>
      <c r="C30" s="92">
        <v>26.912844765486</v>
      </c>
      <c r="D30" s="92">
        <v>45.827648386046548</v>
      </c>
      <c r="E30" s="92">
        <v>61.823730675897444</v>
      </c>
      <c r="G30" s="640"/>
    </row>
    <row r="31" spans="1:11" x14ac:dyDescent="0.25">
      <c r="A31" s="697" t="s">
        <v>292</v>
      </c>
      <c r="B31" s="698">
        <v>110.85519739652364</v>
      </c>
      <c r="C31" s="698">
        <v>19.589524738403625</v>
      </c>
      <c r="D31" s="698">
        <v>47.286773659282602</v>
      </c>
      <c r="E31" s="698">
        <v>43.978898998837408</v>
      </c>
      <c r="G31" s="640"/>
    </row>
    <row r="32" spans="1:11" x14ac:dyDescent="0.25">
      <c r="A32" s="695" t="s">
        <v>293</v>
      </c>
      <c r="B32" s="694">
        <v>112.65794102923596</v>
      </c>
      <c r="C32" s="694">
        <v>19.430550804694008</v>
      </c>
      <c r="D32" s="694">
        <v>49.986391354822601</v>
      </c>
      <c r="E32" s="694">
        <v>43.240998869719348</v>
      </c>
      <c r="G32" s="640"/>
      <c r="H32" s="641"/>
      <c r="I32" s="641"/>
      <c r="J32" s="641"/>
      <c r="K32" s="641"/>
    </row>
    <row r="33" spans="1:11" x14ac:dyDescent="0.25">
      <c r="A33" s="693" t="s">
        <v>294</v>
      </c>
      <c r="B33" s="699">
        <v>9.8999202825693118</v>
      </c>
      <c r="C33" s="699">
        <v>1.5965141461816152</v>
      </c>
      <c r="D33" s="699">
        <v>11.944077313335015</v>
      </c>
      <c r="E33" s="699">
        <v>-3.6406711769473219</v>
      </c>
      <c r="G33" s="640"/>
      <c r="H33" s="641"/>
      <c r="I33" s="641"/>
      <c r="J33" s="641"/>
      <c r="K33" s="641"/>
    </row>
    <row r="34" spans="1:11" x14ac:dyDescent="0.25">
      <c r="A34" s="80"/>
      <c r="B34" s="3"/>
      <c r="C34" s="3"/>
      <c r="D34" s="3"/>
      <c r="E34" s="55" t="s">
        <v>588</v>
      </c>
    </row>
    <row r="35" spans="1:11" s="1" customFormat="1" x14ac:dyDescent="0.25"/>
    <row r="36" spans="1:11" s="1" customFormat="1" x14ac:dyDescent="0.25"/>
    <row r="37" spans="1:11" s="1" customFormat="1" x14ac:dyDescent="0.25"/>
    <row r="38" spans="1:11" s="1" customFormat="1" x14ac:dyDescent="0.25"/>
    <row r="39" spans="1:11" s="1" customFormat="1" x14ac:dyDescent="0.25"/>
    <row r="40" spans="1:11" s="1" customFormat="1" x14ac:dyDescent="0.25"/>
    <row r="41" spans="1:11" s="1" customFormat="1" x14ac:dyDescent="0.25"/>
    <row r="42" spans="1:11" s="1" customFormat="1" x14ac:dyDescent="0.25"/>
    <row r="43" spans="1:11" s="1" customFormat="1" x14ac:dyDescent="0.25"/>
    <row r="44" spans="1:11" s="1" customFormat="1" x14ac:dyDescent="0.25"/>
    <row r="45" spans="1:11" s="1" customFormat="1" x14ac:dyDescent="0.25"/>
    <row r="46" spans="1:11" s="1" customFormat="1" x14ac:dyDescent="0.25"/>
    <row r="47" spans="1:11" s="1" customFormat="1" x14ac:dyDescent="0.25"/>
    <row r="48" spans="1:1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3.8" x14ac:dyDescent="0.25"/>
  <cols>
    <col min="1" max="1" width="22.59765625" bestFit="1" customWidth="1"/>
    <col min="4" max="26" width="11" style="1"/>
  </cols>
  <sheetData>
    <row r="1" spans="1:3" x14ac:dyDescent="0.25">
      <c r="A1" s="760" t="s">
        <v>35</v>
      </c>
      <c r="B1" s="760"/>
      <c r="C1" s="760"/>
    </row>
    <row r="2" spans="1:3" x14ac:dyDescent="0.25">
      <c r="A2" s="760"/>
      <c r="B2" s="760"/>
      <c r="C2" s="760"/>
    </row>
    <row r="3" spans="1:3" x14ac:dyDescent="0.25">
      <c r="A3" s="54"/>
      <c r="B3" s="3"/>
      <c r="C3" s="55" t="s">
        <v>264</v>
      </c>
    </row>
    <row r="4" spans="1:3" x14ac:dyDescent="0.25">
      <c r="A4" s="57"/>
      <c r="B4" s="207" t="s">
        <v>270</v>
      </c>
      <c r="C4" s="207" t="s">
        <v>273</v>
      </c>
    </row>
    <row r="5" spans="1:3" x14ac:dyDescent="0.25">
      <c r="A5" s="208" t="s">
        <v>274</v>
      </c>
      <c r="B5" s="479">
        <v>51.733900000000006</v>
      </c>
      <c r="C5" s="480">
        <v>33.084266666666664</v>
      </c>
    </row>
    <row r="6" spans="1:3" x14ac:dyDescent="0.25">
      <c r="A6" s="211" t="s">
        <v>275</v>
      </c>
      <c r="B6" s="481">
        <v>45.693333333333335</v>
      </c>
      <c r="C6" s="482">
        <v>33.255733333333339</v>
      </c>
    </row>
    <row r="7" spans="1:3" x14ac:dyDescent="0.25">
      <c r="A7" s="211" t="s">
        <v>276</v>
      </c>
      <c r="B7" s="481">
        <v>54.286266666666663</v>
      </c>
      <c r="C7" s="482">
        <v>34.320533333333337</v>
      </c>
    </row>
    <row r="8" spans="1:3" x14ac:dyDescent="0.25">
      <c r="A8" s="211" t="s">
        <v>236</v>
      </c>
      <c r="B8" s="481">
        <v>42.660666666666671</v>
      </c>
      <c r="C8" s="482">
        <v>33.391866666666665</v>
      </c>
    </row>
    <row r="9" spans="1:3" x14ac:dyDescent="0.25">
      <c r="A9" s="211" t="s">
        <v>277</v>
      </c>
      <c r="B9" s="481">
        <v>76.171387667450645</v>
      </c>
      <c r="C9" s="482">
        <v>30.446194225721786</v>
      </c>
    </row>
    <row r="10" spans="1:3" x14ac:dyDescent="0.25">
      <c r="A10" s="211" t="s">
        <v>278</v>
      </c>
      <c r="B10" s="481">
        <v>62.856466666666677</v>
      </c>
      <c r="C10" s="482">
        <v>44.277499999999996</v>
      </c>
    </row>
    <row r="11" spans="1:3" x14ac:dyDescent="0.25">
      <c r="A11" s="211" t="s">
        <v>279</v>
      </c>
      <c r="B11" s="481">
        <v>45.121564486869758</v>
      </c>
      <c r="C11" s="482">
        <v>31.563527439241778</v>
      </c>
    </row>
    <row r="12" spans="1:3" x14ac:dyDescent="0.25">
      <c r="A12" s="211" t="s">
        <v>280</v>
      </c>
      <c r="B12" s="481">
        <v>117.16613958772284</v>
      </c>
      <c r="C12" s="482">
        <v>59.986342583518457</v>
      </c>
    </row>
    <row r="13" spans="1:3" x14ac:dyDescent="0.25">
      <c r="A13" s="211" t="s">
        <v>281</v>
      </c>
      <c r="B13" s="481">
        <v>0</v>
      </c>
      <c r="C13" s="482">
        <v>0</v>
      </c>
    </row>
    <row r="14" spans="1:3" x14ac:dyDescent="0.25">
      <c r="A14" s="211" t="s">
        <v>282</v>
      </c>
      <c r="B14" s="481">
        <v>80.557733333333331</v>
      </c>
      <c r="C14" s="482">
        <v>42.653966666666669</v>
      </c>
    </row>
    <row r="15" spans="1:3" x14ac:dyDescent="0.25">
      <c r="A15" s="211" t="s">
        <v>206</v>
      </c>
      <c r="B15" s="481">
        <v>65.7</v>
      </c>
      <c r="C15" s="482">
        <v>48.95</v>
      </c>
    </row>
    <row r="16" spans="1:3" x14ac:dyDescent="0.25">
      <c r="A16" s="211" t="s">
        <v>283</v>
      </c>
      <c r="B16" s="481">
        <v>75.311299999999989</v>
      </c>
      <c r="C16" s="482">
        <v>35.854866666666666</v>
      </c>
    </row>
    <row r="17" spans="1:3" x14ac:dyDescent="0.25">
      <c r="A17" s="211" t="s">
        <v>237</v>
      </c>
      <c r="B17" s="481">
        <v>69.795533333333339</v>
      </c>
      <c r="C17" s="482">
        <v>42.54293333333333</v>
      </c>
    </row>
    <row r="18" spans="1:3" x14ac:dyDescent="0.25">
      <c r="A18" s="211" t="s">
        <v>238</v>
      </c>
      <c r="B18" s="481">
        <v>79.53</v>
      </c>
      <c r="C18" s="482">
        <v>35.524199999999993</v>
      </c>
    </row>
    <row r="19" spans="1:3" x14ac:dyDescent="0.25">
      <c r="A19" s="211" t="s">
        <v>284</v>
      </c>
      <c r="B19" s="481">
        <v>102.35224817769321</v>
      </c>
      <c r="C19" s="482">
        <v>46.130062507029074</v>
      </c>
    </row>
    <row r="20" spans="1:3" x14ac:dyDescent="0.25">
      <c r="A20" s="211" t="s">
        <v>285</v>
      </c>
      <c r="B20" s="481">
        <v>48.675166666666669</v>
      </c>
      <c r="C20" s="482">
        <v>29.10746666666666</v>
      </c>
    </row>
    <row r="21" spans="1:3" x14ac:dyDescent="0.25">
      <c r="A21" s="211" t="s">
        <v>207</v>
      </c>
      <c r="B21" s="481">
        <v>108.34949999999999</v>
      </c>
      <c r="C21" s="482">
        <v>48.490099999999998</v>
      </c>
    </row>
    <row r="22" spans="1:3" x14ac:dyDescent="0.25">
      <c r="A22" s="211" t="s">
        <v>286</v>
      </c>
      <c r="B22" s="481">
        <v>54.670333333333339</v>
      </c>
      <c r="C22" s="482">
        <v>38.411566666666666</v>
      </c>
    </row>
    <row r="23" spans="1:3" x14ac:dyDescent="0.25">
      <c r="A23" s="211" t="s">
        <v>287</v>
      </c>
      <c r="B23" s="481">
        <v>39.122100000000003</v>
      </c>
      <c r="C23" s="482">
        <v>30.218599999999999</v>
      </c>
    </row>
    <row r="24" spans="1:3" x14ac:dyDescent="0.25">
      <c r="A24" s="211" t="s">
        <v>288</v>
      </c>
      <c r="B24" s="481">
        <v>39.86</v>
      </c>
      <c r="C24" s="482">
        <v>33.964800000000004</v>
      </c>
    </row>
    <row r="25" spans="1:3" x14ac:dyDescent="0.25">
      <c r="A25" s="211" t="s">
        <v>289</v>
      </c>
      <c r="B25" s="481">
        <v>100</v>
      </c>
      <c r="C25" s="482">
        <v>61.536999999999999</v>
      </c>
    </row>
    <row r="26" spans="1:3" x14ac:dyDescent="0.25">
      <c r="A26" s="211" t="s">
        <v>560</v>
      </c>
      <c r="B26" s="481">
        <v>98.573333333333338</v>
      </c>
      <c r="C26" s="482">
        <v>30.303433333333334</v>
      </c>
    </row>
    <row r="27" spans="1:3" x14ac:dyDescent="0.25">
      <c r="A27" s="211" t="s">
        <v>290</v>
      </c>
      <c r="B27" s="481">
        <v>58.658371640523136</v>
      </c>
      <c r="C27" s="482">
        <v>42.53831531935176</v>
      </c>
    </row>
    <row r="28" spans="1:3" x14ac:dyDescent="0.25">
      <c r="A28" s="211" t="s">
        <v>239</v>
      </c>
      <c r="B28" s="481">
        <v>100.18666666666667</v>
      </c>
      <c r="C28" s="482">
        <v>42.607700000000001</v>
      </c>
    </row>
    <row r="29" spans="1:3" x14ac:dyDescent="0.25">
      <c r="A29" s="211" t="s">
        <v>562</v>
      </c>
      <c r="B29" s="481">
        <v>51.391019529312949</v>
      </c>
      <c r="C29" s="482">
        <v>33.26812934862393</v>
      </c>
    </row>
    <row r="30" spans="1:3" x14ac:dyDescent="0.25">
      <c r="A30" s="211" t="s">
        <v>291</v>
      </c>
      <c r="B30" s="481">
        <v>75.542646926550375</v>
      </c>
      <c r="C30" s="482">
        <v>30.107421153652052</v>
      </c>
    </row>
    <row r="31" spans="1:3" x14ac:dyDescent="0.25">
      <c r="A31" s="211" t="s">
        <v>240</v>
      </c>
      <c r="B31" s="481">
        <v>90.577570001315934</v>
      </c>
      <c r="C31" s="482">
        <v>35.131119787847233</v>
      </c>
    </row>
    <row r="32" spans="1:3" x14ac:dyDescent="0.25">
      <c r="A32" s="697" t="s">
        <v>292</v>
      </c>
      <c r="B32" s="701">
        <v>56.908873761633558</v>
      </c>
      <c r="C32" s="701">
        <v>36.090854721696935</v>
      </c>
    </row>
    <row r="33" spans="1:3" x14ac:dyDescent="0.25">
      <c r="A33" s="695" t="s">
        <v>293</v>
      </c>
      <c r="B33" s="700">
        <v>55.627285829867866</v>
      </c>
      <c r="C33" s="700">
        <v>35.704604008302042</v>
      </c>
    </row>
    <row r="34" spans="1:3" x14ac:dyDescent="0.25">
      <c r="A34" s="693" t="s">
        <v>294</v>
      </c>
      <c r="B34" s="724">
        <v>3.8933858298678601</v>
      </c>
      <c r="C34" s="724">
        <v>2.620337341635377</v>
      </c>
    </row>
    <row r="35" spans="1:3" x14ac:dyDescent="0.25">
      <c r="A35" s="80"/>
      <c r="B35" s="3"/>
      <c r="C35" s="55" t="s">
        <v>529</v>
      </c>
    </row>
    <row r="36" spans="1:3" x14ac:dyDescent="0.25">
      <c r="A36" s="80" t="s">
        <v>494</v>
      </c>
      <c r="B36" s="80"/>
      <c r="C36" s="80"/>
    </row>
    <row r="37" spans="1:3" s="1" customFormat="1" x14ac:dyDescent="0.25"/>
    <row r="38" spans="1:3" s="1" customFormat="1" x14ac:dyDescent="0.25"/>
    <row r="39" spans="1:3" s="1" customFormat="1" x14ac:dyDescent="0.25"/>
    <row r="40" spans="1:3" s="1" customFormat="1" x14ac:dyDescent="0.25"/>
    <row r="41" spans="1:3" s="1" customFormat="1" x14ac:dyDescent="0.25"/>
    <row r="42" spans="1:3" s="1" customFormat="1" x14ac:dyDescent="0.25"/>
    <row r="43" spans="1:3" s="1" customFormat="1" x14ac:dyDescent="0.25"/>
    <row r="44" spans="1:3" s="1" customFormat="1" x14ac:dyDescent="0.25"/>
    <row r="45" spans="1:3" s="1" customFormat="1" x14ac:dyDescent="0.25"/>
    <row r="46" spans="1:3" s="1" customFormat="1" x14ac:dyDescent="0.25"/>
    <row r="47" spans="1:3" s="1" customFormat="1" x14ac:dyDescent="0.25"/>
    <row r="48" spans="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3.2" x14ac:dyDescent="0.25"/>
  <cols>
    <col min="1" max="1" width="16.3984375" style="18" bestFit="1" customWidth="1"/>
    <col min="2" max="13" width="8.5" style="18" customWidth="1"/>
    <col min="14" max="16384" width="11" style="18"/>
  </cols>
  <sheetData>
    <row r="1" spans="1:13" x14ac:dyDescent="0.25">
      <c r="A1" s="162" t="s">
        <v>20</v>
      </c>
    </row>
    <row r="2" spans="1:13" x14ac:dyDescent="0.25">
      <c r="A2" s="162"/>
      <c r="M2" s="165" t="s">
        <v>296</v>
      </c>
    </row>
    <row r="3" spans="1:13" x14ac:dyDescent="0.25">
      <c r="A3" s="562"/>
      <c r="B3" s="145">
        <v>2019</v>
      </c>
      <c r="C3" s="145">
        <v>2020</v>
      </c>
      <c r="D3" s="145" t="s">
        <v>524</v>
      </c>
      <c r="E3" s="145" t="s">
        <v>524</v>
      </c>
      <c r="F3" s="145" t="s">
        <v>524</v>
      </c>
      <c r="G3" s="145" t="s">
        <v>524</v>
      </c>
      <c r="H3" s="145" t="s">
        <v>524</v>
      </c>
      <c r="I3" s="145" t="s">
        <v>524</v>
      </c>
      <c r="J3" s="145" t="s">
        <v>524</v>
      </c>
      <c r="K3" s="145" t="s">
        <v>524</v>
      </c>
      <c r="L3" s="145" t="s">
        <v>524</v>
      </c>
      <c r="M3" s="145" t="s">
        <v>524</v>
      </c>
    </row>
    <row r="4" spans="1:13" x14ac:dyDescent="0.25">
      <c r="A4" s="457"/>
      <c r="B4" s="563">
        <v>43800</v>
      </c>
      <c r="C4" s="563">
        <v>43831</v>
      </c>
      <c r="D4" s="563">
        <v>43862</v>
      </c>
      <c r="E4" s="563">
        <v>43891</v>
      </c>
      <c r="F4" s="563">
        <v>43922</v>
      </c>
      <c r="G4" s="563">
        <v>43952</v>
      </c>
      <c r="H4" s="563">
        <v>43983</v>
      </c>
      <c r="I4" s="563">
        <v>44013</v>
      </c>
      <c r="J4" s="563">
        <v>44044</v>
      </c>
      <c r="K4" s="563">
        <v>44075</v>
      </c>
      <c r="L4" s="563">
        <v>44105</v>
      </c>
      <c r="M4" s="563">
        <v>44136</v>
      </c>
    </row>
    <row r="5" spans="1:13" x14ac:dyDescent="0.25">
      <c r="A5" s="564" t="s">
        <v>297</v>
      </c>
      <c r="B5" s="565">
        <v>67.283333333333331</v>
      </c>
      <c r="C5" s="565">
        <v>63.89391304347825</v>
      </c>
      <c r="D5" s="565">
        <v>55.61999999999999</v>
      </c>
      <c r="E5" s="565">
        <v>32.137727272727268</v>
      </c>
      <c r="F5" s="565">
        <v>18.727999999999998</v>
      </c>
      <c r="G5" s="565">
        <v>29.603157894736849</v>
      </c>
      <c r="H5" s="565">
        <v>40.186818181818182</v>
      </c>
      <c r="I5" s="565">
        <v>43.222173913043477</v>
      </c>
      <c r="J5" s="565">
        <v>44.736000000000004</v>
      </c>
      <c r="K5" s="565">
        <v>40.879090909090912</v>
      </c>
      <c r="L5" s="565">
        <v>40.076818181818183</v>
      </c>
      <c r="M5" s="565">
        <v>42.712380952380954</v>
      </c>
    </row>
    <row r="6" spans="1:13" x14ac:dyDescent="0.25">
      <c r="A6" s="566" t="s">
        <v>298</v>
      </c>
      <c r="B6" s="565">
        <v>59.816666666666663</v>
      </c>
      <c r="C6" s="565">
        <v>57.519047619047612</v>
      </c>
      <c r="D6" s="565">
        <v>50.542631578947358</v>
      </c>
      <c r="E6" s="565">
        <v>29.207727272727269</v>
      </c>
      <c r="F6" s="565">
        <v>16.547619047619051</v>
      </c>
      <c r="G6" s="565">
        <v>28.562500000000007</v>
      </c>
      <c r="H6" s="565">
        <v>38.307272727272725</v>
      </c>
      <c r="I6" s="565">
        <v>40.710454545454553</v>
      </c>
      <c r="J6" s="565">
        <v>42.339047619047619</v>
      </c>
      <c r="K6" s="565">
        <v>39.63428571428571</v>
      </c>
      <c r="L6" s="565">
        <v>39.3959090909091</v>
      </c>
      <c r="M6" s="565">
        <v>40.937368421052639</v>
      </c>
    </row>
    <row r="7" spans="1:13" x14ac:dyDescent="0.25">
      <c r="A7" s="567" t="s">
        <v>299</v>
      </c>
      <c r="B7" s="568">
        <v>1.111345</v>
      </c>
      <c r="C7" s="568">
        <v>1.1100363636363635</v>
      </c>
      <c r="D7" s="568">
        <v>1.0905</v>
      </c>
      <c r="E7" s="568">
        <v>1.1063409090909089</v>
      </c>
      <c r="F7" s="568">
        <v>1.0861899999999998</v>
      </c>
      <c r="G7" s="568">
        <v>1.0901850000000004</v>
      </c>
      <c r="H7" s="568">
        <v>1.1254590909090909</v>
      </c>
      <c r="I7" s="568">
        <v>1.1463391304347825</v>
      </c>
      <c r="J7" s="568">
        <v>1.1828095238095238</v>
      </c>
      <c r="K7" s="568">
        <v>1.1792409090909091</v>
      </c>
      <c r="L7" s="568">
        <v>1.1775181818181817</v>
      </c>
      <c r="M7" s="568">
        <v>1.1837904761904763</v>
      </c>
    </row>
    <row r="8" spans="1:13" x14ac:dyDescent="0.25">
      <c r="M8" s="165" t="s">
        <v>300</v>
      </c>
    </row>
    <row r="9" spans="1:13" x14ac:dyDescent="0.25">
      <c r="A9" s="569"/>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3.2" x14ac:dyDescent="0.25"/>
  <cols>
    <col min="1" max="1" width="16.5" style="18" bestFit="1" customWidth="1"/>
    <col min="2" max="13" width="7.3984375" style="18" customWidth="1"/>
    <col min="14" max="16384" width="11" style="18"/>
  </cols>
  <sheetData>
    <row r="1" spans="1:13" x14ac:dyDescent="0.25">
      <c r="A1" s="162" t="s">
        <v>21</v>
      </c>
    </row>
    <row r="2" spans="1:13" x14ac:dyDescent="0.25">
      <c r="A2" s="163"/>
      <c r="M2" s="165" t="s">
        <v>296</v>
      </c>
    </row>
    <row r="3" spans="1:13" x14ac:dyDescent="0.25">
      <c r="A3" s="570"/>
      <c r="B3" s="145">
        <v>2019</v>
      </c>
      <c r="C3" s="145">
        <v>2020</v>
      </c>
      <c r="D3" s="145" t="s">
        <v>524</v>
      </c>
      <c r="E3" s="145" t="s">
        <v>524</v>
      </c>
      <c r="F3" s="145" t="s">
        <v>524</v>
      </c>
      <c r="G3" s="145" t="s">
        <v>524</v>
      </c>
      <c r="H3" s="145" t="s">
        <v>524</v>
      </c>
      <c r="I3" s="145" t="s">
        <v>524</v>
      </c>
      <c r="J3" s="145" t="s">
        <v>524</v>
      </c>
      <c r="K3" s="145" t="s">
        <v>524</v>
      </c>
      <c r="L3" s="145" t="s">
        <v>524</v>
      </c>
      <c r="M3" s="145" t="s">
        <v>524</v>
      </c>
    </row>
    <row r="4" spans="1:13" x14ac:dyDescent="0.25">
      <c r="A4" s="457"/>
      <c r="B4" s="563">
        <v>43800</v>
      </c>
      <c r="C4" s="563">
        <v>43831</v>
      </c>
      <c r="D4" s="563">
        <v>43862</v>
      </c>
      <c r="E4" s="563">
        <v>43891</v>
      </c>
      <c r="F4" s="563">
        <v>43922</v>
      </c>
      <c r="G4" s="563">
        <v>43952</v>
      </c>
      <c r="H4" s="563">
        <v>43983</v>
      </c>
      <c r="I4" s="563">
        <v>44013</v>
      </c>
      <c r="J4" s="563">
        <v>44044</v>
      </c>
      <c r="K4" s="563">
        <v>44075</v>
      </c>
      <c r="L4" s="563">
        <v>44105</v>
      </c>
      <c r="M4" s="563">
        <v>44136</v>
      </c>
    </row>
    <row r="5" spans="1:13" x14ac:dyDescent="0.25">
      <c r="A5" s="505" t="s">
        <v>301</v>
      </c>
      <c r="B5" s="409"/>
      <c r="C5" s="409"/>
      <c r="D5" s="409"/>
      <c r="E5" s="409"/>
      <c r="F5" s="409"/>
      <c r="G5" s="409"/>
      <c r="H5" s="409"/>
      <c r="I5" s="409"/>
      <c r="J5" s="409"/>
      <c r="K5" s="409"/>
      <c r="L5" s="409"/>
      <c r="M5" s="409"/>
    </row>
    <row r="6" spans="1:13" x14ac:dyDescent="0.25">
      <c r="A6" s="571" t="s">
        <v>302</v>
      </c>
      <c r="B6" s="408">
        <v>64.649523809523799</v>
      </c>
      <c r="C6" s="408">
        <v>62.665217391304338</v>
      </c>
      <c r="D6" s="408">
        <v>52.08550000000001</v>
      </c>
      <c r="E6" s="408">
        <v>32.743181818181817</v>
      </c>
      <c r="F6" s="408">
        <v>17.225454545454543</v>
      </c>
      <c r="G6" s="408">
        <v>21.762380952380955</v>
      </c>
      <c r="H6" s="408">
        <v>36.590909090909086</v>
      </c>
      <c r="I6" s="408">
        <v>43.226521739130433</v>
      </c>
      <c r="J6" s="408">
        <v>45.660952380952381</v>
      </c>
      <c r="K6" s="408">
        <v>40.361818181818187</v>
      </c>
      <c r="L6" s="408">
        <v>39.706363636363633</v>
      </c>
      <c r="M6" s="408">
        <v>41.448571428571427</v>
      </c>
    </row>
    <row r="7" spans="1:13" x14ac:dyDescent="0.25">
      <c r="A7" s="571" t="s">
        <v>303</v>
      </c>
      <c r="B7" s="408">
        <v>64.514545454545456</v>
      </c>
      <c r="C7" s="408">
        <v>63.292608695652191</v>
      </c>
      <c r="D7" s="408">
        <v>54.245500000000007</v>
      </c>
      <c r="E7" s="408">
        <v>33.882727272727273</v>
      </c>
      <c r="F7" s="408">
        <v>26.466363636363635</v>
      </c>
      <c r="G7" s="408">
        <v>32.660476190476189</v>
      </c>
      <c r="H7" s="408">
        <v>39.924090909090907</v>
      </c>
      <c r="I7" s="408">
        <v>42.528260869565223</v>
      </c>
      <c r="J7" s="408">
        <v>43.870000000000005</v>
      </c>
      <c r="K7" s="408">
        <v>41.280454545454546</v>
      </c>
      <c r="L7" s="408">
        <v>40.712727272727271</v>
      </c>
      <c r="M7" s="408">
        <v>43.43</v>
      </c>
    </row>
    <row r="8" spans="1:13" x14ac:dyDescent="0.25">
      <c r="A8" s="571" t="s">
        <v>566</v>
      </c>
      <c r="B8" s="408">
        <v>62.027619047619041</v>
      </c>
      <c r="C8" s="408">
        <v>60.273478260869567</v>
      </c>
      <c r="D8" s="408">
        <v>50.628</v>
      </c>
      <c r="E8" s="408">
        <v>29.919545454545446</v>
      </c>
      <c r="F8" s="408">
        <v>19.889545454545448</v>
      </c>
      <c r="G8" s="408">
        <v>21.861904761904764</v>
      </c>
      <c r="H8" s="408">
        <v>34.163181818181812</v>
      </c>
      <c r="I8" s="408">
        <v>43.12</v>
      </c>
      <c r="J8" s="408">
        <v>45.577619047619045</v>
      </c>
      <c r="K8" s="408">
        <v>40.26136363636364</v>
      </c>
      <c r="L8" s="408">
        <v>39.531818181818188</v>
      </c>
      <c r="M8" s="408">
        <v>41.220952380952383</v>
      </c>
    </row>
    <row r="9" spans="1:13" x14ac:dyDescent="0.25">
      <c r="A9" s="571" t="s">
        <v>567</v>
      </c>
      <c r="B9" s="408">
        <v>57.651428571428561</v>
      </c>
      <c r="C9" s="408">
        <v>55.912608695652196</v>
      </c>
      <c r="D9" s="408">
        <v>46.365500000000004</v>
      </c>
      <c r="E9" s="408">
        <v>26.869545454545445</v>
      </c>
      <c r="F9" s="408">
        <v>16.980454545454549</v>
      </c>
      <c r="G9" s="408">
        <v>19.861904761904764</v>
      </c>
      <c r="H9" s="408">
        <v>32.94045454545455</v>
      </c>
      <c r="I9" s="408">
        <v>41.924347826086951</v>
      </c>
      <c r="J9" s="408">
        <v>44.177619047619061</v>
      </c>
      <c r="K9" s="408">
        <v>39.195454545454545</v>
      </c>
      <c r="L9" s="408">
        <v>38.76818181818183</v>
      </c>
      <c r="M9" s="408">
        <v>40.375714285714288</v>
      </c>
    </row>
    <row r="10" spans="1:13" x14ac:dyDescent="0.25">
      <c r="A10" s="572" t="s">
        <v>305</v>
      </c>
      <c r="B10" s="464">
        <v>64.867142857142866</v>
      </c>
      <c r="C10" s="464">
        <v>61.474782608695648</v>
      </c>
      <c r="D10" s="464">
        <v>53.33850000000001</v>
      </c>
      <c r="E10" s="464">
        <v>26.477727272727272</v>
      </c>
      <c r="F10" s="464">
        <v>11.498500000000002</v>
      </c>
      <c r="G10" s="464">
        <v>23.30263157894737</v>
      </c>
      <c r="H10" s="464">
        <v>40.685909090909092</v>
      </c>
      <c r="I10" s="464">
        <v>45.678260869565214</v>
      </c>
      <c r="J10" s="464">
        <v>46.0595</v>
      </c>
      <c r="K10" s="464">
        <v>41.772727272727266</v>
      </c>
      <c r="L10" s="464">
        <v>40.428636363636372</v>
      </c>
      <c r="M10" s="464">
        <v>43.034285714285708</v>
      </c>
    </row>
    <row r="11" spans="1:13" x14ac:dyDescent="0.25">
      <c r="A11" s="505" t="s">
        <v>304</v>
      </c>
      <c r="B11" s="410"/>
      <c r="C11" s="410"/>
      <c r="D11" s="410"/>
      <c r="E11" s="410"/>
      <c r="F11" s="410"/>
      <c r="G11" s="410"/>
      <c r="H11" s="410"/>
      <c r="I11" s="410"/>
      <c r="J11" s="410"/>
      <c r="K11" s="410"/>
      <c r="L11" s="410"/>
      <c r="M11" s="410"/>
    </row>
    <row r="12" spans="1:13" x14ac:dyDescent="0.25">
      <c r="A12" s="571" t="s">
        <v>306</v>
      </c>
      <c r="B12" s="408">
        <v>68.683809523809543</v>
      </c>
      <c r="C12" s="408">
        <v>65.094347826086974</v>
      </c>
      <c r="D12" s="408">
        <v>58.138500000000001</v>
      </c>
      <c r="E12" s="408">
        <v>32.100909090909084</v>
      </c>
      <c r="F12" s="408">
        <v>16.561</v>
      </c>
      <c r="G12" s="408">
        <v>27.586842105263152</v>
      </c>
      <c r="H12" s="408">
        <v>40.481363636363639</v>
      </c>
      <c r="I12" s="408">
        <v>43.860869565217385</v>
      </c>
      <c r="J12" s="408">
        <v>45.604500000000009</v>
      </c>
      <c r="K12" s="408">
        <v>41.338636363636361</v>
      </c>
      <c r="L12" s="408">
        <v>39.928636363636372</v>
      </c>
      <c r="M12" s="408">
        <v>42.596190476190486</v>
      </c>
    </row>
    <row r="13" spans="1:13" x14ac:dyDescent="0.25">
      <c r="A13" s="571" t="s">
        <v>307</v>
      </c>
      <c r="B13" s="408">
        <v>67.802272727272737</v>
      </c>
      <c r="C13" s="408">
        <v>64.355652173913043</v>
      </c>
      <c r="D13" s="408">
        <v>55.912999999999997</v>
      </c>
      <c r="E13" s="408">
        <v>32.465909090909093</v>
      </c>
      <c r="F13" s="408">
        <v>17.458181818181821</v>
      </c>
      <c r="G13" s="408">
        <v>25.106190476190477</v>
      </c>
      <c r="H13" s="408">
        <v>35.959545454545456</v>
      </c>
      <c r="I13" s="408">
        <v>41.723478260869562</v>
      </c>
      <c r="J13" s="408">
        <v>43.666190476190472</v>
      </c>
      <c r="K13" s="408">
        <v>39.683636363636367</v>
      </c>
      <c r="L13" s="408">
        <v>37.925000000000004</v>
      </c>
      <c r="M13" s="408">
        <v>40.209523809523802</v>
      </c>
    </row>
    <row r="14" spans="1:13" x14ac:dyDescent="0.25">
      <c r="A14" s="571" t="s">
        <v>308</v>
      </c>
      <c r="B14" s="408">
        <v>70.393333333333331</v>
      </c>
      <c r="C14" s="408">
        <v>66.68782608695652</v>
      </c>
      <c r="D14" s="408">
        <v>58.458499999999994</v>
      </c>
      <c r="E14" s="408">
        <v>32.287272727272722</v>
      </c>
      <c r="F14" s="408">
        <v>14.278499999999999</v>
      </c>
      <c r="G14" s="408">
        <v>27.893684210526317</v>
      </c>
      <c r="H14" s="408">
        <v>40.300909090909094</v>
      </c>
      <c r="I14" s="408">
        <v>44.104347826086943</v>
      </c>
      <c r="J14" s="408">
        <v>45.0595</v>
      </c>
      <c r="K14" s="408">
        <v>40.845454545454544</v>
      </c>
      <c r="L14" s="408">
        <v>39.744545454545452</v>
      </c>
      <c r="M14" s="408">
        <v>42.696190476190473</v>
      </c>
    </row>
    <row r="15" spans="1:13" x14ac:dyDescent="0.25">
      <c r="A15" s="505" t="s">
        <v>210</v>
      </c>
      <c r="B15" s="410"/>
      <c r="C15" s="410"/>
      <c r="D15" s="410"/>
      <c r="E15" s="410"/>
      <c r="F15" s="410"/>
      <c r="G15" s="410"/>
      <c r="H15" s="410"/>
      <c r="I15" s="410"/>
      <c r="J15" s="410"/>
      <c r="K15" s="410"/>
      <c r="L15" s="410"/>
      <c r="M15" s="410"/>
    </row>
    <row r="16" spans="1:13" x14ac:dyDescent="0.25">
      <c r="A16" s="571" t="s">
        <v>309</v>
      </c>
      <c r="B16" s="408">
        <v>67.002857142857138</v>
      </c>
      <c r="C16" s="408">
        <v>62.416086956521717</v>
      </c>
      <c r="D16" s="408">
        <v>55.238500000000002</v>
      </c>
      <c r="E16" s="408">
        <v>29.289545454545454</v>
      </c>
      <c r="F16" s="408">
        <v>15.550999999999998</v>
      </c>
      <c r="G16" s="408">
        <v>29.910526315789472</v>
      </c>
      <c r="H16" s="408">
        <v>42.188181818181803</v>
      </c>
      <c r="I16" s="408">
        <v>44.426086956521743</v>
      </c>
      <c r="J16" s="408">
        <v>44.862000000000002</v>
      </c>
      <c r="K16" s="408">
        <v>40.945454545454545</v>
      </c>
      <c r="L16" s="408">
        <v>40.387727272727268</v>
      </c>
      <c r="M16" s="408">
        <v>43.341428571428565</v>
      </c>
    </row>
    <row r="17" spans="1:13" x14ac:dyDescent="0.25">
      <c r="A17" s="505" t="s">
        <v>310</v>
      </c>
      <c r="B17" s="506"/>
      <c r="C17" s="506"/>
      <c r="D17" s="506"/>
      <c r="E17" s="506"/>
      <c r="F17" s="506"/>
      <c r="G17" s="506"/>
      <c r="H17" s="506"/>
      <c r="I17" s="506"/>
      <c r="J17" s="506"/>
      <c r="K17" s="506"/>
      <c r="L17" s="506"/>
      <c r="M17" s="506"/>
    </row>
    <row r="18" spans="1:13" x14ac:dyDescent="0.25">
      <c r="A18" s="571" t="s">
        <v>311</v>
      </c>
      <c r="B18" s="408">
        <v>59.816666666666663</v>
      </c>
      <c r="C18" s="408">
        <v>57.519047619047612</v>
      </c>
      <c r="D18" s="408">
        <v>50.542631578947358</v>
      </c>
      <c r="E18" s="408">
        <v>29.207727272727269</v>
      </c>
      <c r="F18" s="408">
        <v>16.547619047619051</v>
      </c>
      <c r="G18" s="408">
        <v>28.562500000000007</v>
      </c>
      <c r="H18" s="408">
        <v>38.307272727272725</v>
      </c>
      <c r="I18" s="408">
        <v>40.710454545454553</v>
      </c>
      <c r="J18" s="408">
        <v>42.339047619047619</v>
      </c>
      <c r="K18" s="408">
        <v>39.63428571428571</v>
      </c>
      <c r="L18" s="408">
        <v>39.3959090909091</v>
      </c>
      <c r="M18" s="408">
        <v>40.937368421052639</v>
      </c>
    </row>
    <row r="19" spans="1:13" x14ac:dyDescent="0.25">
      <c r="A19" s="572" t="s">
        <v>312</v>
      </c>
      <c r="B19" s="464">
        <v>51.237272727272732</v>
      </c>
      <c r="C19" s="464">
        <v>53.765217391304347</v>
      </c>
      <c r="D19" s="464">
        <v>44.127500000000012</v>
      </c>
      <c r="E19" s="464">
        <v>22.929090909090913</v>
      </c>
      <c r="F19" s="464">
        <v>14.07818181818182</v>
      </c>
      <c r="G19" s="464">
        <v>19.607142857142854</v>
      </c>
      <c r="H19" s="464">
        <v>28.767272727272726</v>
      </c>
      <c r="I19" s="464">
        <v>34.99565217391303</v>
      </c>
      <c r="J19" s="464">
        <v>39.09095238095238</v>
      </c>
      <c r="K19" s="464">
        <v>36.901818181818179</v>
      </c>
      <c r="L19" s="464">
        <v>35.68</v>
      </c>
      <c r="M19" s="464">
        <v>38.64380952380953</v>
      </c>
    </row>
    <row r="20" spans="1:13" x14ac:dyDescent="0.25">
      <c r="A20" s="505" t="s">
        <v>313</v>
      </c>
      <c r="B20" s="506"/>
      <c r="C20" s="506"/>
      <c r="D20" s="506"/>
      <c r="E20" s="506"/>
      <c r="F20" s="506"/>
      <c r="G20" s="506"/>
      <c r="H20" s="506"/>
      <c r="I20" s="506"/>
      <c r="J20" s="506"/>
      <c r="K20" s="506"/>
      <c r="L20" s="506"/>
      <c r="M20" s="506"/>
    </row>
    <row r="21" spans="1:13" x14ac:dyDescent="0.25">
      <c r="A21" s="571" t="s">
        <v>314</v>
      </c>
      <c r="B21" s="408">
        <v>69.667142857142863</v>
      </c>
      <c r="C21" s="408">
        <v>66.053043478260875</v>
      </c>
      <c r="D21" s="408">
        <v>58.238499999999988</v>
      </c>
      <c r="E21" s="408">
        <v>33.033181818181816</v>
      </c>
      <c r="F21" s="408">
        <v>15.261999999999997</v>
      </c>
      <c r="G21" s="408">
        <v>28.337894736842109</v>
      </c>
      <c r="H21" s="408">
        <v>40.987272727272732</v>
      </c>
      <c r="I21" s="408">
        <v>44.243043478260866</v>
      </c>
      <c r="J21" s="408">
        <v>45.626999999999995</v>
      </c>
      <c r="K21" s="408">
        <v>41.279545454545463</v>
      </c>
      <c r="L21" s="408">
        <v>40.256818181818183</v>
      </c>
      <c r="M21" s="408">
        <v>42.612857142857138</v>
      </c>
    </row>
    <row r="22" spans="1:13" x14ac:dyDescent="0.25">
      <c r="A22" s="571" t="s">
        <v>315</v>
      </c>
      <c r="B22" s="411">
        <v>68.8</v>
      </c>
      <c r="C22" s="411">
        <v>64.374347826086961</v>
      </c>
      <c r="D22" s="411">
        <v>56.155999999999992</v>
      </c>
      <c r="E22" s="411">
        <v>31.449545454545458</v>
      </c>
      <c r="F22" s="411">
        <v>14.898499999999999</v>
      </c>
      <c r="G22" s="411">
        <v>27.913157894736845</v>
      </c>
      <c r="H22" s="411">
        <v>40.481818181818184</v>
      </c>
      <c r="I22" s="411">
        <v>43.867391304347827</v>
      </c>
      <c r="J22" s="411">
        <v>45.372</v>
      </c>
      <c r="K22" s="411">
        <v>40.8540909090909</v>
      </c>
      <c r="L22" s="411">
        <v>39.830000000000005</v>
      </c>
      <c r="M22" s="411">
        <v>42.14142857142857</v>
      </c>
    </row>
    <row r="23" spans="1:13" x14ac:dyDescent="0.25">
      <c r="A23" s="572" t="s">
        <v>316</v>
      </c>
      <c r="B23" s="464">
        <v>69.000476190476178</v>
      </c>
      <c r="C23" s="464">
        <v>64.415217391304338</v>
      </c>
      <c r="D23" s="464">
        <v>56.455999999999996</v>
      </c>
      <c r="E23" s="464">
        <v>32.098181818181821</v>
      </c>
      <c r="F23" s="464">
        <v>14.874000000000001</v>
      </c>
      <c r="G23" s="464">
        <v>27.875789473684211</v>
      </c>
      <c r="H23" s="464">
        <v>40.453181818181811</v>
      </c>
      <c r="I23" s="464">
        <v>43.921304347826087</v>
      </c>
      <c r="J23" s="464">
        <v>45.326499999999996</v>
      </c>
      <c r="K23" s="464">
        <v>40.744090909090914</v>
      </c>
      <c r="L23" s="464">
        <v>39.804090909090903</v>
      </c>
      <c r="M23" s="464">
        <v>42.021904761904771</v>
      </c>
    </row>
    <row r="24" spans="1:13" s="643" customFormat="1" x14ac:dyDescent="0.25">
      <c r="A24" s="573" t="s">
        <v>317</v>
      </c>
      <c r="B24" s="574">
        <v>66.433181818181851</v>
      </c>
      <c r="C24" s="574">
        <v>65.136086956521737</v>
      </c>
      <c r="D24" s="574">
        <v>55.494000000000007</v>
      </c>
      <c r="E24" s="574">
        <v>33.911818181818184</v>
      </c>
      <c r="F24" s="574">
        <v>17.628181818181822</v>
      </c>
      <c r="G24" s="574">
        <v>25.281904761904759</v>
      </c>
      <c r="H24" s="574">
        <v>37.032727272727271</v>
      </c>
      <c r="I24" s="574">
        <v>43.418260869565209</v>
      </c>
      <c r="J24" s="574">
        <v>45.192380952380944</v>
      </c>
      <c r="K24" s="574">
        <v>41.535909090909094</v>
      </c>
      <c r="L24" s="574">
        <v>40.12863636363636</v>
      </c>
      <c r="M24" s="574">
        <v>42.611904761904754</v>
      </c>
    </row>
    <row r="25" spans="1:13" x14ac:dyDescent="0.25">
      <c r="A25" s="569"/>
      <c r="M25" s="165" t="s">
        <v>300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65" customHeight="1" x14ac:dyDescent="0.25"/>
  <cols>
    <col min="1" max="1" width="13.09765625" style="18" customWidth="1"/>
    <col min="2" max="2" width="9.59765625" style="18" customWidth="1"/>
    <col min="3" max="14" width="8.8984375" style="18" customWidth="1"/>
    <col min="15" max="16384" width="10.5" style="18"/>
  </cols>
  <sheetData>
    <row r="1" spans="1:14" ht="13.65" customHeight="1" x14ac:dyDescent="0.25">
      <c r="A1" s="162" t="s">
        <v>22</v>
      </c>
      <c r="B1" s="162"/>
    </row>
    <row r="2" spans="1:14" ht="13.65" customHeight="1" x14ac:dyDescent="0.25">
      <c r="A2" s="162"/>
      <c r="B2" s="162"/>
      <c r="N2" s="165" t="s">
        <v>318</v>
      </c>
    </row>
    <row r="3" spans="1:14" ht="13.65" customHeight="1" x14ac:dyDescent="0.25">
      <c r="A3" s="578"/>
      <c r="B3" s="578"/>
      <c r="C3" s="145">
        <v>2019</v>
      </c>
      <c r="D3" s="145">
        <v>2020</v>
      </c>
      <c r="E3" s="145" t="s">
        <v>524</v>
      </c>
      <c r="F3" s="145" t="s">
        <v>524</v>
      </c>
      <c r="G3" s="145" t="s">
        <v>524</v>
      </c>
      <c r="H3" s="145" t="s">
        <v>524</v>
      </c>
      <c r="I3" s="145" t="s">
        <v>524</v>
      </c>
      <c r="J3" s="145" t="s">
        <v>524</v>
      </c>
      <c r="K3" s="145" t="s">
        <v>524</v>
      </c>
      <c r="L3" s="145" t="s">
        <v>524</v>
      </c>
      <c r="M3" s="145" t="s">
        <v>524</v>
      </c>
      <c r="N3" s="145" t="s">
        <v>524</v>
      </c>
    </row>
    <row r="4" spans="1:14" ht="13.65" customHeight="1" x14ac:dyDescent="0.25">
      <c r="C4" s="563">
        <v>43800</v>
      </c>
      <c r="D4" s="563">
        <v>43831</v>
      </c>
      <c r="E4" s="563">
        <v>43862</v>
      </c>
      <c r="F4" s="563">
        <v>43891</v>
      </c>
      <c r="G4" s="563">
        <v>43922</v>
      </c>
      <c r="H4" s="563">
        <v>43952</v>
      </c>
      <c r="I4" s="563">
        <v>43983</v>
      </c>
      <c r="J4" s="563">
        <v>44013</v>
      </c>
      <c r="K4" s="563">
        <v>44044</v>
      </c>
      <c r="L4" s="563">
        <v>44075</v>
      </c>
      <c r="M4" s="563">
        <v>44105</v>
      </c>
      <c r="N4" s="563">
        <v>44136</v>
      </c>
    </row>
    <row r="5" spans="1:14" ht="13.65" customHeight="1" x14ac:dyDescent="0.25">
      <c r="A5" s="803" t="s">
        <v>495</v>
      </c>
      <c r="B5" s="579" t="s">
        <v>319</v>
      </c>
      <c r="C5" s="575">
        <v>574.52272727272725</v>
      </c>
      <c r="D5" s="575">
        <v>567.33695652173913</v>
      </c>
      <c r="E5" s="575">
        <v>515.96249999999998</v>
      </c>
      <c r="F5" s="575">
        <v>287.34090909090907</v>
      </c>
      <c r="G5" s="575">
        <v>165.84090909090909</v>
      </c>
      <c r="H5" s="575">
        <v>240.25</v>
      </c>
      <c r="I5" s="575">
        <v>356.13095238095241</v>
      </c>
      <c r="J5" s="575">
        <v>392.04347826086956</v>
      </c>
      <c r="K5" s="575">
        <v>405.6904761904762</v>
      </c>
      <c r="L5" s="575">
        <v>380.21590909090907</v>
      </c>
      <c r="M5" s="575">
        <v>382.92045454545456</v>
      </c>
      <c r="N5" s="575">
        <v>374.07142857142856</v>
      </c>
    </row>
    <row r="6" spans="1:14" ht="13.65" customHeight="1" x14ac:dyDescent="0.25">
      <c r="A6" s="804"/>
      <c r="B6" s="580" t="s">
        <v>320</v>
      </c>
      <c r="C6" s="576">
        <v>595.38750000000005</v>
      </c>
      <c r="D6" s="576">
        <v>582.61363636363637</v>
      </c>
      <c r="E6" s="576">
        <v>523.375</v>
      </c>
      <c r="F6" s="576">
        <v>282.48863636363637</v>
      </c>
      <c r="G6" s="576">
        <v>165.75</v>
      </c>
      <c r="H6" s="576">
        <v>256.1875</v>
      </c>
      <c r="I6" s="576">
        <v>364.45454545454544</v>
      </c>
      <c r="J6" s="576">
        <v>398.97826086956519</v>
      </c>
      <c r="K6" s="576">
        <v>403.04761904761904</v>
      </c>
      <c r="L6" s="576">
        <v>391.45454545454544</v>
      </c>
      <c r="M6" s="576">
        <v>386.01136363636363</v>
      </c>
      <c r="N6" s="576">
        <v>379.85714285714283</v>
      </c>
    </row>
    <row r="7" spans="1:14" ht="13.65" customHeight="1" x14ac:dyDescent="0.25">
      <c r="A7" s="803" t="s">
        <v>532</v>
      </c>
      <c r="B7" s="579" t="s">
        <v>319</v>
      </c>
      <c r="C7" s="577">
        <v>601.96249999999998</v>
      </c>
      <c r="D7" s="577">
        <v>581.52272727272725</v>
      </c>
      <c r="E7" s="577">
        <v>498.45</v>
      </c>
      <c r="F7" s="577">
        <v>319.47727272727275</v>
      </c>
      <c r="G7" s="577">
        <v>141.625</v>
      </c>
      <c r="H7" s="577">
        <v>190.05263157894737</v>
      </c>
      <c r="I7" s="577">
        <v>302.375</v>
      </c>
      <c r="J7" s="577">
        <v>334.96739130434781</v>
      </c>
      <c r="K7" s="577">
        <v>332.88095238095241</v>
      </c>
      <c r="L7" s="577">
        <v>293.89772727272725</v>
      </c>
      <c r="M7" s="577">
        <v>319.89772727272725</v>
      </c>
      <c r="N7" s="577">
        <v>352.1904761904762</v>
      </c>
    </row>
    <row r="8" spans="1:14" ht="13.65" customHeight="1" x14ac:dyDescent="0.25">
      <c r="A8" s="804"/>
      <c r="B8" s="580" t="s">
        <v>320</v>
      </c>
      <c r="C8" s="576">
        <v>625.5</v>
      </c>
      <c r="D8" s="576">
        <v>596.1704545454545</v>
      </c>
      <c r="E8" s="576">
        <v>511.73750000000001</v>
      </c>
      <c r="F8" s="576">
        <v>313.64772727272725</v>
      </c>
      <c r="G8" s="576">
        <v>167.75</v>
      </c>
      <c r="H8" s="576">
        <v>213.38157894736841</v>
      </c>
      <c r="I8" s="576">
        <v>319.90909090909093</v>
      </c>
      <c r="J8" s="576">
        <v>344.30434782608694</v>
      </c>
      <c r="K8" s="576">
        <v>342.92857142857144</v>
      </c>
      <c r="L8" s="576">
        <v>305.90909090909093</v>
      </c>
      <c r="M8" s="576">
        <v>325.84090909090907</v>
      </c>
      <c r="N8" s="576">
        <v>361.67857142857144</v>
      </c>
    </row>
    <row r="9" spans="1:14" ht="13.65" customHeight="1" x14ac:dyDescent="0.25">
      <c r="A9" s="803" t="s">
        <v>496</v>
      </c>
      <c r="B9" s="579" t="s">
        <v>319</v>
      </c>
      <c r="C9" s="575">
        <v>590.61409090909092</v>
      </c>
      <c r="D9" s="575">
        <v>556.23956521739126</v>
      </c>
      <c r="E9" s="575">
        <v>486.6875</v>
      </c>
      <c r="F9" s="575">
        <v>334.27272727272725</v>
      </c>
      <c r="G9" s="575">
        <v>215.14772727272728</v>
      </c>
      <c r="H9" s="575">
        <v>253.32142857142858</v>
      </c>
      <c r="I9" s="575">
        <v>333.06272727272727</v>
      </c>
      <c r="J9" s="575">
        <v>370.39130434782606</v>
      </c>
      <c r="K9" s="575">
        <v>371.97619047619048</v>
      </c>
      <c r="L9" s="575">
        <v>320.90909090909093</v>
      </c>
      <c r="M9" s="575">
        <v>331.82954545454544</v>
      </c>
      <c r="N9" s="575">
        <v>355.5595238095238</v>
      </c>
    </row>
    <row r="10" spans="1:14" ht="13.65" customHeight="1" x14ac:dyDescent="0.25">
      <c r="A10" s="804"/>
      <c r="B10" s="580" t="s">
        <v>320</v>
      </c>
      <c r="C10" s="576">
        <v>609.30649999999991</v>
      </c>
      <c r="D10" s="576">
        <v>576.34090909090912</v>
      </c>
      <c r="E10" s="576">
        <v>505.02550000000002</v>
      </c>
      <c r="F10" s="576">
        <v>358.82954545454544</v>
      </c>
      <c r="G10" s="576">
        <v>265.63150000000002</v>
      </c>
      <c r="H10" s="576">
        <v>268.31578947368422</v>
      </c>
      <c r="I10" s="576">
        <v>336.25636363636363</v>
      </c>
      <c r="J10" s="576">
        <v>370.32652173913044</v>
      </c>
      <c r="K10" s="576">
        <v>371.6252380952381</v>
      </c>
      <c r="L10" s="576">
        <v>326.81818181818181</v>
      </c>
      <c r="M10" s="576">
        <v>331.30136363636365</v>
      </c>
      <c r="N10" s="576">
        <v>357.41095238095238</v>
      </c>
    </row>
    <row r="11" spans="1:14" ht="13.65" customHeight="1" x14ac:dyDescent="0.25">
      <c r="A11" s="801" t="s">
        <v>321</v>
      </c>
      <c r="B11" s="579" t="s">
        <v>319</v>
      </c>
      <c r="C11" s="575">
        <v>445.0086363636363</v>
      </c>
      <c r="D11" s="575">
        <v>457.22826086956519</v>
      </c>
      <c r="E11" s="575">
        <v>370.5625</v>
      </c>
      <c r="F11" s="575">
        <v>213.21590909090909</v>
      </c>
      <c r="G11" s="575">
        <v>152.83545454545455</v>
      </c>
      <c r="H11" s="575">
        <v>179.57142857142858</v>
      </c>
      <c r="I11" s="575">
        <v>242.4404761904762</v>
      </c>
      <c r="J11" s="575">
        <v>263.86956521739131</v>
      </c>
      <c r="K11" s="575">
        <v>278.42285714285714</v>
      </c>
      <c r="L11" s="575">
        <v>261.85227272727275</v>
      </c>
      <c r="M11" s="575">
        <v>280.05681818181819</v>
      </c>
      <c r="N11" s="575">
        <v>296.98809523809524</v>
      </c>
    </row>
    <row r="12" spans="1:14" ht="13.65" customHeight="1" x14ac:dyDescent="0.25">
      <c r="A12" s="802"/>
      <c r="B12" s="580" t="s">
        <v>320</v>
      </c>
      <c r="C12" s="576">
        <v>431.50949999999995</v>
      </c>
      <c r="D12" s="576">
        <v>444.56818181818181</v>
      </c>
      <c r="E12" s="576">
        <v>357.4</v>
      </c>
      <c r="F12" s="576">
        <v>200.02272727272728</v>
      </c>
      <c r="G12" s="576">
        <v>142.52500000000001</v>
      </c>
      <c r="H12" s="576">
        <v>174.36842105263159</v>
      </c>
      <c r="I12" s="576">
        <v>235.89772727272728</v>
      </c>
      <c r="J12" s="576">
        <v>255.7608695652174</v>
      </c>
      <c r="K12" s="576">
        <v>271.07142857142856</v>
      </c>
      <c r="L12" s="576">
        <v>256.15909090909093</v>
      </c>
      <c r="M12" s="576">
        <v>271.51136363636363</v>
      </c>
      <c r="N12" s="576">
        <v>290.96428571428572</v>
      </c>
    </row>
    <row r="13" spans="1:14" ht="13.65" customHeight="1" x14ac:dyDescent="0.25">
      <c r="B13" s="569"/>
      <c r="N13" s="165" t="s">
        <v>300</v>
      </c>
    </row>
    <row r="14" spans="1:14" ht="13.65" customHeight="1" x14ac:dyDescent="0.25">
      <c r="A14" s="569"/>
    </row>
    <row r="15" spans="1:14" ht="13.65" customHeight="1" x14ac:dyDescent="0.25">
      <c r="A15" s="569"/>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3.8" x14ac:dyDescent="0.25"/>
  <cols>
    <col min="1" max="1" width="28.3984375" customWidth="1"/>
    <col min="9" max="49" width="11" style="1"/>
  </cols>
  <sheetData>
    <row r="1" spans="1:8" x14ac:dyDescent="0.25">
      <c r="A1" s="53" t="s">
        <v>322</v>
      </c>
      <c r="B1" s="53"/>
      <c r="C1" s="53"/>
      <c r="D1" s="6"/>
      <c r="E1" s="6"/>
      <c r="F1" s="6"/>
      <c r="G1" s="6"/>
      <c r="H1" s="3"/>
    </row>
    <row r="2" spans="1:8" x14ac:dyDescent="0.25">
      <c r="A2" s="54"/>
      <c r="B2" s="54"/>
      <c r="C2" s="54"/>
      <c r="D2" s="65"/>
      <c r="E2" s="65"/>
      <c r="F2" s="65"/>
      <c r="G2" s="108"/>
      <c r="H2" s="55" t="s">
        <v>477</v>
      </c>
    </row>
    <row r="3" spans="1:8" x14ac:dyDescent="0.25">
      <c r="A3" s="56"/>
      <c r="B3" s="775">
        <f>INDICE!A3</f>
        <v>44136</v>
      </c>
      <c r="C3" s="774">
        <v>41671</v>
      </c>
      <c r="D3" s="774" t="s">
        <v>116</v>
      </c>
      <c r="E3" s="774"/>
      <c r="F3" s="774" t="s">
        <v>117</v>
      </c>
      <c r="G3" s="774"/>
      <c r="H3" s="774"/>
    </row>
    <row r="4" spans="1:8" ht="26.4" x14ac:dyDescent="0.25">
      <c r="A4" s="66"/>
      <c r="B4" s="188" t="s">
        <v>54</v>
      </c>
      <c r="C4" s="189" t="s">
        <v>459</v>
      </c>
      <c r="D4" s="188" t="s">
        <v>54</v>
      </c>
      <c r="E4" s="189" t="s">
        <v>459</v>
      </c>
      <c r="F4" s="188" t="s">
        <v>54</v>
      </c>
      <c r="G4" s="190" t="s">
        <v>459</v>
      </c>
      <c r="H4" s="189" t="s">
        <v>107</v>
      </c>
    </row>
    <row r="5" spans="1:8" x14ac:dyDescent="0.25">
      <c r="A5" s="3" t="s">
        <v>323</v>
      </c>
      <c r="B5" s="71">
        <v>23305.361000000001</v>
      </c>
      <c r="C5" s="72">
        <v>-10.697462134375382</v>
      </c>
      <c r="D5" s="71">
        <v>230597.50899999999</v>
      </c>
      <c r="E5" s="342">
        <v>-7.291589614029129</v>
      </c>
      <c r="F5" s="71">
        <v>257726.12</v>
      </c>
      <c r="G5" s="342">
        <v>-6.6745418562815555</v>
      </c>
      <c r="H5" s="72">
        <v>72.061459483077002</v>
      </c>
    </row>
    <row r="6" spans="1:8" x14ac:dyDescent="0.25">
      <c r="A6" s="3" t="s">
        <v>324</v>
      </c>
      <c r="B6" s="58">
        <v>7407.5439999999999</v>
      </c>
      <c r="C6" s="191">
        <v>-12.707734031148807</v>
      </c>
      <c r="D6" s="58">
        <v>81808.210999999996</v>
      </c>
      <c r="E6" s="59">
        <v>-22.098631440803846</v>
      </c>
      <c r="F6" s="58">
        <v>88116.153999999995</v>
      </c>
      <c r="G6" s="59">
        <v>-20.884826021487964</v>
      </c>
      <c r="H6" s="59">
        <v>24.637699358045555</v>
      </c>
    </row>
    <row r="7" spans="1:8" x14ac:dyDescent="0.25">
      <c r="A7" s="3" t="s">
        <v>325</v>
      </c>
      <c r="B7" s="95">
        <v>1063.963</v>
      </c>
      <c r="C7" s="73">
        <v>10.423672171436637</v>
      </c>
      <c r="D7" s="95">
        <v>10887.142</v>
      </c>
      <c r="E7" s="73">
        <v>8.3899842071471156</v>
      </c>
      <c r="F7" s="95">
        <v>11805.380999999999</v>
      </c>
      <c r="G7" s="191">
        <v>8.5275543073016884</v>
      </c>
      <c r="H7" s="191">
        <v>3.3008411588774424</v>
      </c>
    </row>
    <row r="8" spans="1:8" x14ac:dyDescent="0.25">
      <c r="A8" s="220" t="s">
        <v>187</v>
      </c>
      <c r="B8" s="221">
        <v>31776.867999999999</v>
      </c>
      <c r="C8" s="222">
        <v>-10.604856294536349</v>
      </c>
      <c r="D8" s="221">
        <v>323292.86200000002</v>
      </c>
      <c r="E8" s="222">
        <v>-11.132917425104726</v>
      </c>
      <c r="F8" s="221">
        <v>357647.65500000003</v>
      </c>
      <c r="G8" s="222">
        <v>-10.231990470236907</v>
      </c>
      <c r="H8" s="223">
        <v>100</v>
      </c>
    </row>
    <row r="9" spans="1:8" x14ac:dyDescent="0.25">
      <c r="A9" s="224" t="s">
        <v>640</v>
      </c>
      <c r="B9" s="74">
        <v>6123.7449999999999</v>
      </c>
      <c r="C9" s="75">
        <v>-7.5333276659150545</v>
      </c>
      <c r="D9" s="74">
        <v>64391.957999999999</v>
      </c>
      <c r="E9" s="194">
        <v>-15.766812843015945</v>
      </c>
      <c r="F9" s="74">
        <v>70901.684999999998</v>
      </c>
      <c r="G9" s="194">
        <v>-17.140802256876643</v>
      </c>
      <c r="H9" s="194">
        <v>19.824451246576743</v>
      </c>
    </row>
    <row r="10" spans="1:8" x14ac:dyDescent="0.25">
      <c r="A10" s="3"/>
      <c r="B10" s="3"/>
      <c r="C10" s="3"/>
      <c r="D10" s="3"/>
      <c r="E10" s="3"/>
      <c r="F10" s="3"/>
      <c r="G10" s="108"/>
      <c r="H10" s="55" t="s">
        <v>223</v>
      </c>
    </row>
    <row r="11" spans="1:8" x14ac:dyDescent="0.25">
      <c r="A11" s="80" t="s">
        <v>589</v>
      </c>
      <c r="B11" s="80"/>
      <c r="C11" s="204"/>
      <c r="D11" s="204"/>
      <c r="E11" s="204"/>
      <c r="F11" s="80"/>
      <c r="G11" s="80"/>
      <c r="H11" s="80"/>
    </row>
    <row r="12" spans="1:8" x14ac:dyDescent="0.25">
      <c r="A12" s="80" t="s">
        <v>520</v>
      </c>
      <c r="B12" s="108"/>
      <c r="C12" s="108"/>
      <c r="D12" s="108"/>
      <c r="E12" s="108"/>
      <c r="F12" s="108"/>
      <c r="G12" s="108"/>
      <c r="H12" s="108"/>
    </row>
    <row r="13" spans="1:8" x14ac:dyDescent="0.25">
      <c r="A13" s="446" t="s">
        <v>547</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sheetData>
  <mergeCells count="3">
    <mergeCell ref="B3:C3"/>
    <mergeCell ref="D3:E3"/>
    <mergeCell ref="F3:H3"/>
  </mergeCells>
  <conditionalFormatting sqref="E9">
    <cfRule type="cellIs" dxfId="62" priority="13" operator="between">
      <formula>0</formula>
      <formula>0.5</formula>
    </cfRule>
    <cfRule type="cellIs" dxfId="61" priority="14" operator="between">
      <formula>0</formula>
      <formula>0.49</formula>
    </cfRule>
  </conditionalFormatting>
  <conditionalFormatting sqref="E5">
    <cfRule type="cellIs" dxfId="60" priority="8" operator="between">
      <formula>-0.5</formula>
      <formula>0.5</formula>
    </cfRule>
  </conditionalFormatting>
  <conditionalFormatting sqref="E5">
    <cfRule type="cellIs" dxfId="59" priority="7" operator="equal">
      <formula>0</formula>
    </cfRule>
  </conditionalFormatting>
  <conditionalFormatting sqref="G5">
    <cfRule type="cellIs" dxfId="58" priority="6" operator="between">
      <formula>-0.5</formula>
      <formula>0.5</formula>
    </cfRule>
  </conditionalFormatting>
  <conditionalFormatting sqref="G5">
    <cfRule type="cellIs" dxfId="57" priority="5" operator="equal">
      <formula>0</formula>
    </cfRule>
  </conditionalFormatting>
  <conditionalFormatting sqref="C7">
    <cfRule type="cellIs" dxfId="56" priority="3" operator="between">
      <formula>-0.5</formula>
      <formula>0.5</formula>
    </cfRule>
    <cfRule type="cellIs" dxfId="55" priority="4" operator="between">
      <formula>0</formula>
      <formula>0.49</formula>
    </cfRule>
  </conditionalFormatting>
  <conditionalFormatting sqref="E7">
    <cfRule type="cellIs" dxfId="54" priority="1" operator="between">
      <formula>-0.5</formula>
      <formula>0.5</formula>
    </cfRule>
    <cfRule type="cellIs" dxfId="53"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3.8" x14ac:dyDescent="0.25"/>
  <cols>
    <col min="1" max="1" width="32.3984375" customWidth="1"/>
    <col min="9" max="41" width="11" style="1"/>
  </cols>
  <sheetData>
    <row r="1" spans="1:8" x14ac:dyDescent="0.25">
      <c r="A1" s="53" t="s">
        <v>326</v>
      </c>
      <c r="B1" s="53"/>
      <c r="C1" s="53"/>
      <c r="D1" s="6"/>
      <c r="E1" s="6"/>
      <c r="F1" s="6"/>
      <c r="G1" s="6"/>
      <c r="H1" s="3"/>
    </row>
    <row r="2" spans="1:8" x14ac:dyDescent="0.25">
      <c r="A2" s="54"/>
      <c r="B2" s="54"/>
      <c r="C2" s="54"/>
      <c r="D2" s="65"/>
      <c r="E2" s="65"/>
      <c r="F2" s="65"/>
      <c r="G2" s="108"/>
      <c r="H2" s="55" t="s">
        <v>477</v>
      </c>
    </row>
    <row r="3" spans="1:8" ht="14.1" customHeight="1" x14ac:dyDescent="0.25">
      <c r="A3" s="56"/>
      <c r="B3" s="775">
        <f>INDICE!A3</f>
        <v>44136</v>
      </c>
      <c r="C3" s="775">
        <v>41671</v>
      </c>
      <c r="D3" s="774" t="s">
        <v>116</v>
      </c>
      <c r="E3" s="774"/>
      <c r="F3" s="774" t="s">
        <v>117</v>
      </c>
      <c r="G3" s="774"/>
      <c r="H3" s="187"/>
    </row>
    <row r="4" spans="1:8" ht="26.4" x14ac:dyDescent="0.25">
      <c r="A4" s="66"/>
      <c r="B4" s="188" t="s">
        <v>54</v>
      </c>
      <c r="C4" s="189" t="s">
        <v>459</v>
      </c>
      <c r="D4" s="188" t="s">
        <v>54</v>
      </c>
      <c r="E4" s="189" t="s">
        <v>459</v>
      </c>
      <c r="F4" s="188" t="s">
        <v>54</v>
      </c>
      <c r="G4" s="190" t="s">
        <v>459</v>
      </c>
      <c r="H4" s="189" t="s">
        <v>107</v>
      </c>
    </row>
    <row r="5" spans="1:8" x14ac:dyDescent="0.25">
      <c r="A5" s="3" t="s">
        <v>500</v>
      </c>
      <c r="B5" s="71">
        <v>12650.83</v>
      </c>
      <c r="C5" s="72">
        <v>-10.3910010984705</v>
      </c>
      <c r="D5" s="71">
        <v>144137.74299999999</v>
      </c>
      <c r="E5" s="72">
        <v>-15.049159217507405</v>
      </c>
      <c r="F5" s="71">
        <v>156779.32800000001</v>
      </c>
      <c r="G5" s="59">
        <v>-14.112126217827942</v>
      </c>
      <c r="H5" s="72">
        <v>43.836252190721062</v>
      </c>
    </row>
    <row r="6" spans="1:8" x14ac:dyDescent="0.25">
      <c r="A6" s="3" t="s">
        <v>499</v>
      </c>
      <c r="B6" s="58">
        <v>11262.804</v>
      </c>
      <c r="C6" s="191">
        <v>-3.7011532207749545</v>
      </c>
      <c r="D6" s="58">
        <v>112487.878</v>
      </c>
      <c r="E6" s="59">
        <v>-8.5540812171327758</v>
      </c>
      <c r="F6" s="58">
        <v>122966.99099999999</v>
      </c>
      <c r="G6" s="59">
        <v>-7.9660130384746797</v>
      </c>
      <c r="H6" s="59">
        <v>34.38216056526359</v>
      </c>
    </row>
    <row r="7" spans="1:8" x14ac:dyDescent="0.25">
      <c r="A7" s="3" t="s">
        <v>498</v>
      </c>
      <c r="B7" s="95">
        <v>6799.2709999999997</v>
      </c>
      <c r="C7" s="191">
        <v>-22.46689580155418</v>
      </c>
      <c r="D7" s="95">
        <v>55780.099000000002</v>
      </c>
      <c r="E7" s="191">
        <v>-8.6576583867333543</v>
      </c>
      <c r="F7" s="95">
        <v>66095.955000000002</v>
      </c>
      <c r="G7" s="191">
        <v>-7.4098791187912472</v>
      </c>
      <c r="H7" s="191">
        <v>18.480746085137898</v>
      </c>
    </row>
    <row r="8" spans="1:8" x14ac:dyDescent="0.25">
      <c r="A8" s="440" t="s">
        <v>327</v>
      </c>
      <c r="B8" s="95">
        <v>1063.963</v>
      </c>
      <c r="C8" s="73">
        <v>10.423672171436637</v>
      </c>
      <c r="D8" s="95">
        <v>10887.142</v>
      </c>
      <c r="E8" s="73">
        <v>8.3899842071471156</v>
      </c>
      <c r="F8" s="95">
        <v>11805.380999999999</v>
      </c>
      <c r="G8" s="191">
        <v>8.5275543073016884</v>
      </c>
      <c r="H8" s="191">
        <v>3.3008411588774424</v>
      </c>
    </row>
    <row r="9" spans="1:8" x14ac:dyDescent="0.25">
      <c r="A9" s="220" t="s">
        <v>187</v>
      </c>
      <c r="B9" s="221">
        <v>31776.867999999999</v>
      </c>
      <c r="C9" s="222">
        <v>-10.604856294536349</v>
      </c>
      <c r="D9" s="221">
        <v>323292.86200000002</v>
      </c>
      <c r="E9" s="222">
        <v>-11.132917425104726</v>
      </c>
      <c r="F9" s="221">
        <v>357647.65500000003</v>
      </c>
      <c r="G9" s="222">
        <v>-10.231990470236907</v>
      </c>
      <c r="H9" s="223">
        <v>100</v>
      </c>
    </row>
    <row r="10" spans="1:8" x14ac:dyDescent="0.25">
      <c r="A10" s="80"/>
      <c r="B10" s="3"/>
      <c r="C10" s="3"/>
      <c r="D10" s="3"/>
      <c r="E10" s="3"/>
      <c r="F10" s="3"/>
      <c r="G10" s="108"/>
      <c r="H10" s="55" t="s">
        <v>223</v>
      </c>
    </row>
    <row r="11" spans="1:8" x14ac:dyDescent="0.25">
      <c r="A11" s="80" t="s">
        <v>589</v>
      </c>
      <c r="B11" s="80"/>
      <c r="C11" s="204"/>
      <c r="D11" s="204"/>
      <c r="E11" s="204"/>
      <c r="F11" s="80"/>
      <c r="G11" s="80"/>
      <c r="H11" s="80"/>
    </row>
    <row r="12" spans="1:8" x14ac:dyDescent="0.25">
      <c r="A12" s="80" t="s">
        <v>497</v>
      </c>
      <c r="B12" s="108"/>
      <c r="C12" s="108"/>
      <c r="D12" s="108"/>
      <c r="E12" s="108"/>
      <c r="F12" s="108"/>
      <c r="G12" s="108"/>
      <c r="H12" s="108"/>
    </row>
    <row r="13" spans="1:8" x14ac:dyDescent="0.25">
      <c r="A13" s="446" t="s">
        <v>547</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3:3" s="1" customFormat="1" x14ac:dyDescent="0.25"/>
    <row r="50" spans="3:3" s="1" customFormat="1" x14ac:dyDescent="0.25"/>
    <row r="51" spans="3:3" s="1" customFormat="1" x14ac:dyDescent="0.25"/>
    <row r="52" spans="3:3" s="1" customFormat="1" x14ac:dyDescent="0.25"/>
    <row r="53" spans="3:3" s="1" customFormat="1" x14ac:dyDescent="0.25"/>
    <row r="54" spans="3:3" s="1" customFormat="1" x14ac:dyDescent="0.25"/>
    <row r="55" spans="3:3" s="1" customFormat="1" x14ac:dyDescent="0.25"/>
    <row r="56" spans="3:3" s="1" customFormat="1" x14ac:dyDescent="0.25"/>
    <row r="62" spans="3:3" x14ac:dyDescent="0.25">
      <c r="C62" t="s">
        <v>326</v>
      </c>
    </row>
  </sheetData>
  <mergeCells count="3">
    <mergeCell ref="B3:C3"/>
    <mergeCell ref="D3:E3"/>
    <mergeCell ref="F3:G3"/>
  </mergeCells>
  <conditionalFormatting sqref="C8">
    <cfRule type="cellIs" dxfId="52" priority="3" operator="between">
      <formula>-0.5</formula>
      <formula>0.5</formula>
    </cfRule>
    <cfRule type="cellIs" dxfId="51" priority="4" operator="between">
      <formula>0</formula>
      <formula>0.49</formula>
    </cfRule>
  </conditionalFormatting>
  <conditionalFormatting sqref="E8">
    <cfRule type="cellIs" dxfId="50" priority="1" operator="between">
      <formula>-0.5</formula>
      <formula>0.5</formula>
    </cfRule>
    <cfRule type="cellIs" dxfId="49"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3.8" x14ac:dyDescent="0.25"/>
  <cols>
    <col min="1" max="1" width="11" style="1" customWidth="1"/>
    <col min="2" max="16384" width="11" style="1"/>
  </cols>
  <sheetData>
    <row r="1" spans="1:4" x14ac:dyDescent="0.25">
      <c r="A1" s="162" t="s">
        <v>501</v>
      </c>
      <c r="B1" s="162"/>
      <c r="C1" s="162"/>
      <c r="D1" s="162"/>
    </row>
    <row r="2" spans="1:4" x14ac:dyDescent="0.25">
      <c r="A2" s="163"/>
      <c r="B2" s="163"/>
      <c r="C2" s="163"/>
      <c r="D2" s="163"/>
    </row>
    <row r="3" spans="1:4" x14ac:dyDescent="0.25">
      <c r="A3" s="166"/>
      <c r="B3" s="805">
        <v>2018</v>
      </c>
      <c r="C3" s="805">
        <v>2019</v>
      </c>
      <c r="D3" s="805">
        <v>2020</v>
      </c>
    </row>
    <row r="4" spans="1:4" x14ac:dyDescent="0.25">
      <c r="A4" s="668"/>
      <c r="B4" s="806"/>
      <c r="C4" s="806"/>
      <c r="D4" s="806"/>
    </row>
    <row r="5" spans="1:4" x14ac:dyDescent="0.25">
      <c r="A5" s="195" t="s">
        <v>328</v>
      </c>
      <c r="B5" s="218">
        <v>5.7488366414977445</v>
      </c>
      <c r="C5" s="218">
        <v>1.8239609712071316</v>
      </c>
      <c r="D5" s="218">
        <v>12.670452546162716</v>
      </c>
    </row>
    <row r="6" spans="1:4" x14ac:dyDescent="0.25">
      <c r="A6" s="1" t="s">
        <v>128</v>
      </c>
      <c r="B6" s="171">
        <v>6.5353205305025437</v>
      </c>
      <c r="C6" s="171">
        <v>0.49016412155547762</v>
      </c>
      <c r="D6" s="171">
        <v>12.645180370275103</v>
      </c>
    </row>
    <row r="7" spans="1:4" x14ac:dyDescent="0.25">
      <c r="A7" s="1" t="s">
        <v>129</v>
      </c>
      <c r="B7" s="171">
        <v>7.4998465751454235</v>
      </c>
      <c r="C7" s="171">
        <v>-0.33532912923841818</v>
      </c>
      <c r="D7" s="171">
        <v>12.241834464717263</v>
      </c>
    </row>
    <row r="8" spans="1:4" x14ac:dyDescent="0.25">
      <c r="A8" s="1" t="s">
        <v>130</v>
      </c>
      <c r="B8" s="171">
        <v>9.0123969696061259</v>
      </c>
      <c r="C8" s="171">
        <v>-0.24562797765582695</v>
      </c>
      <c r="D8" s="171">
        <v>9.1434822424949527</v>
      </c>
    </row>
    <row r="9" spans="1:4" x14ac:dyDescent="0.25">
      <c r="A9" s="1" t="s">
        <v>131</v>
      </c>
      <c r="B9" s="171">
        <v>9.6427934807674021</v>
      </c>
      <c r="C9" s="171">
        <v>0.11266763952393476</v>
      </c>
      <c r="D9" s="171">
        <v>5.9309034527222986</v>
      </c>
    </row>
    <row r="10" spans="1:4" x14ac:dyDescent="0.25">
      <c r="A10" s="1" t="s">
        <v>132</v>
      </c>
      <c r="B10" s="171">
        <v>8.369927939115728</v>
      </c>
      <c r="C10" s="171">
        <v>2.0812476281924224</v>
      </c>
      <c r="D10" s="171">
        <v>2.7047771748425253</v>
      </c>
    </row>
    <row r="11" spans="1:4" x14ac:dyDescent="0.25">
      <c r="A11" s="1" t="s">
        <v>133</v>
      </c>
      <c r="B11" s="171">
        <v>6.1956319078357431</v>
      </c>
      <c r="C11" s="171">
        <v>5.9654029888252742</v>
      </c>
      <c r="D11" s="171">
        <v>-1.0649475142946814</v>
      </c>
    </row>
    <row r="12" spans="1:4" x14ac:dyDescent="0.25">
      <c r="A12" s="1" t="s">
        <v>134</v>
      </c>
      <c r="B12" s="171">
        <v>4.8782419658255183</v>
      </c>
      <c r="C12" s="171">
        <v>8.5835291579970043</v>
      </c>
      <c r="D12" s="171">
        <v>-4.3159610424010673</v>
      </c>
    </row>
    <row r="13" spans="1:4" x14ac:dyDescent="0.25">
      <c r="A13" s="1" t="s">
        <v>135</v>
      </c>
      <c r="B13" s="171">
        <v>3.7385775538172963</v>
      </c>
      <c r="C13" s="171">
        <v>10.580977080367637</v>
      </c>
      <c r="D13" s="171">
        <v>-6.3586711023701508</v>
      </c>
    </row>
    <row r="14" spans="1:4" x14ac:dyDescent="0.25">
      <c r="A14" s="1" t="s">
        <v>136</v>
      </c>
      <c r="B14" s="171">
        <v>2.843698011581917</v>
      </c>
      <c r="C14" s="171">
        <v>12.547736911629814</v>
      </c>
      <c r="D14" s="171">
        <v>-8.8344147330734959</v>
      </c>
    </row>
    <row r="15" spans="1:4" x14ac:dyDescent="0.25">
      <c r="A15" s="1" t="s">
        <v>137</v>
      </c>
      <c r="B15" s="171">
        <v>0.95538882769581468</v>
      </c>
      <c r="C15" s="171">
        <v>13.888143960524527</v>
      </c>
      <c r="D15" s="171">
        <v>-10.231990470236907</v>
      </c>
    </row>
    <row r="16" spans="1:4" x14ac:dyDescent="0.25">
      <c r="A16" s="216" t="s">
        <v>138</v>
      </c>
      <c r="B16" s="217">
        <v>-0.52614998333225227</v>
      </c>
      <c r="C16" s="217">
        <v>14.593380810562383</v>
      </c>
      <c r="D16" s="217" t="s">
        <v>524</v>
      </c>
    </row>
    <row r="17" spans="4:4" x14ac:dyDescent="0.25">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3.8" x14ac:dyDescent="0.25"/>
  <cols>
    <col min="1" max="1" width="21.8984375" customWidth="1"/>
    <col min="2" max="2" width="11.59765625" customWidth="1"/>
  </cols>
  <sheetData>
    <row r="1" spans="1:6" x14ac:dyDescent="0.25">
      <c r="A1" s="53" t="s">
        <v>23</v>
      </c>
      <c r="B1" s="53"/>
      <c r="C1" s="53"/>
      <c r="D1" s="53"/>
      <c r="E1" s="6"/>
      <c r="F1" s="3"/>
    </row>
    <row r="2" spans="1:6" x14ac:dyDescent="0.25">
      <c r="A2" s="54"/>
      <c r="B2" s="54"/>
      <c r="C2" s="54"/>
      <c r="D2" s="54"/>
      <c r="E2" s="65"/>
      <c r="F2" s="55" t="s">
        <v>106</v>
      </c>
    </row>
    <row r="3" spans="1:6" ht="14.4" customHeight="1" x14ac:dyDescent="0.25">
      <c r="A3" s="56"/>
      <c r="B3" s="768" t="s">
        <v>656</v>
      </c>
      <c r="C3" s="764" t="s">
        <v>431</v>
      </c>
      <c r="D3" s="768" t="s">
        <v>622</v>
      </c>
      <c r="E3" s="764" t="s">
        <v>431</v>
      </c>
      <c r="F3" s="770" t="s">
        <v>657</v>
      </c>
    </row>
    <row r="4" spans="1:6" x14ac:dyDescent="0.25">
      <c r="A4" s="66"/>
      <c r="B4" s="769"/>
      <c r="C4" s="765"/>
      <c r="D4" s="769"/>
      <c r="E4" s="765"/>
      <c r="F4" s="771"/>
    </row>
    <row r="5" spans="1:6" x14ac:dyDescent="0.25">
      <c r="A5" s="3" t="s">
        <v>108</v>
      </c>
      <c r="B5" s="58">
        <v>1357.5229769752555</v>
      </c>
      <c r="C5" s="59">
        <v>1.4909260337473202</v>
      </c>
      <c r="D5" s="58">
        <v>1587.751218114073</v>
      </c>
      <c r="E5" s="59">
        <v>1.723775474178264</v>
      </c>
      <c r="F5" s="59">
        <v>-14.500271737299128</v>
      </c>
    </row>
    <row r="6" spans="1:6" x14ac:dyDescent="0.25">
      <c r="A6" s="3" t="s">
        <v>118</v>
      </c>
      <c r="B6" s="58">
        <v>49203.336677175874</v>
      </c>
      <c r="C6" s="59">
        <v>54.038522252263157</v>
      </c>
      <c r="D6" s="58">
        <v>49027.89242380816</v>
      </c>
      <c r="E6" s="59">
        <v>53.228161658219513</v>
      </c>
      <c r="F6" s="59">
        <v>0.35784579898139235</v>
      </c>
    </row>
    <row r="7" spans="1:6" x14ac:dyDescent="0.25">
      <c r="A7" s="3" t="s">
        <v>119</v>
      </c>
      <c r="B7" s="58">
        <v>13979.787044005036</v>
      </c>
      <c r="C7" s="59">
        <v>15.353573238657983</v>
      </c>
      <c r="D7" s="58">
        <v>14735.081685296647</v>
      </c>
      <c r="E7" s="59">
        <v>15.997451067490099</v>
      </c>
      <c r="F7" s="59">
        <v>-5.1258259534813435</v>
      </c>
    </row>
    <row r="8" spans="1:6" x14ac:dyDescent="0.25">
      <c r="A8" s="3" t="s">
        <v>120</v>
      </c>
      <c r="B8" s="58">
        <v>20212.881198654522</v>
      </c>
      <c r="C8" s="59">
        <v>22.199190221636353</v>
      </c>
      <c r="D8" s="58">
        <v>20504.299226139294</v>
      </c>
      <c r="E8" s="59">
        <v>22.260923322240465</v>
      </c>
      <c r="F8" s="59">
        <v>-1.4212532906916697</v>
      </c>
    </row>
    <row r="9" spans="1:6" x14ac:dyDescent="0.25">
      <c r="A9" s="3" t="s">
        <v>121</v>
      </c>
      <c r="B9" s="58">
        <v>6294.5324407768403</v>
      </c>
      <c r="C9" s="59">
        <v>6.9130927766184787</v>
      </c>
      <c r="D9" s="58">
        <v>6249.6821234355575</v>
      </c>
      <c r="E9" s="59">
        <v>6.7850987250916743</v>
      </c>
      <c r="F9" s="59">
        <v>0.71764157689075869</v>
      </c>
    </row>
    <row r="10" spans="1:6" x14ac:dyDescent="0.25">
      <c r="A10" s="705" t="s">
        <v>113</v>
      </c>
      <c r="B10" s="58">
        <v>4.2753415496321772</v>
      </c>
      <c r="C10" s="73" t="s">
        <v>658</v>
      </c>
      <c r="D10" s="58">
        <v>4.2275723703066781</v>
      </c>
      <c r="E10" s="73" t="s">
        <v>658</v>
      </c>
      <c r="F10" s="59">
        <v>1.1299435028248559</v>
      </c>
    </row>
    <row r="11" spans="1:6" x14ac:dyDescent="0.25">
      <c r="A11" s="60" t="s">
        <v>115</v>
      </c>
      <c r="B11" s="61">
        <v>91052.335679137148</v>
      </c>
      <c r="C11" s="62">
        <v>100</v>
      </c>
      <c r="D11" s="61">
        <v>92108.934249164042</v>
      </c>
      <c r="E11" s="62">
        <v>99.999999999999986</v>
      </c>
      <c r="F11" s="62">
        <v>-1.1471184403987209</v>
      </c>
    </row>
    <row r="12" spans="1:6" x14ac:dyDescent="0.25">
      <c r="A12" s="3"/>
      <c r="B12" s="3"/>
      <c r="C12" s="3"/>
      <c r="D12" s="3"/>
      <c r="E12" s="3"/>
      <c r="F12" s="55" t="s">
        <v>588</v>
      </c>
    </row>
    <row r="13" spans="1:6" x14ac:dyDescent="0.25">
      <c r="A13" s="446" t="s">
        <v>659</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3.2" x14ac:dyDescent="0.25"/>
  <cols>
    <col min="1" max="1" width="17.3984375" style="561" customWidth="1"/>
    <col min="2" max="12" width="11" style="561"/>
    <col min="13" max="45" width="11" style="18"/>
    <col min="46" max="16384" width="11" style="561"/>
  </cols>
  <sheetData>
    <row r="1" spans="1:12" x14ac:dyDescent="0.25">
      <c r="A1" s="807" t="s">
        <v>503</v>
      </c>
      <c r="B1" s="807"/>
      <c r="C1" s="807"/>
      <c r="D1" s="807"/>
      <c r="E1" s="807"/>
      <c r="F1" s="807"/>
      <c r="G1" s="18"/>
      <c r="H1" s="18"/>
      <c r="I1" s="18"/>
      <c r="J1" s="18"/>
      <c r="K1" s="18"/>
      <c r="L1" s="18"/>
    </row>
    <row r="2" spans="1:12" x14ac:dyDescent="0.25">
      <c r="A2" s="808"/>
      <c r="B2" s="808"/>
      <c r="C2" s="808"/>
      <c r="D2" s="808"/>
      <c r="E2" s="808"/>
      <c r="F2" s="808"/>
      <c r="G2" s="18"/>
      <c r="H2" s="18"/>
      <c r="I2" s="18"/>
      <c r="J2" s="18"/>
      <c r="K2" s="590"/>
      <c r="L2" s="55" t="s">
        <v>477</v>
      </c>
    </row>
    <row r="3" spans="1:12" x14ac:dyDescent="0.25">
      <c r="A3" s="591"/>
      <c r="B3" s="809">
        <f>INDICE!A3</f>
        <v>44136</v>
      </c>
      <c r="C3" s="810">
        <v>41671</v>
      </c>
      <c r="D3" s="810">
        <v>41671</v>
      </c>
      <c r="E3" s="810">
        <v>41671</v>
      </c>
      <c r="F3" s="811">
        <v>41671</v>
      </c>
      <c r="G3" s="812" t="s">
        <v>117</v>
      </c>
      <c r="H3" s="810"/>
      <c r="I3" s="810"/>
      <c r="J3" s="810"/>
      <c r="K3" s="810"/>
      <c r="L3" s="813" t="s">
        <v>107</v>
      </c>
    </row>
    <row r="4" spans="1:12" x14ac:dyDescent="0.25">
      <c r="A4" s="567"/>
      <c r="B4" s="226" t="s">
        <v>329</v>
      </c>
      <c r="C4" s="226" t="s">
        <v>330</v>
      </c>
      <c r="D4" s="227" t="s">
        <v>331</v>
      </c>
      <c r="E4" s="227" t="s">
        <v>332</v>
      </c>
      <c r="F4" s="228" t="s">
        <v>187</v>
      </c>
      <c r="G4" s="229" t="s">
        <v>329</v>
      </c>
      <c r="H4" s="167" t="s">
        <v>330</v>
      </c>
      <c r="I4" s="230" t="s">
        <v>331</v>
      </c>
      <c r="J4" s="230" t="s">
        <v>332</v>
      </c>
      <c r="K4" s="230" t="s">
        <v>187</v>
      </c>
      <c r="L4" s="814"/>
    </row>
    <row r="5" spans="1:12" x14ac:dyDescent="0.25">
      <c r="A5" s="564" t="s">
        <v>154</v>
      </c>
      <c r="B5" s="449">
        <v>2785.3679999999999</v>
      </c>
      <c r="C5" s="449">
        <v>633.197</v>
      </c>
      <c r="D5" s="449">
        <v>247.673</v>
      </c>
      <c r="E5" s="449">
        <v>241.518</v>
      </c>
      <c r="F5" s="592">
        <v>3907.7560000000003</v>
      </c>
      <c r="G5" s="449">
        <v>38894.728999999999</v>
      </c>
      <c r="H5" s="449">
        <v>7166.5929999999998</v>
      </c>
      <c r="I5" s="449">
        <v>2436.1419999999998</v>
      </c>
      <c r="J5" s="449">
        <v>2970.6790000000001</v>
      </c>
      <c r="K5" s="593">
        <v>51468.142999999996</v>
      </c>
      <c r="L5" s="72">
        <v>14.391687891071074</v>
      </c>
    </row>
    <row r="6" spans="1:12" x14ac:dyDescent="0.25">
      <c r="A6" s="566" t="s">
        <v>155</v>
      </c>
      <c r="B6" s="449">
        <v>658.87900000000002</v>
      </c>
      <c r="C6" s="449">
        <v>719.22500000000002</v>
      </c>
      <c r="D6" s="449">
        <v>344.67399999999998</v>
      </c>
      <c r="E6" s="449">
        <v>76.137</v>
      </c>
      <c r="F6" s="594">
        <v>1798.915</v>
      </c>
      <c r="G6" s="449">
        <v>9072.8209999999999</v>
      </c>
      <c r="H6" s="449">
        <v>8347.8459999999995</v>
      </c>
      <c r="I6" s="449">
        <v>3076.83</v>
      </c>
      <c r="J6" s="449">
        <v>767.28300000000002</v>
      </c>
      <c r="K6" s="595">
        <v>21264.780000000002</v>
      </c>
      <c r="L6" s="59">
        <v>5.9461262636246737</v>
      </c>
    </row>
    <row r="7" spans="1:12" x14ac:dyDescent="0.25">
      <c r="A7" s="566" t="s">
        <v>156</v>
      </c>
      <c r="B7" s="449">
        <v>468.53399999999999</v>
      </c>
      <c r="C7" s="449">
        <v>465.95600000000002</v>
      </c>
      <c r="D7" s="449">
        <v>195.28299999999999</v>
      </c>
      <c r="E7" s="449">
        <v>13.515000000000001</v>
      </c>
      <c r="F7" s="594">
        <v>1143.288</v>
      </c>
      <c r="G7" s="449">
        <v>5254.6080000000002</v>
      </c>
      <c r="H7" s="449">
        <v>5103.6019999999999</v>
      </c>
      <c r="I7" s="449">
        <v>1972.8019999999999</v>
      </c>
      <c r="J7" s="449">
        <v>184.51</v>
      </c>
      <c r="K7" s="595">
        <v>12515.521999999999</v>
      </c>
      <c r="L7" s="59">
        <v>3.4996305659956222</v>
      </c>
    </row>
    <row r="8" spans="1:12" x14ac:dyDescent="0.25">
      <c r="A8" s="566" t="s">
        <v>157</v>
      </c>
      <c r="B8" s="449">
        <v>506.06099999999998</v>
      </c>
      <c r="C8" s="96">
        <v>3.016</v>
      </c>
      <c r="D8" s="449">
        <v>67.262</v>
      </c>
      <c r="E8" s="96">
        <v>1.5029999999999999</v>
      </c>
      <c r="F8" s="594">
        <v>577.84199999999998</v>
      </c>
      <c r="G8" s="449">
        <v>6557.3639999999996</v>
      </c>
      <c r="H8" s="449">
        <v>81.656000000000006</v>
      </c>
      <c r="I8" s="449">
        <v>792.02</v>
      </c>
      <c r="J8" s="449">
        <v>14.042</v>
      </c>
      <c r="K8" s="595">
        <v>7445.0819999999994</v>
      </c>
      <c r="L8" s="59">
        <v>2.0818178046064575</v>
      </c>
    </row>
    <row r="9" spans="1:12" x14ac:dyDescent="0.25">
      <c r="A9" s="566" t="s">
        <v>585</v>
      </c>
      <c r="B9" s="449">
        <v>0</v>
      </c>
      <c r="C9" s="449">
        <v>0</v>
      </c>
      <c r="D9" s="449">
        <v>0</v>
      </c>
      <c r="E9" s="96">
        <v>1.486</v>
      </c>
      <c r="F9" s="645">
        <v>1.486</v>
      </c>
      <c r="G9" s="449">
        <v>0</v>
      </c>
      <c r="H9" s="449">
        <v>0</v>
      </c>
      <c r="I9" s="449">
        <v>0</v>
      </c>
      <c r="J9" s="449">
        <v>11.709</v>
      </c>
      <c r="K9" s="595">
        <v>11.709</v>
      </c>
      <c r="L9" s="96">
        <v>3.2741082870728633E-3</v>
      </c>
    </row>
    <row r="10" spans="1:12" x14ac:dyDescent="0.25">
      <c r="A10" s="566" t="s">
        <v>159</v>
      </c>
      <c r="B10" s="449">
        <v>179.11199999999999</v>
      </c>
      <c r="C10" s="449">
        <v>182.43600000000001</v>
      </c>
      <c r="D10" s="449">
        <v>92.593000000000004</v>
      </c>
      <c r="E10" s="449">
        <v>2.6379999999999999</v>
      </c>
      <c r="F10" s="594">
        <v>456.779</v>
      </c>
      <c r="G10" s="449">
        <v>2447.5540000000001</v>
      </c>
      <c r="H10" s="449">
        <v>1664.99</v>
      </c>
      <c r="I10" s="449">
        <v>1072.433</v>
      </c>
      <c r="J10" s="449">
        <v>25.175000000000001</v>
      </c>
      <c r="K10" s="595">
        <v>5210.152</v>
      </c>
      <c r="L10" s="59">
        <v>1.4568794807506411</v>
      </c>
    </row>
    <row r="11" spans="1:12" x14ac:dyDescent="0.25">
      <c r="A11" s="566" t="s">
        <v>160</v>
      </c>
      <c r="B11" s="449">
        <v>261.48200000000003</v>
      </c>
      <c r="C11" s="449">
        <v>1063.5840000000001</v>
      </c>
      <c r="D11" s="449">
        <v>654.71600000000001</v>
      </c>
      <c r="E11" s="449">
        <v>61.642000000000003</v>
      </c>
      <c r="F11" s="594">
        <v>2041.4240000000002</v>
      </c>
      <c r="G11" s="449">
        <v>3637.7289999999998</v>
      </c>
      <c r="H11" s="449">
        <v>10931.242</v>
      </c>
      <c r="I11" s="449">
        <v>6444.21</v>
      </c>
      <c r="J11" s="449">
        <v>613.30999999999995</v>
      </c>
      <c r="K11" s="595">
        <v>21626.491000000002</v>
      </c>
      <c r="L11" s="59">
        <v>6.0472690582805289</v>
      </c>
    </row>
    <row r="12" spans="1:12" x14ac:dyDescent="0.25">
      <c r="A12" s="566" t="s">
        <v>527</v>
      </c>
      <c r="B12" s="449">
        <v>753.62599999999998</v>
      </c>
      <c r="C12" s="449">
        <v>453.16</v>
      </c>
      <c r="D12" s="449">
        <v>251.053</v>
      </c>
      <c r="E12" s="449">
        <v>57.587000000000003</v>
      </c>
      <c r="F12" s="594">
        <v>1515.4259999999999</v>
      </c>
      <c r="G12" s="449">
        <v>11342.424000000001</v>
      </c>
      <c r="H12" s="449">
        <v>4651.6369999999997</v>
      </c>
      <c r="I12" s="449">
        <v>2761.7159999999999</v>
      </c>
      <c r="J12" s="449">
        <v>612.96199999999999</v>
      </c>
      <c r="K12" s="595">
        <v>19368.739000000001</v>
      </c>
      <c r="L12" s="59">
        <v>5.4159491732898948</v>
      </c>
    </row>
    <row r="13" spans="1:12" x14ac:dyDescent="0.25">
      <c r="A13" s="566" t="s">
        <v>161</v>
      </c>
      <c r="B13" s="449">
        <v>1176.6849999999999</v>
      </c>
      <c r="C13" s="449">
        <v>3014.6210000000001</v>
      </c>
      <c r="D13" s="449">
        <v>1549.9069999999999</v>
      </c>
      <c r="E13" s="449">
        <v>243.15899999999999</v>
      </c>
      <c r="F13" s="594">
        <v>5984.3720000000003</v>
      </c>
      <c r="G13" s="449">
        <v>13102.464</v>
      </c>
      <c r="H13" s="449">
        <v>33091.167000000001</v>
      </c>
      <c r="I13" s="449">
        <v>14976.978999999999</v>
      </c>
      <c r="J13" s="449">
        <v>2547.8609999999999</v>
      </c>
      <c r="K13" s="595">
        <v>63718.470999999998</v>
      </c>
      <c r="L13" s="59">
        <v>17.817164056769318</v>
      </c>
    </row>
    <row r="14" spans="1:12" x14ac:dyDescent="0.25">
      <c r="A14" s="566" t="s">
        <v>333</v>
      </c>
      <c r="B14" s="449">
        <v>1166.19</v>
      </c>
      <c r="C14" s="449">
        <v>1979.3520000000001</v>
      </c>
      <c r="D14" s="449">
        <v>332.858</v>
      </c>
      <c r="E14" s="449">
        <v>120.926</v>
      </c>
      <c r="F14" s="594">
        <v>3599.3260000000005</v>
      </c>
      <c r="G14" s="449">
        <v>12754.828</v>
      </c>
      <c r="H14" s="449">
        <v>19667.766</v>
      </c>
      <c r="I14" s="449">
        <v>3302.096</v>
      </c>
      <c r="J14" s="449">
        <v>1322.0840000000001</v>
      </c>
      <c r="K14" s="595">
        <v>37046.773999999998</v>
      </c>
      <c r="L14" s="59">
        <v>10.359138249441925</v>
      </c>
    </row>
    <row r="15" spans="1:12" x14ac:dyDescent="0.25">
      <c r="A15" s="566" t="s">
        <v>164</v>
      </c>
      <c r="B15" s="449">
        <v>0</v>
      </c>
      <c r="C15" s="449">
        <v>122.828</v>
      </c>
      <c r="D15" s="449">
        <v>54.328000000000003</v>
      </c>
      <c r="E15" s="449">
        <v>50.738999999999997</v>
      </c>
      <c r="F15" s="594">
        <v>227.89500000000001</v>
      </c>
      <c r="G15" s="96">
        <v>5.5E-2</v>
      </c>
      <c r="H15" s="449">
        <v>1838.3330000000001</v>
      </c>
      <c r="I15" s="449">
        <v>509.15</v>
      </c>
      <c r="J15" s="449">
        <v>531.79</v>
      </c>
      <c r="K15" s="595">
        <v>2879.328</v>
      </c>
      <c r="L15" s="59">
        <v>0.80512696780262483</v>
      </c>
    </row>
    <row r="16" spans="1:12" x14ac:dyDescent="0.25">
      <c r="A16" s="566" t="s">
        <v>165</v>
      </c>
      <c r="B16" s="449">
        <v>949.87199999999996</v>
      </c>
      <c r="C16" s="449">
        <v>627.90899999999999</v>
      </c>
      <c r="D16" s="449">
        <v>234.477</v>
      </c>
      <c r="E16" s="449">
        <v>60.72</v>
      </c>
      <c r="F16" s="594">
        <v>1872.9780000000001</v>
      </c>
      <c r="G16" s="449">
        <v>8642.1409999999996</v>
      </c>
      <c r="H16" s="449">
        <v>7020.0990000000002</v>
      </c>
      <c r="I16" s="449">
        <v>2248.741</v>
      </c>
      <c r="J16" s="449">
        <v>692.03700000000003</v>
      </c>
      <c r="K16" s="595">
        <v>18603.018</v>
      </c>
      <c r="L16" s="59">
        <v>5.2018358013806179</v>
      </c>
    </row>
    <row r="17" spans="1:12" x14ac:dyDescent="0.25">
      <c r="A17" s="566" t="s">
        <v>166</v>
      </c>
      <c r="B17" s="96">
        <v>222.74799999999999</v>
      </c>
      <c r="C17" s="449">
        <v>53.305999999999997</v>
      </c>
      <c r="D17" s="449">
        <v>112.157</v>
      </c>
      <c r="E17" s="449">
        <v>7.3090000000000002</v>
      </c>
      <c r="F17" s="594">
        <v>395.52</v>
      </c>
      <c r="G17" s="449">
        <v>1199.873</v>
      </c>
      <c r="H17" s="449">
        <v>622.72699999999998</v>
      </c>
      <c r="I17" s="449">
        <v>1028.02</v>
      </c>
      <c r="J17" s="449">
        <v>80.298000000000002</v>
      </c>
      <c r="K17" s="595">
        <v>2930.9179999999997</v>
      </c>
      <c r="L17" s="59">
        <v>0.81955272974045801</v>
      </c>
    </row>
    <row r="18" spans="1:12" x14ac:dyDescent="0.25">
      <c r="A18" s="566" t="s">
        <v>167</v>
      </c>
      <c r="B18" s="449">
        <v>160.172</v>
      </c>
      <c r="C18" s="449">
        <v>288.834</v>
      </c>
      <c r="D18" s="449">
        <v>1853.491</v>
      </c>
      <c r="E18" s="449">
        <v>23.654</v>
      </c>
      <c r="F18" s="594">
        <v>2326.1509999999998</v>
      </c>
      <c r="G18" s="449">
        <v>2006.7360000000001</v>
      </c>
      <c r="H18" s="449">
        <v>3178.9340000000002</v>
      </c>
      <c r="I18" s="449">
        <v>17652.844000000001</v>
      </c>
      <c r="J18" s="449">
        <v>250.91399999999999</v>
      </c>
      <c r="K18" s="595">
        <v>23089.428000000004</v>
      </c>
      <c r="L18" s="59">
        <v>6.4563402133890362</v>
      </c>
    </row>
    <row r="19" spans="1:12" x14ac:dyDescent="0.25">
      <c r="A19" s="566" t="s">
        <v>169</v>
      </c>
      <c r="B19" s="449">
        <v>2169.5120000000002</v>
      </c>
      <c r="C19" s="449">
        <v>176.61</v>
      </c>
      <c r="D19" s="449">
        <v>48.316000000000003</v>
      </c>
      <c r="E19" s="449">
        <v>65.540999999999997</v>
      </c>
      <c r="F19" s="594">
        <v>2459.9790000000003</v>
      </c>
      <c r="G19" s="449">
        <v>26721.714</v>
      </c>
      <c r="H19" s="449">
        <v>1858.9010000000001</v>
      </c>
      <c r="I19" s="449">
        <v>584.00599999999997</v>
      </c>
      <c r="J19" s="449">
        <v>747.98800000000006</v>
      </c>
      <c r="K19" s="595">
        <v>29912.609000000004</v>
      </c>
      <c r="L19" s="59">
        <v>8.3642600576368888</v>
      </c>
    </row>
    <row r="20" spans="1:12" x14ac:dyDescent="0.25">
      <c r="A20" s="566" t="s">
        <v>170</v>
      </c>
      <c r="B20" s="449">
        <v>343.279</v>
      </c>
      <c r="C20" s="449">
        <v>466.33600000000001</v>
      </c>
      <c r="D20" s="449">
        <v>243.72300000000001</v>
      </c>
      <c r="E20" s="449">
        <v>20.678999999999998</v>
      </c>
      <c r="F20" s="594">
        <v>1074.0170000000001</v>
      </c>
      <c r="G20" s="449">
        <v>5035.5020000000004</v>
      </c>
      <c r="H20" s="449">
        <v>5226.1099999999997</v>
      </c>
      <c r="I20" s="449">
        <v>2213.0230000000001</v>
      </c>
      <c r="J20" s="449">
        <v>185.52</v>
      </c>
      <c r="K20" s="595">
        <v>12660.155000000002</v>
      </c>
      <c r="L20" s="59">
        <v>3.5400733112244391</v>
      </c>
    </row>
    <row r="21" spans="1:12" x14ac:dyDescent="0.25">
      <c r="A21" s="566" t="s">
        <v>171</v>
      </c>
      <c r="B21" s="449">
        <v>849.31</v>
      </c>
      <c r="C21" s="449">
        <v>1012.301</v>
      </c>
      <c r="D21" s="449">
        <v>516.86099999999999</v>
      </c>
      <c r="E21" s="449">
        <v>15.205</v>
      </c>
      <c r="F21" s="594">
        <v>2393.6769999999997</v>
      </c>
      <c r="G21" s="449">
        <v>10108.736000000001</v>
      </c>
      <c r="H21" s="449">
        <v>12514.466</v>
      </c>
      <c r="I21" s="449">
        <v>5002.3819999999996</v>
      </c>
      <c r="J21" s="449">
        <v>247.18799999999999</v>
      </c>
      <c r="K21" s="595">
        <v>27872.772000000001</v>
      </c>
      <c r="L21" s="59">
        <v>7.7938742667087269</v>
      </c>
    </row>
    <row r="22" spans="1:12" x14ac:dyDescent="0.25">
      <c r="A22" s="231" t="s">
        <v>115</v>
      </c>
      <c r="B22" s="178">
        <v>12650.83</v>
      </c>
      <c r="C22" s="178">
        <v>11262.671</v>
      </c>
      <c r="D22" s="178">
        <v>6799.3719999999994</v>
      </c>
      <c r="E22" s="178">
        <v>1063.9580000000001</v>
      </c>
      <c r="F22" s="596">
        <v>31776.830999999998</v>
      </c>
      <c r="G22" s="597">
        <v>156779.27800000002</v>
      </c>
      <c r="H22" s="178">
        <v>122966.069</v>
      </c>
      <c r="I22" s="178">
        <v>66073.394</v>
      </c>
      <c r="J22" s="178">
        <v>11805.35</v>
      </c>
      <c r="K22" s="178">
        <v>357624.09100000001</v>
      </c>
      <c r="L22" s="179">
        <v>100</v>
      </c>
    </row>
    <row r="23" spans="1:12" x14ac:dyDescent="0.25">
      <c r="A23" s="18"/>
      <c r="B23" s="18"/>
      <c r="C23" s="18"/>
      <c r="D23" s="18"/>
      <c r="E23" s="18"/>
      <c r="F23" s="18"/>
      <c r="G23" s="18"/>
      <c r="H23" s="18"/>
      <c r="I23" s="18"/>
      <c r="J23" s="18"/>
      <c r="L23" s="165" t="s">
        <v>223</v>
      </c>
    </row>
    <row r="24" spans="1:12" x14ac:dyDescent="0.25">
      <c r="A24" s="80" t="s">
        <v>502</v>
      </c>
      <c r="B24" s="569"/>
      <c r="C24" s="598"/>
      <c r="D24" s="598"/>
      <c r="E24" s="598"/>
      <c r="F24" s="598"/>
      <c r="G24" s="18"/>
      <c r="H24" s="18"/>
      <c r="I24" s="18"/>
      <c r="J24" s="18"/>
      <c r="K24" s="18"/>
      <c r="L24" s="18"/>
    </row>
    <row r="25" spans="1:12" x14ac:dyDescent="0.25">
      <c r="A25" s="80" t="s">
        <v>224</v>
      </c>
      <c r="B25" s="569"/>
      <c r="C25" s="569"/>
      <c r="D25" s="569"/>
      <c r="E25" s="569"/>
      <c r="F25" s="599"/>
      <c r="G25" s="18"/>
      <c r="H25" s="18"/>
      <c r="I25" s="18"/>
      <c r="J25" s="18"/>
      <c r="K25" s="18"/>
      <c r="L25" s="18"/>
    </row>
    <row r="26" spans="1:12" s="18" customFormat="1" x14ac:dyDescent="0.25"/>
    <row r="27" spans="1:12" s="18" customFormat="1" x14ac:dyDescent="0.25"/>
    <row r="28" spans="1:12" s="18" customFormat="1" x14ac:dyDescent="0.25"/>
    <row r="29" spans="1:12" s="18" customFormat="1" x14ac:dyDescent="0.25"/>
    <row r="30" spans="1:12" s="18" customFormat="1" x14ac:dyDescent="0.25"/>
    <row r="31" spans="1:12" s="18" customFormat="1" x14ac:dyDescent="0.25"/>
    <row r="32" spans="1:1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sheetData>
  <mergeCells count="4">
    <mergeCell ref="A1:F2"/>
    <mergeCell ref="B3:F3"/>
    <mergeCell ref="G3:K3"/>
    <mergeCell ref="L3:L4"/>
  </mergeCells>
  <conditionalFormatting sqref="C8">
    <cfRule type="cellIs" dxfId="48" priority="27" operator="between">
      <formula>0</formula>
      <formula>0.5</formula>
    </cfRule>
    <cfRule type="cellIs" dxfId="47" priority="28" operator="between">
      <formula>0</formula>
      <formula>0.49</formula>
    </cfRule>
  </conditionalFormatting>
  <conditionalFormatting sqref="B17">
    <cfRule type="cellIs" dxfId="46" priority="25" operator="between">
      <formula>0</formula>
      <formula>0.5</formula>
    </cfRule>
    <cfRule type="cellIs" dxfId="45" priority="26" operator="between">
      <formula>0</formula>
      <formula>0.49</formula>
    </cfRule>
  </conditionalFormatting>
  <conditionalFormatting sqref="L9">
    <cfRule type="cellIs" dxfId="44" priority="23" operator="between">
      <formula>0</formula>
      <formula>0.5</formula>
    </cfRule>
    <cfRule type="cellIs" dxfId="43" priority="24" operator="between">
      <formula>0</formula>
      <formula>0.49</formula>
    </cfRule>
  </conditionalFormatting>
  <conditionalFormatting sqref="E8">
    <cfRule type="cellIs" dxfId="42" priority="21" operator="between">
      <formula>0</formula>
      <formula>0.5</formula>
    </cfRule>
    <cfRule type="cellIs" dxfId="41" priority="22" operator="between">
      <formula>0</formula>
      <formula>0.49</formula>
    </cfRule>
  </conditionalFormatting>
  <conditionalFormatting sqref="G15">
    <cfRule type="cellIs" dxfId="40" priority="17" operator="between">
      <formula>0</formula>
      <formula>0.5</formula>
    </cfRule>
    <cfRule type="cellIs" dxfId="39" priority="18" operator="between">
      <formula>0</formula>
      <formula>0.49</formula>
    </cfRule>
  </conditionalFormatting>
  <conditionalFormatting sqref="E9">
    <cfRule type="cellIs" dxfId="38" priority="11" operator="between">
      <formula>0</formula>
      <formula>0.5</formula>
    </cfRule>
    <cfRule type="cellIs" dxfId="37" priority="12" operator="between">
      <formula>0</formula>
      <formula>0.49</formula>
    </cfRule>
  </conditionalFormatting>
  <conditionalFormatting sqref="F9">
    <cfRule type="cellIs" dxfId="36" priority="9" operator="between">
      <formula>0</formula>
      <formula>0.5</formula>
    </cfRule>
    <cfRule type="cellIs" dxfId="35"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3.8" x14ac:dyDescent="0.25"/>
  <cols>
    <col min="1" max="1" width="5.5" customWidth="1"/>
    <col min="2" max="2" width="16.8984375" customWidth="1"/>
    <col min="3" max="3" width="9.8984375" customWidth="1"/>
    <col min="4" max="4" width="8.8984375" customWidth="1"/>
    <col min="5" max="5" width="8" customWidth="1"/>
    <col min="6" max="6" width="9.09765625" customWidth="1"/>
    <col min="7" max="7" width="9.3984375" customWidth="1"/>
    <col min="8" max="8" width="8.8984375" customWidth="1"/>
    <col min="9" max="9" width="11.3984375" customWidth="1"/>
    <col min="11" max="45" width="11" style="1"/>
  </cols>
  <sheetData>
    <row r="1" spans="1:45" x14ac:dyDescent="0.25">
      <c r="A1" s="162" t="s">
        <v>504</v>
      </c>
      <c r="B1" s="162"/>
      <c r="C1" s="162"/>
      <c r="D1" s="162"/>
      <c r="E1" s="162"/>
      <c r="F1" s="162"/>
      <c r="G1" s="162"/>
      <c r="H1" s="1"/>
      <c r="I1" s="1"/>
    </row>
    <row r="2" spans="1:45" x14ac:dyDescent="0.25">
      <c r="A2" s="163"/>
      <c r="B2" s="163"/>
      <c r="C2" s="163"/>
      <c r="D2" s="163"/>
      <c r="E2" s="163"/>
      <c r="F2" s="163"/>
      <c r="G2" s="163"/>
      <c r="H2" s="1"/>
      <c r="I2" s="55" t="s">
        <v>477</v>
      </c>
      <c r="J2" s="55"/>
    </row>
    <row r="3" spans="1:45" x14ac:dyDescent="0.25">
      <c r="A3" s="790" t="s">
        <v>461</v>
      </c>
      <c r="B3" s="790" t="s">
        <v>462</v>
      </c>
      <c r="C3" s="775">
        <f>INDICE!A3</f>
        <v>44136</v>
      </c>
      <c r="D3" s="775">
        <v>41671</v>
      </c>
      <c r="E3" s="774" t="s">
        <v>116</v>
      </c>
      <c r="F3" s="774"/>
      <c r="G3" s="774" t="s">
        <v>117</v>
      </c>
      <c r="H3" s="774"/>
      <c r="I3" s="774"/>
      <c r="J3" s="165"/>
    </row>
    <row r="4" spans="1:45" x14ac:dyDescent="0.25">
      <c r="A4" s="791"/>
      <c r="B4" s="791"/>
      <c r="C4" s="188" t="s">
        <v>54</v>
      </c>
      <c r="D4" s="189" t="s">
        <v>432</v>
      </c>
      <c r="E4" s="188" t="s">
        <v>54</v>
      </c>
      <c r="F4" s="189" t="s">
        <v>432</v>
      </c>
      <c r="G4" s="188" t="s">
        <v>54</v>
      </c>
      <c r="H4" s="190" t="s">
        <v>432</v>
      </c>
      <c r="I4" s="189" t="s">
        <v>481</v>
      </c>
      <c r="J4" s="10"/>
    </row>
    <row r="5" spans="1:45" x14ac:dyDescent="0.25">
      <c r="A5" s="1"/>
      <c r="B5" s="11" t="s">
        <v>334</v>
      </c>
      <c r="C5" s="469">
        <v>0</v>
      </c>
      <c r="D5" s="142">
        <v>-100</v>
      </c>
      <c r="E5" s="472">
        <v>1875.4945600000001</v>
      </c>
      <c r="F5" s="142">
        <v>-68.677986915370198</v>
      </c>
      <c r="G5" s="472">
        <v>1875.4945600000001</v>
      </c>
      <c r="H5" s="142">
        <v>-78.616964365295203</v>
      </c>
      <c r="I5" s="419">
        <v>0.51022758093176079</v>
      </c>
      <c r="J5" s="1"/>
    </row>
    <row r="6" spans="1:45" x14ac:dyDescent="0.25">
      <c r="A6" s="1"/>
      <c r="B6" s="11" t="s">
        <v>480</v>
      </c>
      <c r="C6" s="469">
        <v>1721.0790200000001</v>
      </c>
      <c r="D6" s="142">
        <v>8.8283718790028267</v>
      </c>
      <c r="E6" s="472">
        <v>24080.892609999999</v>
      </c>
      <c r="F6" s="142">
        <v>-18.934105730437039</v>
      </c>
      <c r="G6" s="472">
        <v>25785.91462</v>
      </c>
      <c r="H6" s="142">
        <v>-20.096049725075225</v>
      </c>
      <c r="I6" s="417">
        <v>7.0150482540858565</v>
      </c>
      <c r="J6" s="1"/>
    </row>
    <row r="7" spans="1:45" x14ac:dyDescent="0.25">
      <c r="A7" s="164"/>
      <c r="B7" s="11" t="s">
        <v>583</v>
      </c>
      <c r="C7" s="469">
        <v>0</v>
      </c>
      <c r="D7" s="142" t="s">
        <v>143</v>
      </c>
      <c r="E7" s="472">
        <v>1690.8211899999999</v>
      </c>
      <c r="F7" s="142" t="s">
        <v>143</v>
      </c>
      <c r="G7" s="472">
        <v>1690.8211899999999</v>
      </c>
      <c r="H7" s="142" t="s">
        <v>143</v>
      </c>
      <c r="I7" s="419">
        <v>0.45998726093978165</v>
      </c>
      <c r="J7" s="1"/>
    </row>
    <row r="8" spans="1:45" x14ac:dyDescent="0.25">
      <c r="A8" s="164" t="s">
        <v>468</v>
      </c>
      <c r="B8" s="145"/>
      <c r="C8" s="470">
        <v>1721.0790200000001</v>
      </c>
      <c r="D8" s="148">
        <v>-32.43607721759777</v>
      </c>
      <c r="E8" s="470">
        <v>27647.208360000001</v>
      </c>
      <c r="F8" s="148">
        <v>-22.541902520843273</v>
      </c>
      <c r="G8" s="470">
        <v>29352.230370000001</v>
      </c>
      <c r="H8" s="237">
        <v>-28.482604105248456</v>
      </c>
      <c r="I8" s="148">
        <v>7.9852630959574</v>
      </c>
      <c r="J8" s="1"/>
    </row>
    <row r="9" spans="1:45" x14ac:dyDescent="0.25">
      <c r="A9" s="164"/>
      <c r="B9" s="11" t="s">
        <v>234</v>
      </c>
      <c r="C9" s="469">
        <v>3067.5749699999997</v>
      </c>
      <c r="D9" s="142">
        <v>-65.163440861958804</v>
      </c>
      <c r="E9" s="472">
        <v>53047.100160000002</v>
      </c>
      <c r="F9" s="142">
        <v>29.602951237671522</v>
      </c>
      <c r="G9" s="472">
        <v>58243.00003000001</v>
      </c>
      <c r="H9" s="142">
        <v>38.899023050765926</v>
      </c>
      <c r="I9" s="419">
        <v>15.844985981465804</v>
      </c>
      <c r="J9" s="1"/>
    </row>
    <row r="10" spans="1:45" s="445" customFormat="1" ht="14.4" x14ac:dyDescent="0.3">
      <c r="A10" s="164" t="s">
        <v>310</v>
      </c>
      <c r="B10" s="145"/>
      <c r="C10" s="470">
        <v>3067.5749699999997</v>
      </c>
      <c r="D10" s="148">
        <v>-65.163440861958804</v>
      </c>
      <c r="E10" s="470">
        <v>53047.100160000002</v>
      </c>
      <c r="F10" s="148">
        <v>29.602951237671522</v>
      </c>
      <c r="G10" s="470">
        <v>58243.00003000001</v>
      </c>
      <c r="H10" s="237">
        <v>38.899023050765926</v>
      </c>
      <c r="I10" s="148">
        <v>15.844985981465804</v>
      </c>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row>
    <row r="11" spans="1:45" s="445" customFormat="1" ht="14.4" x14ac:dyDescent="0.3">
      <c r="A11" s="443"/>
      <c r="B11" s="11" t="s">
        <v>236</v>
      </c>
      <c r="C11" s="469">
        <v>0</v>
      </c>
      <c r="D11" s="142" t="s">
        <v>143</v>
      </c>
      <c r="E11" s="472">
        <v>564.63469000000009</v>
      </c>
      <c r="F11" s="142">
        <v>-46.172933869523206</v>
      </c>
      <c r="G11" s="472">
        <v>564.63469000000009</v>
      </c>
      <c r="H11" s="142">
        <v>-46.172933869523206</v>
      </c>
      <c r="I11" s="514">
        <v>0.15360865242331317</v>
      </c>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row>
    <row r="12" spans="1:45" s="445" customFormat="1" ht="14.4" x14ac:dyDescent="0.3">
      <c r="A12" s="443"/>
      <c r="B12" s="444" t="s">
        <v>335</v>
      </c>
      <c r="C12" s="471">
        <v>0</v>
      </c>
      <c r="D12" s="428" t="s">
        <v>143</v>
      </c>
      <c r="E12" s="473">
        <v>564.63469000000009</v>
      </c>
      <c r="F12" s="600">
        <v>5193.1409008286082</v>
      </c>
      <c r="G12" s="473">
        <v>564.63469000000009</v>
      </c>
      <c r="H12" s="600">
        <v>5193.1409008286082</v>
      </c>
      <c r="I12" s="704">
        <v>0.15360865242331317</v>
      </c>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row>
    <row r="13" spans="1:45" s="445" customFormat="1" ht="14.4" x14ac:dyDescent="0.3">
      <c r="A13" s="443"/>
      <c r="B13" s="444" t="s">
        <v>332</v>
      </c>
      <c r="C13" s="471">
        <v>0</v>
      </c>
      <c r="D13" s="428" t="s">
        <v>143</v>
      </c>
      <c r="E13" s="473">
        <v>0</v>
      </c>
      <c r="F13" s="600">
        <v>-100</v>
      </c>
      <c r="G13" s="473">
        <v>0</v>
      </c>
      <c r="H13" s="600">
        <v>-100</v>
      </c>
      <c r="I13" s="690">
        <v>0</v>
      </c>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row>
    <row r="14" spans="1:45" s="445" customFormat="1" ht="14.4" x14ac:dyDescent="0.3">
      <c r="A14" s="443"/>
      <c r="B14" s="11" t="s">
        <v>237</v>
      </c>
      <c r="C14" s="469">
        <v>1195.7823700000001</v>
      </c>
      <c r="D14" s="142">
        <v>366.32769210718419</v>
      </c>
      <c r="E14" s="472">
        <v>19253.391319999999</v>
      </c>
      <c r="F14" s="142">
        <v>-34.16389246985154</v>
      </c>
      <c r="G14" s="472">
        <v>19332.347800000003</v>
      </c>
      <c r="H14" s="142">
        <v>-38.508710521168894</v>
      </c>
      <c r="I14" s="514">
        <v>5.2593578579750444</v>
      </c>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row>
    <row r="15" spans="1:45" x14ac:dyDescent="0.25">
      <c r="A15" s="1"/>
      <c r="B15" s="444" t="s">
        <v>335</v>
      </c>
      <c r="C15" s="471">
        <v>1195.7823700000001</v>
      </c>
      <c r="D15" s="428">
        <v>366.32769210718419</v>
      </c>
      <c r="E15" s="473">
        <v>17449.678790000002</v>
      </c>
      <c r="F15" s="600">
        <v>-40.331606515906465</v>
      </c>
      <c r="G15" s="473">
        <v>17528.635269999999</v>
      </c>
      <c r="H15" s="600">
        <v>-44.245862080113284</v>
      </c>
      <c r="I15" s="704">
        <v>4.768658550972944</v>
      </c>
      <c r="J15" s="1"/>
    </row>
    <row r="16" spans="1:45" x14ac:dyDescent="0.25">
      <c r="A16" s="1"/>
      <c r="B16" s="444" t="s">
        <v>332</v>
      </c>
      <c r="C16" s="471">
        <v>0</v>
      </c>
      <c r="D16" s="428" t="s">
        <v>143</v>
      </c>
      <c r="E16" s="473">
        <v>1803.71253</v>
      </c>
      <c r="F16" s="600" t="s">
        <v>143</v>
      </c>
      <c r="G16" s="473">
        <v>1803.71253</v>
      </c>
      <c r="H16" s="600" t="s">
        <v>143</v>
      </c>
      <c r="I16" s="690">
        <v>0.49069930700209863</v>
      </c>
      <c r="J16" s="1"/>
    </row>
    <row r="17" spans="1:45" s="445" customFormat="1" ht="14.4" x14ac:dyDescent="0.3">
      <c r="A17" s="443"/>
      <c r="B17" s="11" t="s">
        <v>624</v>
      </c>
      <c r="C17" s="469">
        <v>17.843</v>
      </c>
      <c r="D17" s="756">
        <v>-52.798793714618277</v>
      </c>
      <c r="E17" s="472">
        <v>223.75399999999999</v>
      </c>
      <c r="F17" s="149">
        <v>-34.47081184453679</v>
      </c>
      <c r="G17" s="472">
        <v>277.34300000000002</v>
      </c>
      <c r="H17" s="149">
        <v>-22.19956238779174</v>
      </c>
      <c r="I17" s="726">
        <v>7.5451057548445957E-2</v>
      </c>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row>
    <row r="18" spans="1:45" s="445" customFormat="1" ht="14.4" x14ac:dyDescent="0.3">
      <c r="A18" s="443"/>
      <c r="B18" s="11" t="s">
        <v>208</v>
      </c>
      <c r="C18" s="469">
        <v>664.85884999999996</v>
      </c>
      <c r="D18" s="142">
        <v>-44.360174288544854</v>
      </c>
      <c r="E18" s="472">
        <v>16901.619150000002</v>
      </c>
      <c r="F18" s="142">
        <v>-34.319201369057431</v>
      </c>
      <c r="G18" s="472">
        <v>18419.875320000003</v>
      </c>
      <c r="H18" s="142">
        <v>-38.358108041678037</v>
      </c>
      <c r="I18" s="514">
        <v>5.011120067225491</v>
      </c>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row>
    <row r="19" spans="1:45" x14ac:dyDescent="0.25">
      <c r="A19" s="1"/>
      <c r="B19" s="444" t="s">
        <v>335</v>
      </c>
      <c r="C19" s="471">
        <v>664.85884999999996</v>
      </c>
      <c r="D19" s="428">
        <v>-44.360174288544854</v>
      </c>
      <c r="E19" s="473">
        <v>11381.432570000001</v>
      </c>
      <c r="F19" s="600">
        <v>-40.983623669784947</v>
      </c>
      <c r="G19" s="473">
        <v>11973.458210000001</v>
      </c>
      <c r="H19" s="600">
        <v>-46.765633529592385</v>
      </c>
      <c r="I19" s="704">
        <v>3.2573747469978431</v>
      </c>
      <c r="J19" s="1"/>
    </row>
    <row r="20" spans="1:45" x14ac:dyDescent="0.25">
      <c r="A20" s="1"/>
      <c r="B20" s="444" t="s">
        <v>332</v>
      </c>
      <c r="C20" s="471">
        <v>0</v>
      </c>
      <c r="D20" s="428" t="s">
        <v>143</v>
      </c>
      <c r="E20" s="473">
        <v>5520.1865799999996</v>
      </c>
      <c r="F20" s="823">
        <v>-14.385947582170372</v>
      </c>
      <c r="G20" s="473">
        <v>6446.4171100000003</v>
      </c>
      <c r="H20" s="600">
        <v>-12.769583173217153</v>
      </c>
      <c r="I20" s="690">
        <v>1.7537453202276483</v>
      </c>
      <c r="J20" s="1"/>
    </row>
    <row r="21" spans="1:45" s="445" customFormat="1" ht="14.4" x14ac:dyDescent="0.3">
      <c r="A21" s="1"/>
      <c r="B21" s="11" t="s">
        <v>239</v>
      </c>
      <c r="C21" s="469">
        <v>43.58717</v>
      </c>
      <c r="D21" s="142">
        <v>-54.156909872039094</v>
      </c>
      <c r="E21" s="472">
        <v>1538.92093</v>
      </c>
      <c r="F21" s="142">
        <v>-12.396692234257113</v>
      </c>
      <c r="G21" s="472">
        <v>1717.73307</v>
      </c>
      <c r="H21" s="142">
        <v>-2.2177839958259695</v>
      </c>
      <c r="I21" s="514">
        <v>0.46730862764677217</v>
      </c>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row>
    <row r="22" spans="1:45" s="445" customFormat="1" ht="14.4" x14ac:dyDescent="0.3">
      <c r="A22" s="164"/>
      <c r="B22" s="11" t="s">
        <v>210</v>
      </c>
      <c r="C22" s="469">
        <v>4332.0272300000006</v>
      </c>
      <c r="D22" s="142">
        <v>274.05766081593623</v>
      </c>
      <c r="E22" s="472">
        <v>36452.559970000002</v>
      </c>
      <c r="F22" s="142">
        <v>12.648160374728429</v>
      </c>
      <c r="G22" s="472">
        <v>39711.11578</v>
      </c>
      <c r="H22" s="142">
        <v>18.71120508330187</v>
      </c>
      <c r="I22" s="514">
        <v>10.803393927482505</v>
      </c>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row>
    <row r="23" spans="1:45" x14ac:dyDescent="0.25">
      <c r="A23" s="164" t="s">
        <v>453</v>
      </c>
      <c r="B23" s="145"/>
      <c r="C23" s="470">
        <v>6254.0986200000007</v>
      </c>
      <c r="D23" s="148">
        <v>128.05557507850023</v>
      </c>
      <c r="E23" s="470">
        <v>74934.880059999996</v>
      </c>
      <c r="F23" s="148">
        <v>-17.184551838612837</v>
      </c>
      <c r="G23" s="470">
        <v>80023.049660000004</v>
      </c>
      <c r="H23" s="237">
        <v>-18.289846473707129</v>
      </c>
      <c r="I23" s="148">
        <v>21.770240190301571</v>
      </c>
      <c r="J23" s="1"/>
    </row>
    <row r="24" spans="1:45" x14ac:dyDescent="0.25">
      <c r="A24" s="164"/>
      <c r="B24" s="11" t="s">
        <v>336</v>
      </c>
      <c r="C24" s="469">
        <v>875.99482</v>
      </c>
      <c r="D24" s="142">
        <v>-67.023726655554327</v>
      </c>
      <c r="E24" s="472">
        <v>31368.582489999997</v>
      </c>
      <c r="F24" s="149">
        <v>-30.598644460806128</v>
      </c>
      <c r="G24" s="472">
        <v>34079.561860000002</v>
      </c>
      <c r="H24" s="149">
        <v>-28.890722388399315</v>
      </c>
      <c r="I24" s="514">
        <v>9.2713318278257759</v>
      </c>
      <c r="J24" s="1"/>
    </row>
    <row r="25" spans="1:45" x14ac:dyDescent="0.25">
      <c r="A25" s="164" t="s">
        <v>350</v>
      </c>
      <c r="B25" s="145"/>
      <c r="C25" s="470">
        <v>875.99482</v>
      </c>
      <c r="D25" s="148">
        <v>-67.023726655554327</v>
      </c>
      <c r="E25" s="470">
        <v>31368.582489999997</v>
      </c>
      <c r="F25" s="148">
        <v>-30.598644460806128</v>
      </c>
      <c r="G25" s="470">
        <v>34079.561860000002</v>
      </c>
      <c r="H25" s="237">
        <v>-28.890722388399315</v>
      </c>
      <c r="I25" s="148">
        <v>9.2713318278257759</v>
      </c>
      <c r="J25" s="1"/>
    </row>
    <row r="26" spans="1:45" ht="14.4" x14ac:dyDescent="0.3">
      <c r="A26" s="443"/>
      <c r="B26" s="11" t="s">
        <v>213</v>
      </c>
      <c r="C26" s="469">
        <v>0</v>
      </c>
      <c r="D26" s="142" t="s">
        <v>143</v>
      </c>
      <c r="E26" s="472">
        <v>4056.2966800000004</v>
      </c>
      <c r="F26" s="142">
        <v>32.958238026796522</v>
      </c>
      <c r="G26" s="472">
        <v>4056.2966800000004</v>
      </c>
      <c r="H26" s="142">
        <v>32.958238026796522</v>
      </c>
      <c r="I26" s="419">
        <v>1.1035139673121379</v>
      </c>
      <c r="J26" s="1"/>
    </row>
    <row r="27" spans="1:45" ht="14.4" x14ac:dyDescent="0.3">
      <c r="A27" s="443"/>
      <c r="B27" s="11" t="s">
        <v>214</v>
      </c>
      <c r="C27" s="469">
        <v>15275.268669999999</v>
      </c>
      <c r="D27" s="142">
        <v>3.7589993454053325</v>
      </c>
      <c r="E27" s="472">
        <v>92779.986050000007</v>
      </c>
      <c r="F27" s="142">
        <v>-24.317181586897686</v>
      </c>
      <c r="G27" s="472">
        <v>108584.16058000001</v>
      </c>
      <c r="H27" s="142">
        <v>-22.029003063447224</v>
      </c>
      <c r="I27" s="514">
        <v>29.540279541114352</v>
      </c>
      <c r="J27" s="1"/>
    </row>
    <row r="28" spans="1:45" x14ac:dyDescent="0.25">
      <c r="A28" s="715"/>
      <c r="B28" s="444" t="s">
        <v>335</v>
      </c>
      <c r="C28" s="471">
        <v>14277.56792</v>
      </c>
      <c r="D28" s="428">
        <v>-3.0179964444932952</v>
      </c>
      <c r="E28" s="473">
        <v>87701.060679999995</v>
      </c>
      <c r="F28" s="600">
        <v>-20.641297293486918</v>
      </c>
      <c r="G28" s="473">
        <v>103505.23521000001</v>
      </c>
      <c r="H28" s="600">
        <v>-17.325766474202325</v>
      </c>
      <c r="I28" s="704">
        <v>28.15855982806541</v>
      </c>
      <c r="J28" s="1"/>
    </row>
    <row r="29" spans="1:45" x14ac:dyDescent="0.25">
      <c r="A29" s="715"/>
      <c r="B29" s="444" t="s">
        <v>332</v>
      </c>
      <c r="C29" s="471">
        <v>997.70074999999997</v>
      </c>
      <c r="D29" s="428" t="s">
        <v>143</v>
      </c>
      <c r="E29" s="473">
        <v>5078.9253699999999</v>
      </c>
      <c r="F29" s="600">
        <v>-57.95013015992032</v>
      </c>
      <c r="G29" s="473">
        <v>5078.9253699999999</v>
      </c>
      <c r="H29" s="600">
        <v>-63.891564845574443</v>
      </c>
      <c r="I29" s="690">
        <v>1.3817197130489398</v>
      </c>
      <c r="J29" s="1"/>
    </row>
    <row r="30" spans="1:45" ht="14.4" x14ac:dyDescent="0.3">
      <c r="A30" s="443"/>
      <c r="B30" s="11" t="s">
        <v>215</v>
      </c>
      <c r="C30" s="471">
        <v>0</v>
      </c>
      <c r="D30" s="428" t="s">
        <v>143</v>
      </c>
      <c r="E30" s="473">
        <v>956.36807999999996</v>
      </c>
      <c r="F30" s="600">
        <v>-1.0035453589898535</v>
      </c>
      <c r="G30" s="473">
        <v>956.36807999999996</v>
      </c>
      <c r="H30" s="600">
        <v>-47.719646067902374</v>
      </c>
      <c r="I30" s="704">
        <v>0.26017957201579545</v>
      </c>
      <c r="J30" s="1"/>
    </row>
    <row r="31" spans="1:45" ht="14.4" x14ac:dyDescent="0.3">
      <c r="A31" s="443"/>
      <c r="B31" s="11" t="s">
        <v>217</v>
      </c>
      <c r="C31" s="469">
        <v>0</v>
      </c>
      <c r="D31" s="142" t="s">
        <v>143</v>
      </c>
      <c r="E31" s="472">
        <v>967.62381000000005</v>
      </c>
      <c r="F31" s="142" t="s">
        <v>143</v>
      </c>
      <c r="G31" s="472">
        <v>967.62381000000005</v>
      </c>
      <c r="H31" s="142" t="s">
        <v>143</v>
      </c>
      <c r="I31" s="514">
        <v>0.2632416890765461</v>
      </c>
      <c r="J31" s="1"/>
    </row>
    <row r="32" spans="1:45" x14ac:dyDescent="0.25">
      <c r="A32" s="1"/>
      <c r="B32" s="11" t="s">
        <v>636</v>
      </c>
      <c r="C32" s="469">
        <v>962.54320999999993</v>
      </c>
      <c r="D32" s="142" t="s">
        <v>143</v>
      </c>
      <c r="E32" s="472">
        <v>9561.1684499999992</v>
      </c>
      <c r="F32" s="149" t="s">
        <v>143</v>
      </c>
      <c r="G32" s="472">
        <v>10536.132669999997</v>
      </c>
      <c r="H32" s="149" t="s">
        <v>143</v>
      </c>
      <c r="I32" s="514">
        <v>2.8663508811191605</v>
      </c>
      <c r="J32" s="1"/>
    </row>
    <row r="33" spans="1:10" x14ac:dyDescent="0.25">
      <c r="A33" s="164"/>
      <c r="B33" s="11" t="s">
        <v>220</v>
      </c>
      <c r="C33" s="469">
        <v>2911.5128899999995</v>
      </c>
      <c r="D33" s="142">
        <v>3.1136585217141497</v>
      </c>
      <c r="E33" s="472">
        <v>36198.020520000005</v>
      </c>
      <c r="F33" s="149">
        <v>-16.51713151692546</v>
      </c>
      <c r="G33" s="472">
        <v>40781.579789999996</v>
      </c>
      <c r="H33" s="149">
        <v>-15.82103487248042</v>
      </c>
      <c r="I33" s="514">
        <v>11.094613253811454</v>
      </c>
      <c r="J33" s="1"/>
    </row>
    <row r="34" spans="1:10" x14ac:dyDescent="0.25">
      <c r="A34" s="164" t="s">
        <v>454</v>
      </c>
      <c r="B34" s="145"/>
      <c r="C34" s="470">
        <v>19149.324769999999</v>
      </c>
      <c r="D34" s="148">
        <v>9.1411374787222073</v>
      </c>
      <c r="E34" s="470">
        <v>144519.46359000003</v>
      </c>
      <c r="F34" s="148">
        <v>-14.972165680645066</v>
      </c>
      <c r="G34" s="470">
        <v>165882.16161000001</v>
      </c>
      <c r="H34" s="237">
        <v>-13.867109815255771</v>
      </c>
      <c r="I34" s="148">
        <v>45.128178904449442</v>
      </c>
      <c r="J34" s="1"/>
    </row>
    <row r="35" spans="1:10" x14ac:dyDescent="0.25">
      <c r="A35" s="150" t="s">
        <v>115</v>
      </c>
      <c r="B35" s="150"/>
      <c r="C35" s="184">
        <v>31068.072200000006</v>
      </c>
      <c r="D35" s="152">
        <v>-9.4151894639436282</v>
      </c>
      <c r="E35" s="184">
        <v>331517.23466000002</v>
      </c>
      <c r="F35" s="152">
        <v>-13.277545283015254</v>
      </c>
      <c r="G35" s="184">
        <v>367580.00353000005</v>
      </c>
      <c r="H35" s="152">
        <v>-12.776577199968687</v>
      </c>
      <c r="I35" s="420">
        <v>100</v>
      </c>
      <c r="J35" s="1"/>
    </row>
    <row r="36" spans="1:10" x14ac:dyDescent="0.25">
      <c r="A36" s="612"/>
      <c r="B36" s="614" t="s">
        <v>337</v>
      </c>
      <c r="C36" s="185">
        <v>16181.796309999998</v>
      </c>
      <c r="D36" s="159">
        <v>-0.53180067927516461</v>
      </c>
      <c r="E36" s="540">
        <v>118635.72766000003</v>
      </c>
      <c r="F36" s="541">
        <v>-26.225788726861964</v>
      </c>
      <c r="G36" s="540">
        <v>135289.69645000002</v>
      </c>
      <c r="H36" s="541">
        <v>-25.210917839743157</v>
      </c>
      <c r="I36" s="541">
        <v>36.805510406106286</v>
      </c>
      <c r="J36" s="170"/>
    </row>
    <row r="37" spans="1:10" x14ac:dyDescent="0.25">
      <c r="A37" s="612"/>
      <c r="B37" s="614" t="s">
        <v>338</v>
      </c>
      <c r="C37" s="185">
        <v>14886.275889999999</v>
      </c>
      <c r="D37" s="159">
        <v>-17.43107842455111</v>
      </c>
      <c r="E37" s="540">
        <v>212881.50699999998</v>
      </c>
      <c r="F37" s="541">
        <v>-3.8756056140364037</v>
      </c>
      <c r="G37" s="540">
        <v>232290.30707999994</v>
      </c>
      <c r="H37" s="541">
        <v>-3.425046611678142</v>
      </c>
      <c r="I37" s="541">
        <v>63.194489593893685</v>
      </c>
      <c r="J37" s="1"/>
    </row>
    <row r="38" spans="1:10" x14ac:dyDescent="0.25">
      <c r="A38" s="489" t="s">
        <v>457</v>
      </c>
      <c r="B38" s="689"/>
      <c r="C38" s="421">
        <v>4989.6463599999997</v>
      </c>
      <c r="D38" s="422">
        <v>-51.975805809780503</v>
      </c>
      <c r="E38" s="423">
        <v>91529.42025000001</v>
      </c>
      <c r="F38" s="424">
        <v>-7.5973702510198597</v>
      </c>
      <c r="G38" s="423">
        <v>98554.933910000007</v>
      </c>
      <c r="H38" s="424">
        <v>-7.3864914988417674</v>
      </c>
      <c r="I38" s="424">
        <v>26.811832244284865</v>
      </c>
      <c r="J38" s="1"/>
    </row>
    <row r="39" spans="1:10" ht="14.25" customHeight="1" x14ac:dyDescent="0.25">
      <c r="A39" s="489" t="s">
        <v>458</v>
      </c>
      <c r="B39" s="689"/>
      <c r="C39" s="421">
        <v>26078.425840000007</v>
      </c>
      <c r="D39" s="422">
        <v>9.0811569784114035</v>
      </c>
      <c r="E39" s="423">
        <v>239987.81441000002</v>
      </c>
      <c r="F39" s="424">
        <v>-15.264170721540445</v>
      </c>
      <c r="G39" s="423">
        <v>269025.06962000002</v>
      </c>
      <c r="H39" s="424">
        <v>-14.597442535926794</v>
      </c>
      <c r="I39" s="424">
        <v>73.188167755715128</v>
      </c>
      <c r="J39" s="1"/>
    </row>
    <row r="40" spans="1:10" ht="14.25" customHeight="1" x14ac:dyDescent="0.25">
      <c r="A40" s="538" t="s">
        <v>673</v>
      </c>
      <c r="B40" s="539"/>
      <c r="C40" s="536">
        <v>1239.3695400000001</v>
      </c>
      <c r="D40" s="535">
        <v>218.35325688728764</v>
      </c>
      <c r="E40" s="536">
        <v>21356.946940000002</v>
      </c>
      <c r="F40" s="535">
        <v>-33.99091977120802</v>
      </c>
      <c r="G40" s="536">
        <v>21716.478560000007</v>
      </c>
      <c r="H40" s="535">
        <v>-37.237999301228328</v>
      </c>
      <c r="I40" s="535">
        <v>5.9079597234476919</v>
      </c>
      <c r="J40" s="1"/>
    </row>
    <row r="41" spans="1:10" ht="14.25" customHeight="1" x14ac:dyDescent="0.25">
      <c r="A41" s="815" t="s">
        <v>660</v>
      </c>
      <c r="B41" s="815"/>
      <c r="C41" s="815"/>
      <c r="D41" s="815"/>
      <c r="E41" s="815"/>
      <c r="F41" s="815"/>
      <c r="G41" s="815"/>
      <c r="H41" s="815"/>
      <c r="I41" s="716" t="s">
        <v>223</v>
      </c>
      <c r="J41" s="1"/>
    </row>
    <row r="42" spans="1:10" s="1" customFormat="1" ht="15" customHeight="1" x14ac:dyDescent="0.25">
      <c r="A42" s="815"/>
      <c r="B42" s="815"/>
      <c r="C42" s="815"/>
      <c r="D42" s="815"/>
      <c r="E42" s="815"/>
      <c r="F42" s="815"/>
      <c r="G42" s="815"/>
      <c r="H42" s="815"/>
      <c r="I42" s="715"/>
    </row>
    <row r="43" spans="1:10" s="1" customFormat="1" ht="13.5" customHeight="1" x14ac:dyDescent="0.25">
      <c r="A43" s="446" t="s">
        <v>482</v>
      </c>
    </row>
    <row r="44" spans="1:10" s="1" customFormat="1" x14ac:dyDescent="0.25">
      <c r="I44" s="723"/>
    </row>
    <row r="45" spans="1:10" s="1" customFormat="1" x14ac:dyDescent="0.25"/>
    <row r="46" spans="1:10" s="1" customFormat="1" x14ac:dyDescent="0.25"/>
    <row r="47" spans="1:10" s="1" customFormat="1" x14ac:dyDescent="0.25"/>
    <row r="48" spans="1:10"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sheetData>
  <mergeCells count="6">
    <mergeCell ref="A41:H42"/>
    <mergeCell ref="A3:A4"/>
    <mergeCell ref="B3:B4"/>
    <mergeCell ref="C3:D3"/>
    <mergeCell ref="E3:F3"/>
    <mergeCell ref="G3:I3"/>
  </mergeCells>
  <conditionalFormatting sqref="D17">
    <cfRule type="cellIs" dxfId="34" priority="4" operator="between">
      <formula>0</formula>
      <formula>0.5</formula>
    </cfRule>
    <cfRule type="cellIs" dxfId="33" priority="5" operator="between">
      <formula>0</formula>
      <formula>0.49</formula>
    </cfRule>
  </conditionalFormatting>
  <conditionalFormatting sqref="F20">
    <cfRule type="cellIs" dxfId="32" priority="3" operator="between">
      <formula>0.00001</formula>
      <formula>0.499</formula>
    </cfRule>
  </conditionalFormatting>
  <conditionalFormatting sqref="F20">
    <cfRule type="cellIs" dxfId="31" priority="2" operator="between">
      <formula>0.00001</formula>
      <formula>0.499</formula>
    </cfRule>
  </conditionalFormatting>
  <conditionalFormatting sqref="F20">
    <cfRule type="cellIs" dxfId="30"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3.8" x14ac:dyDescent="0.25"/>
  <cols>
    <col min="1" max="1" width="25.09765625" customWidth="1"/>
    <col min="3" max="3" width="11.8984375" bestFit="1" customWidth="1"/>
    <col min="8" max="8" width="10.3984375" customWidth="1"/>
    <col min="9" max="31" width="11" style="1"/>
    <col min="40" max="40" width="10.8984375" bestFit="1" customWidth="1"/>
  </cols>
  <sheetData>
    <row r="1" spans="1:9" x14ac:dyDescent="0.25">
      <c r="A1" s="807" t="s">
        <v>18</v>
      </c>
      <c r="B1" s="807"/>
      <c r="C1" s="807"/>
      <c r="D1" s="807"/>
      <c r="E1" s="807"/>
      <c r="F1" s="807"/>
      <c r="G1" s="1"/>
      <c r="H1" s="1"/>
    </row>
    <row r="2" spans="1:9" x14ac:dyDescent="0.25">
      <c r="A2" s="808"/>
      <c r="B2" s="808"/>
      <c r="C2" s="808"/>
      <c r="D2" s="808"/>
      <c r="E2" s="808"/>
      <c r="F2" s="808"/>
      <c r="G2" s="10"/>
      <c r="H2" s="55" t="s">
        <v>477</v>
      </c>
    </row>
    <row r="3" spans="1:9" x14ac:dyDescent="0.25">
      <c r="A3" s="11"/>
      <c r="B3" s="775">
        <f>INDICE!A3</f>
        <v>44136</v>
      </c>
      <c r="C3" s="775">
        <v>41671</v>
      </c>
      <c r="D3" s="774" t="s">
        <v>116</v>
      </c>
      <c r="E3" s="774"/>
      <c r="F3" s="774" t="s">
        <v>117</v>
      </c>
      <c r="G3" s="774"/>
      <c r="H3" s="774"/>
    </row>
    <row r="4" spans="1:9" x14ac:dyDescent="0.25">
      <c r="A4" s="266"/>
      <c r="B4" s="188" t="s">
        <v>54</v>
      </c>
      <c r="C4" s="189" t="s">
        <v>432</v>
      </c>
      <c r="D4" s="188" t="s">
        <v>54</v>
      </c>
      <c r="E4" s="189" t="s">
        <v>432</v>
      </c>
      <c r="F4" s="188" t="s">
        <v>54</v>
      </c>
      <c r="G4" s="190" t="s">
        <v>432</v>
      </c>
      <c r="H4" s="189" t="s">
        <v>481</v>
      </c>
      <c r="I4" s="55"/>
    </row>
    <row r="5" spans="1:9" ht="14.1" customHeight="1" x14ac:dyDescent="0.25">
      <c r="A5" s="425" t="s">
        <v>339</v>
      </c>
      <c r="B5" s="239">
        <v>16181.79631</v>
      </c>
      <c r="C5" s="240">
        <v>-0.53180067927517605</v>
      </c>
      <c r="D5" s="239">
        <v>118635.72766</v>
      </c>
      <c r="E5" s="240">
        <v>-26.225788726861975</v>
      </c>
      <c r="F5" s="239">
        <v>135289.69644999999</v>
      </c>
      <c r="G5" s="240">
        <v>-25.210917839743203</v>
      </c>
      <c r="H5" s="240">
        <v>36.805510406106286</v>
      </c>
    </row>
    <row r="6" spans="1:9" x14ac:dyDescent="0.25">
      <c r="A6" s="416" t="s">
        <v>340</v>
      </c>
      <c r="B6" s="447">
        <v>7195.1501600000001</v>
      </c>
      <c r="C6" s="522">
        <v>-4.5156503571927944</v>
      </c>
      <c r="D6" s="447">
        <v>53152.179510000002</v>
      </c>
      <c r="E6" s="448">
        <v>-12.672623703763474</v>
      </c>
      <c r="F6" s="447">
        <v>60943.036040000006</v>
      </c>
      <c r="G6" s="448">
        <v>-10.581369212690197</v>
      </c>
      <c r="H6" s="448">
        <v>16.579529749916375</v>
      </c>
    </row>
    <row r="7" spans="1:9" x14ac:dyDescent="0.25">
      <c r="A7" s="416" t="s">
        <v>341</v>
      </c>
      <c r="B7" s="449">
        <v>7082.4177599999994</v>
      </c>
      <c r="C7" s="448">
        <v>-1.4476165561577723</v>
      </c>
      <c r="D7" s="447">
        <v>34548.881170000001</v>
      </c>
      <c r="E7" s="448">
        <v>-30.410644198719684</v>
      </c>
      <c r="F7" s="447">
        <v>42562.199169999993</v>
      </c>
      <c r="G7" s="448">
        <v>-25.38412172820685</v>
      </c>
      <c r="H7" s="448">
        <v>11.579030078149037</v>
      </c>
    </row>
    <row r="8" spans="1:9" x14ac:dyDescent="0.25">
      <c r="A8" s="416" t="s">
        <v>534</v>
      </c>
      <c r="B8" s="449">
        <v>43.58717</v>
      </c>
      <c r="C8" s="488">
        <v>-54.156909872039094</v>
      </c>
      <c r="D8" s="447">
        <v>1538.92093</v>
      </c>
      <c r="E8" s="488">
        <v>-12.396692234257113</v>
      </c>
      <c r="F8" s="447">
        <v>1717.73307</v>
      </c>
      <c r="G8" s="488">
        <v>-2.2177839958259695</v>
      </c>
      <c r="H8" s="448">
        <v>0.46730862764677228</v>
      </c>
    </row>
    <row r="9" spans="1:9" x14ac:dyDescent="0.25">
      <c r="A9" s="416" t="s">
        <v>535</v>
      </c>
      <c r="B9" s="447">
        <v>1860.64122</v>
      </c>
      <c r="C9" s="448">
        <v>28.199954591515482</v>
      </c>
      <c r="D9" s="447">
        <v>29395.746050000002</v>
      </c>
      <c r="E9" s="448">
        <v>-39.44053914197805</v>
      </c>
      <c r="F9" s="447">
        <v>30066.728169999998</v>
      </c>
      <c r="G9" s="448">
        <v>-44.260802304677604</v>
      </c>
      <c r="H9" s="448">
        <v>8.1796419503941031</v>
      </c>
    </row>
    <row r="10" spans="1:9" x14ac:dyDescent="0.25">
      <c r="A10" s="425" t="s">
        <v>342</v>
      </c>
      <c r="B10" s="427">
        <v>14868.43289</v>
      </c>
      <c r="C10" s="240">
        <v>-17.356765578805938</v>
      </c>
      <c r="D10" s="427">
        <v>212657.75299999994</v>
      </c>
      <c r="E10" s="240">
        <v>-3.8283606847186111</v>
      </c>
      <c r="F10" s="427">
        <v>232012.96407999998</v>
      </c>
      <c r="G10" s="240">
        <v>-3.3971801732913467</v>
      </c>
      <c r="H10" s="240">
        <v>63.119038536345265</v>
      </c>
    </row>
    <row r="11" spans="1:9" x14ac:dyDescent="0.25">
      <c r="A11" s="416" t="s">
        <v>343</v>
      </c>
      <c r="B11" s="447">
        <v>1873.6955699999999</v>
      </c>
      <c r="C11" s="450">
        <v>-58.346414828633129</v>
      </c>
      <c r="D11" s="447">
        <v>42550.311079999999</v>
      </c>
      <c r="E11" s="448">
        <v>-26.839966748896238</v>
      </c>
      <c r="F11" s="447">
        <v>46516.601310000005</v>
      </c>
      <c r="G11" s="448">
        <v>-26.747070912149045</v>
      </c>
      <c r="H11" s="448">
        <v>12.654823674651702</v>
      </c>
    </row>
    <row r="12" spans="1:9" x14ac:dyDescent="0.25">
      <c r="A12" s="416" t="s">
        <v>344</v>
      </c>
      <c r="B12" s="447">
        <v>4093.9428900000003</v>
      </c>
      <c r="C12" s="448">
        <v>-12.275209534784919</v>
      </c>
      <c r="D12" s="447">
        <v>55844.047969999992</v>
      </c>
      <c r="E12" s="448">
        <v>-9.4712890623510155</v>
      </c>
      <c r="F12" s="447">
        <v>59539.659869999996</v>
      </c>
      <c r="G12" s="448">
        <v>-9.1913208657965146</v>
      </c>
      <c r="H12" s="448">
        <v>16.197741797219575</v>
      </c>
    </row>
    <row r="13" spans="1:9" x14ac:dyDescent="0.25">
      <c r="A13" s="416" t="s">
        <v>345</v>
      </c>
      <c r="B13" s="447">
        <v>979.38792000000001</v>
      </c>
      <c r="C13" s="456">
        <v>8.2285212524031</v>
      </c>
      <c r="D13" s="447">
        <v>32290.184120000002</v>
      </c>
      <c r="E13" s="448">
        <v>88.890964643223484</v>
      </c>
      <c r="F13" s="447">
        <v>35179.985410000001</v>
      </c>
      <c r="G13" s="448">
        <v>78.675300407712172</v>
      </c>
      <c r="H13" s="448">
        <v>9.5707016356042853</v>
      </c>
    </row>
    <row r="14" spans="1:9" x14ac:dyDescent="0.25">
      <c r="A14" s="416" t="s">
        <v>346</v>
      </c>
      <c r="B14" s="447">
        <v>2849.0843</v>
      </c>
      <c r="C14" s="448">
        <v>-41.874705574716707</v>
      </c>
      <c r="D14" s="447">
        <v>45001.598859999991</v>
      </c>
      <c r="E14" s="448">
        <v>-11.714338934242464</v>
      </c>
      <c r="F14" s="447">
        <v>49592.693459999995</v>
      </c>
      <c r="G14" s="448">
        <v>-11.847871353673064</v>
      </c>
      <c r="H14" s="448">
        <v>13.491673372801547</v>
      </c>
    </row>
    <row r="15" spans="1:9" x14ac:dyDescent="0.25">
      <c r="A15" s="416" t="s">
        <v>347</v>
      </c>
      <c r="B15" s="447">
        <v>2916.0174900000002</v>
      </c>
      <c r="C15" s="456">
        <v>202.28305997440313</v>
      </c>
      <c r="D15" s="447">
        <v>18942.598389999999</v>
      </c>
      <c r="E15" s="448">
        <v>63.53532659862168</v>
      </c>
      <c r="F15" s="447">
        <v>21136.794840000002</v>
      </c>
      <c r="G15" s="448">
        <v>56.201464359673601</v>
      </c>
      <c r="H15" s="448">
        <v>5.7502569881429704</v>
      </c>
    </row>
    <row r="16" spans="1:9" x14ac:dyDescent="0.25">
      <c r="A16" s="416" t="s">
        <v>348</v>
      </c>
      <c r="B16" s="447">
        <v>2156.3047199999996</v>
      </c>
      <c r="C16" s="448">
        <v>4.9395338785226111</v>
      </c>
      <c r="D16" s="447">
        <v>18029.012580000002</v>
      </c>
      <c r="E16" s="448">
        <v>-16.630667546754676</v>
      </c>
      <c r="F16" s="447">
        <v>20047.229189999998</v>
      </c>
      <c r="G16" s="448">
        <v>-7.2980781564514503</v>
      </c>
      <c r="H16" s="448">
        <v>5.4538410679251887</v>
      </c>
    </row>
    <row r="17" spans="1:8" x14ac:dyDescent="0.25">
      <c r="A17" s="425" t="s">
        <v>554</v>
      </c>
      <c r="B17" s="542">
        <v>17.843</v>
      </c>
      <c r="C17" s="728">
        <v>-52.798793714618277</v>
      </c>
      <c r="D17" s="427">
        <v>223.75399999999999</v>
      </c>
      <c r="E17" s="706">
        <v>-34.47081184453679</v>
      </c>
      <c r="F17" s="427">
        <v>277.34300000000002</v>
      </c>
      <c r="G17" s="429">
        <v>-22.19956238779174</v>
      </c>
      <c r="H17" s="240">
        <v>7.5451057548445971E-2</v>
      </c>
    </row>
    <row r="18" spans="1:8" x14ac:dyDescent="0.25">
      <c r="A18" s="426" t="s">
        <v>115</v>
      </c>
      <c r="B18" s="61">
        <v>31068.072200000002</v>
      </c>
      <c r="C18" s="62">
        <v>-9.4151894639436389</v>
      </c>
      <c r="D18" s="61">
        <v>331517.23465999996</v>
      </c>
      <c r="E18" s="62">
        <v>-13.277545283015272</v>
      </c>
      <c r="F18" s="61">
        <v>367580.00352999999</v>
      </c>
      <c r="G18" s="62">
        <v>-12.776577199968701</v>
      </c>
      <c r="H18" s="62">
        <v>100</v>
      </c>
    </row>
    <row r="19" spans="1:8" x14ac:dyDescent="0.25">
      <c r="A19" s="160"/>
      <c r="B19" s="1"/>
      <c r="C19" s="1"/>
      <c r="D19" s="1"/>
      <c r="E19" s="1"/>
      <c r="F19" s="1"/>
      <c r="G19" s="1"/>
      <c r="H19" s="165" t="s">
        <v>223</v>
      </c>
    </row>
    <row r="20" spans="1:8" x14ac:dyDescent="0.25">
      <c r="A20" s="133" t="s">
        <v>592</v>
      </c>
      <c r="B20" s="1"/>
      <c r="C20" s="1"/>
      <c r="D20" s="1"/>
      <c r="E20" s="1"/>
      <c r="F20" s="1"/>
      <c r="G20" s="1"/>
      <c r="H20" s="1"/>
    </row>
    <row r="21" spans="1:8" x14ac:dyDescent="0.25">
      <c r="A21" s="446" t="s">
        <v>546</v>
      </c>
      <c r="B21" s="1"/>
      <c r="C21" s="1"/>
      <c r="D21" s="1"/>
      <c r="E21" s="1"/>
      <c r="F21" s="1"/>
      <c r="G21" s="1"/>
      <c r="H21" s="1"/>
    </row>
    <row r="22" spans="1:8" x14ac:dyDescent="0.25">
      <c r="A22" s="816"/>
      <c r="B22" s="816"/>
      <c r="C22" s="816"/>
      <c r="D22" s="816"/>
      <c r="E22" s="816"/>
      <c r="F22" s="816"/>
      <c r="G22" s="816"/>
      <c r="H22" s="816"/>
    </row>
    <row r="23" spans="1:8" s="1" customFormat="1" x14ac:dyDescent="0.25">
      <c r="A23" s="816"/>
      <c r="B23" s="816"/>
      <c r="C23" s="816"/>
      <c r="D23" s="816"/>
      <c r="E23" s="816"/>
      <c r="F23" s="816"/>
      <c r="G23" s="816"/>
      <c r="H23" s="816"/>
    </row>
    <row r="24" spans="1:8" s="1" customFormat="1" x14ac:dyDescent="0.25"/>
    <row r="25" spans="1:8" s="1" customFormat="1" x14ac:dyDescent="0.25"/>
    <row r="26" spans="1:8" s="1" customFormat="1" x14ac:dyDescent="0.25"/>
    <row r="27" spans="1:8" s="1" customFormat="1" x14ac:dyDescent="0.25"/>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sheetData>
  <mergeCells count="5">
    <mergeCell ref="A1:F2"/>
    <mergeCell ref="B3:C3"/>
    <mergeCell ref="D3:E3"/>
    <mergeCell ref="F3:H3"/>
    <mergeCell ref="A22:H23"/>
  </mergeCells>
  <conditionalFormatting sqref="E18">
    <cfRule type="cellIs" dxfId="29" priority="6" operator="between">
      <formula>0.00001</formula>
      <formula>0.049999</formula>
    </cfRule>
  </conditionalFormatting>
  <conditionalFormatting sqref="G18">
    <cfRule type="cellIs" dxfId="28" priority="5" operator="between">
      <formula>0.00001</formula>
      <formula>0.049999</formula>
    </cfRule>
  </conditionalFormatting>
  <conditionalFormatting sqref="C6">
    <cfRule type="cellIs" dxfId="27" priority="3" operator="between">
      <formula>0.0001</formula>
      <formula>0.44999</formula>
    </cfRule>
  </conditionalFormatting>
  <conditionalFormatting sqref="C17">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3.8" x14ac:dyDescent="0.25"/>
  <cols>
    <col min="1" max="1" width="16.3984375" customWidth="1"/>
    <col min="9" max="37" width="11" style="1"/>
  </cols>
  <sheetData>
    <row r="1" spans="1:8" x14ac:dyDescent="0.25">
      <c r="A1" s="288" t="s">
        <v>516</v>
      </c>
      <c r="B1" s="1"/>
      <c r="C1" s="1"/>
      <c r="D1" s="1"/>
      <c r="E1" s="1"/>
      <c r="F1" s="1"/>
      <c r="G1" s="1"/>
      <c r="H1" s="1"/>
    </row>
    <row r="2" spans="1:8" x14ac:dyDescent="0.25">
      <c r="A2" s="1"/>
      <c r="B2" s="1"/>
      <c r="C2" s="1"/>
      <c r="D2" s="1"/>
      <c r="E2" s="1"/>
      <c r="F2" s="1"/>
      <c r="G2" s="55" t="s">
        <v>479</v>
      </c>
      <c r="H2" s="1"/>
    </row>
    <row r="3" spans="1:8" x14ac:dyDescent="0.25">
      <c r="A3" s="56"/>
      <c r="B3" s="775">
        <f>INDICE!A3</f>
        <v>44136</v>
      </c>
      <c r="C3" s="774">
        <v>41671</v>
      </c>
      <c r="D3" s="774" t="s">
        <v>116</v>
      </c>
      <c r="E3" s="774"/>
      <c r="F3" s="774" t="s">
        <v>117</v>
      </c>
      <c r="G3" s="774"/>
      <c r="H3" s="1"/>
    </row>
    <row r="4" spans="1:8" x14ac:dyDescent="0.25">
      <c r="A4" s="66"/>
      <c r="B4" s="188" t="s">
        <v>352</v>
      </c>
      <c r="C4" s="189" t="s">
        <v>432</v>
      </c>
      <c r="D4" s="188" t="s">
        <v>352</v>
      </c>
      <c r="E4" s="189" t="s">
        <v>432</v>
      </c>
      <c r="F4" s="188" t="s">
        <v>352</v>
      </c>
      <c r="G4" s="190" t="s">
        <v>432</v>
      </c>
      <c r="H4" s="1"/>
    </row>
    <row r="5" spans="1:8" x14ac:dyDescent="0.25">
      <c r="A5" s="451" t="s">
        <v>478</v>
      </c>
      <c r="B5" s="452">
        <v>13.015922819051262</v>
      </c>
      <c r="C5" s="432">
        <v>-28.742074692159392</v>
      </c>
      <c r="D5" s="453">
        <v>13.744795169312498</v>
      </c>
      <c r="E5" s="432">
        <v>-26.075839454997606</v>
      </c>
      <c r="F5" s="453">
        <v>14.128810073888006</v>
      </c>
      <c r="G5" s="432">
        <v>-25.109275503111178</v>
      </c>
      <c r="H5" s="1"/>
    </row>
    <row r="6" spans="1:8" x14ac:dyDescent="0.25">
      <c r="A6" s="3"/>
      <c r="B6" s="3"/>
      <c r="C6" s="3"/>
      <c r="D6" s="3"/>
      <c r="E6" s="3"/>
      <c r="F6" s="3"/>
      <c r="G6" s="55" t="s">
        <v>353</v>
      </c>
      <c r="H6" s="1"/>
    </row>
    <row r="7" spans="1:8" x14ac:dyDescent="0.25">
      <c r="A7" s="80" t="s">
        <v>589</v>
      </c>
      <c r="B7" s="80"/>
      <c r="C7" s="204"/>
      <c r="D7" s="204"/>
      <c r="E7" s="204"/>
      <c r="F7" s="80"/>
      <c r="G7" s="80"/>
      <c r="H7" s="1"/>
    </row>
    <row r="8" spans="1:8" x14ac:dyDescent="0.25">
      <c r="A8" s="133" t="s">
        <v>354</v>
      </c>
      <c r="B8" s="108"/>
      <c r="C8" s="108"/>
      <c r="D8" s="108"/>
      <c r="E8" s="108"/>
      <c r="F8" s="108"/>
      <c r="G8" s="108"/>
      <c r="H8" s="1"/>
    </row>
    <row r="9" spans="1:8" x14ac:dyDescent="0.25">
      <c r="A9" s="1"/>
      <c r="B9" s="1"/>
      <c r="C9" s="1"/>
      <c r="D9" s="1"/>
      <c r="E9" s="1"/>
      <c r="F9" s="1"/>
      <c r="G9" s="1"/>
      <c r="H9" s="1"/>
    </row>
    <row r="10" spans="1:8" s="1" customFormat="1" x14ac:dyDescent="0.25"/>
    <row r="11" spans="1:8" s="1" customFormat="1" x14ac:dyDescent="0.25"/>
    <row r="12" spans="1:8" s="1" customFormat="1" x14ac:dyDescent="0.25"/>
    <row r="13" spans="1:8" s="1" customFormat="1" x14ac:dyDescent="0.25"/>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3.8" x14ac:dyDescent="0.25"/>
  <cols>
    <col min="1" max="1" width="6.5" customWidth="1"/>
    <col min="2" max="2" width="20.59765625" customWidth="1"/>
    <col min="7" max="7" width="11" style="454"/>
    <col min="10" max="34" width="11" style="1"/>
  </cols>
  <sheetData>
    <row r="1" spans="1:10" x14ac:dyDescent="0.25">
      <c r="A1" s="807" t="s">
        <v>349</v>
      </c>
      <c r="B1" s="807"/>
      <c r="C1" s="807"/>
      <c r="D1" s="807"/>
      <c r="E1" s="807"/>
      <c r="F1" s="807"/>
      <c r="G1" s="807"/>
      <c r="H1" s="1"/>
      <c r="I1" s="1"/>
    </row>
    <row r="2" spans="1:10" x14ac:dyDescent="0.25">
      <c r="A2" s="808"/>
      <c r="B2" s="808"/>
      <c r="C2" s="808"/>
      <c r="D2" s="808"/>
      <c r="E2" s="808"/>
      <c r="F2" s="808"/>
      <c r="G2" s="808"/>
      <c r="H2" s="10"/>
      <c r="I2" s="55" t="s">
        <v>477</v>
      </c>
    </row>
    <row r="3" spans="1:10" x14ac:dyDescent="0.25">
      <c r="A3" s="790" t="s">
        <v>461</v>
      </c>
      <c r="B3" s="790" t="s">
        <v>462</v>
      </c>
      <c r="C3" s="772">
        <f>INDICE!A3</f>
        <v>44136</v>
      </c>
      <c r="D3" s="773">
        <v>41671</v>
      </c>
      <c r="E3" s="773" t="s">
        <v>116</v>
      </c>
      <c r="F3" s="773"/>
      <c r="G3" s="773" t="s">
        <v>117</v>
      </c>
      <c r="H3" s="773"/>
      <c r="I3" s="773"/>
    </row>
    <row r="4" spans="1:10" x14ac:dyDescent="0.25">
      <c r="A4" s="791"/>
      <c r="B4" s="791"/>
      <c r="C4" s="82" t="s">
        <v>54</v>
      </c>
      <c r="D4" s="82" t="s">
        <v>432</v>
      </c>
      <c r="E4" s="82" t="s">
        <v>54</v>
      </c>
      <c r="F4" s="82" t="s">
        <v>432</v>
      </c>
      <c r="G4" s="82" t="s">
        <v>54</v>
      </c>
      <c r="H4" s="83" t="s">
        <v>432</v>
      </c>
      <c r="I4" s="83" t="s">
        <v>107</v>
      </c>
    </row>
    <row r="5" spans="1:10" x14ac:dyDescent="0.25">
      <c r="A5" s="718"/>
      <c r="B5" s="235" t="s">
        <v>632</v>
      </c>
      <c r="C5" s="733">
        <v>2.25196</v>
      </c>
      <c r="D5" s="235">
        <v>26.583587685424082</v>
      </c>
      <c r="E5" s="734">
        <v>24.658369999999994</v>
      </c>
      <c r="F5" s="235">
        <v>9.4788975021533073</v>
      </c>
      <c r="G5" s="734">
        <v>29.868259999999996</v>
      </c>
      <c r="H5" s="235">
        <v>15.98522509900285</v>
      </c>
      <c r="I5" s="735">
        <v>0.17870071304344204</v>
      </c>
      <c r="J5" s="683"/>
    </row>
    <row r="6" spans="1:10" x14ac:dyDescent="0.25">
      <c r="A6" s="718"/>
      <c r="B6" s="235" t="s">
        <v>279</v>
      </c>
      <c r="C6" s="733">
        <v>145.13882999999998</v>
      </c>
      <c r="D6" s="142" t="s">
        <v>143</v>
      </c>
      <c r="E6" s="734">
        <v>145.13882999999998</v>
      </c>
      <c r="F6" s="142" t="s">
        <v>143</v>
      </c>
      <c r="G6" s="734">
        <v>145.13882999999998</v>
      </c>
      <c r="H6" s="142" t="s">
        <v>143</v>
      </c>
      <c r="I6" s="736">
        <v>0.86836034008311547</v>
      </c>
      <c r="J6" s="683"/>
    </row>
    <row r="7" spans="1:10" x14ac:dyDescent="0.25">
      <c r="A7" s="718"/>
      <c r="B7" s="235" t="s">
        <v>237</v>
      </c>
      <c r="C7" s="733">
        <v>770.79854</v>
      </c>
      <c r="D7" s="142">
        <v>-48.900897524818561</v>
      </c>
      <c r="E7" s="734">
        <v>6013.9761500000013</v>
      </c>
      <c r="F7" s="142">
        <v>181.36101017181173</v>
      </c>
      <c r="G7" s="734">
        <v>8753.7656700000007</v>
      </c>
      <c r="H7" s="142">
        <v>266.11332750461185</v>
      </c>
      <c r="I7" s="736">
        <v>52.3734615623476</v>
      </c>
      <c r="J7" s="683"/>
    </row>
    <row r="8" spans="1:10" x14ac:dyDescent="0.25">
      <c r="A8" s="718"/>
      <c r="B8" s="737" t="s">
        <v>335</v>
      </c>
      <c r="C8" s="738">
        <v>737.01520999999991</v>
      </c>
      <c r="D8" s="428">
        <v>-50.000303248347457</v>
      </c>
      <c r="E8" s="739">
        <v>5680.0222299999996</v>
      </c>
      <c r="F8" s="428">
        <v>216.55015130954411</v>
      </c>
      <c r="G8" s="740">
        <v>8375.067939999999</v>
      </c>
      <c r="H8" s="428">
        <v>316.15086440119046</v>
      </c>
      <c r="I8" s="741">
        <v>50.107726819884093</v>
      </c>
      <c r="J8" s="683"/>
    </row>
    <row r="9" spans="1:10" x14ac:dyDescent="0.25">
      <c r="A9" s="718"/>
      <c r="B9" s="737" t="s">
        <v>332</v>
      </c>
      <c r="C9" s="738">
        <v>33.783329999999999</v>
      </c>
      <c r="D9" s="428">
        <v>-1.7902186536585718</v>
      </c>
      <c r="E9" s="739">
        <v>333.95391999999998</v>
      </c>
      <c r="F9" s="428">
        <v>-2.6678517567904176</v>
      </c>
      <c r="G9" s="740">
        <v>378.69773000000004</v>
      </c>
      <c r="H9" s="428">
        <v>5.4548153779087415E-2</v>
      </c>
      <c r="I9" s="741">
        <v>2.2657347424635015</v>
      </c>
      <c r="J9" s="683"/>
    </row>
    <row r="10" spans="1:10" x14ac:dyDescent="0.25">
      <c r="A10" s="718"/>
      <c r="B10" s="235" t="s">
        <v>624</v>
      </c>
      <c r="C10" s="743">
        <v>66.357339999999994</v>
      </c>
      <c r="D10" s="142" t="s">
        <v>143</v>
      </c>
      <c r="E10" s="144">
        <v>563.12470999999994</v>
      </c>
      <c r="F10" s="142">
        <v>69.375419528655286</v>
      </c>
      <c r="G10" s="144">
        <v>638.01728999999989</v>
      </c>
      <c r="H10" s="142">
        <v>91.901446058521756</v>
      </c>
      <c r="I10" s="744">
        <v>3.8172342365120877</v>
      </c>
      <c r="J10" s="683"/>
    </row>
    <row r="11" spans="1:10" x14ac:dyDescent="0.25">
      <c r="A11" s="718"/>
      <c r="B11" s="235" t="s">
        <v>207</v>
      </c>
      <c r="C11" s="742">
        <v>0</v>
      </c>
      <c r="D11" s="142">
        <v>-100</v>
      </c>
      <c r="E11" s="144">
        <v>33.528680000000001</v>
      </c>
      <c r="F11" s="142">
        <v>8.217354706107157</v>
      </c>
      <c r="G11" s="144">
        <v>36.22699999999999</v>
      </c>
      <c r="H11" s="142">
        <v>6.1005393915129353</v>
      </c>
      <c r="I11" s="744">
        <v>0.21674482314754101</v>
      </c>
      <c r="J11" s="683"/>
    </row>
    <row r="12" spans="1:10" x14ac:dyDescent="0.25">
      <c r="A12" s="718"/>
      <c r="B12" s="235" t="s">
        <v>239</v>
      </c>
      <c r="C12" s="742">
        <v>532.29016999999988</v>
      </c>
      <c r="D12" s="142">
        <v>45.849530154721158</v>
      </c>
      <c r="E12" s="144">
        <v>5655.0645800000002</v>
      </c>
      <c r="F12" s="142">
        <v>-11.158945018691496</v>
      </c>
      <c r="G12" s="144">
        <v>6569.1354099999999</v>
      </c>
      <c r="H12" s="142">
        <v>-13.073102061102656</v>
      </c>
      <c r="I12" s="744">
        <v>39.302898188442313</v>
      </c>
      <c r="J12" s="683"/>
    </row>
    <row r="13" spans="1:10" x14ac:dyDescent="0.25">
      <c r="A13" s="718"/>
      <c r="B13" s="737" t="s">
        <v>335</v>
      </c>
      <c r="C13" s="738">
        <v>532.29016999999988</v>
      </c>
      <c r="D13" s="428">
        <v>45.849530154721158</v>
      </c>
      <c r="E13" s="739">
        <v>5655.0645800000002</v>
      </c>
      <c r="F13" s="428">
        <v>-10.858962044054966</v>
      </c>
      <c r="G13" s="740">
        <v>6569.1354099999999</v>
      </c>
      <c r="H13" s="428">
        <v>-12.826000367344104</v>
      </c>
      <c r="I13" s="741">
        <v>39.302898188442313</v>
      </c>
      <c r="J13" s="683"/>
    </row>
    <row r="14" spans="1:10" x14ac:dyDescent="0.25">
      <c r="A14" s="718"/>
      <c r="B14" s="737" t="s">
        <v>332</v>
      </c>
      <c r="C14" s="738">
        <v>0</v>
      </c>
      <c r="D14" s="428" t="s">
        <v>143</v>
      </c>
      <c r="E14" s="739">
        <v>0</v>
      </c>
      <c r="F14" s="428">
        <v>-100</v>
      </c>
      <c r="G14" s="739">
        <v>0</v>
      </c>
      <c r="H14" s="428">
        <v>-100</v>
      </c>
      <c r="I14" s="741">
        <v>0</v>
      </c>
      <c r="J14" s="683"/>
    </row>
    <row r="15" spans="1:10" x14ac:dyDescent="0.25">
      <c r="A15" s="754"/>
      <c r="B15" s="235" t="s">
        <v>633</v>
      </c>
      <c r="C15" s="733">
        <v>1.44876</v>
      </c>
      <c r="D15" s="142" t="s">
        <v>143</v>
      </c>
      <c r="E15" s="734">
        <v>2.62479</v>
      </c>
      <c r="F15" s="235">
        <v>-53.688948328610699</v>
      </c>
      <c r="G15" s="734">
        <v>2.62479</v>
      </c>
      <c r="H15" s="235">
        <v>-53.688948328610699</v>
      </c>
      <c r="I15" s="824">
        <v>1.570402308635643E-2</v>
      </c>
      <c r="J15" s="683"/>
    </row>
    <row r="16" spans="1:10" x14ac:dyDescent="0.25">
      <c r="A16" s="745" t="s">
        <v>453</v>
      </c>
      <c r="B16" s="719"/>
      <c r="C16" s="241">
        <v>1518.2855999999999</v>
      </c>
      <c r="D16" s="719">
        <v>-19.068934348595818</v>
      </c>
      <c r="E16" s="241">
        <v>12438.116109999999</v>
      </c>
      <c r="F16" s="721">
        <v>39.840890052895077</v>
      </c>
      <c r="G16" s="241">
        <v>16174.777249999997</v>
      </c>
      <c r="H16" s="721">
        <v>56.336738937598419</v>
      </c>
      <c r="I16" s="722">
        <v>96.77310388666244</v>
      </c>
      <c r="J16" s="683"/>
    </row>
    <row r="17" spans="1:13" x14ac:dyDescent="0.25">
      <c r="A17" s="11"/>
      <c r="B17" s="235" t="s">
        <v>674</v>
      </c>
      <c r="C17" s="733">
        <v>17.843</v>
      </c>
      <c r="D17" s="235">
        <v>-70.186427146642416</v>
      </c>
      <c r="E17" s="734">
        <v>485.75843999999995</v>
      </c>
      <c r="F17" s="235">
        <v>16.173366730094724</v>
      </c>
      <c r="G17" s="734">
        <v>539.34743999999989</v>
      </c>
      <c r="H17" s="235">
        <v>20.691334703688646</v>
      </c>
      <c r="I17" s="735">
        <v>3.2268961133375385</v>
      </c>
      <c r="J17" s="683"/>
      <c r="M17" s="675"/>
    </row>
    <row r="18" spans="1:13" x14ac:dyDescent="0.25">
      <c r="A18" s="746" t="s">
        <v>115</v>
      </c>
      <c r="B18" s="747"/>
      <c r="C18" s="747">
        <v>1536.1286</v>
      </c>
      <c r="D18" s="153">
        <v>-20.64926075529112</v>
      </c>
      <c r="E18" s="151">
        <v>12923.874550000002</v>
      </c>
      <c r="F18" s="153">
        <v>38.778227938983377</v>
      </c>
      <c r="G18" s="151">
        <v>16714.124690000001</v>
      </c>
      <c r="H18" s="154">
        <v>54.860848656302686</v>
      </c>
      <c r="I18" s="748">
        <v>100</v>
      </c>
      <c r="J18" s="683"/>
    </row>
    <row r="19" spans="1:13" x14ac:dyDescent="0.25">
      <c r="A19" s="749"/>
      <c r="B19" s="749" t="s">
        <v>335</v>
      </c>
      <c r="C19" s="749">
        <v>1269.3053799999998</v>
      </c>
      <c r="D19" s="555">
        <v>-30.978417701206613</v>
      </c>
      <c r="E19" s="156">
        <v>11335.086809999999</v>
      </c>
      <c r="F19" s="555">
        <v>39.280711329984136</v>
      </c>
      <c r="G19" s="156">
        <v>14944.203349999998</v>
      </c>
      <c r="H19" s="555">
        <v>56.513850290743363</v>
      </c>
      <c r="I19" s="750">
        <v>89.410625008326406</v>
      </c>
      <c r="J19" s="683"/>
    </row>
    <row r="20" spans="1:13" x14ac:dyDescent="0.25">
      <c r="A20" s="749"/>
      <c r="B20" s="749" t="s">
        <v>332</v>
      </c>
      <c r="C20" s="749">
        <v>266.82321999999999</v>
      </c>
      <c r="D20" s="555">
        <v>175.43320696302268</v>
      </c>
      <c r="E20" s="156">
        <v>1588.7877400000002</v>
      </c>
      <c r="F20" s="555">
        <v>35.295863458851464</v>
      </c>
      <c r="G20" s="156">
        <v>1769.9213399999999</v>
      </c>
      <c r="H20" s="555">
        <v>42.181889791509988</v>
      </c>
      <c r="I20" s="750">
        <v>10.589374991673584</v>
      </c>
      <c r="J20" s="683"/>
    </row>
    <row r="21" spans="1:13" x14ac:dyDescent="0.25">
      <c r="A21" s="751"/>
      <c r="B21" s="751" t="s">
        <v>457</v>
      </c>
      <c r="C21" s="158">
        <v>1370.8948099999998</v>
      </c>
      <c r="D21" s="752">
        <v>-26.856126715738938</v>
      </c>
      <c r="E21" s="751">
        <v>12268.31891</v>
      </c>
      <c r="F21" s="752">
        <v>38.282042027130387</v>
      </c>
      <c r="G21" s="751">
        <v>15999.770159999998</v>
      </c>
      <c r="H21" s="753">
        <v>55.031090996890278</v>
      </c>
      <c r="I21" s="753">
        <v>95.726042833535885</v>
      </c>
      <c r="J21" s="683"/>
    </row>
    <row r="22" spans="1:13" x14ac:dyDescent="0.25">
      <c r="A22" s="751"/>
      <c r="B22" s="751" t="s">
        <v>458</v>
      </c>
      <c r="C22" s="158">
        <v>165.23379000000028</v>
      </c>
      <c r="D22" s="752">
        <v>168.11649843308868</v>
      </c>
      <c r="E22" s="751">
        <v>655.55564000000243</v>
      </c>
      <c r="F22" s="752">
        <v>48.768199467085779</v>
      </c>
      <c r="G22" s="751">
        <v>714.35453000000302</v>
      </c>
      <c r="H22" s="753">
        <v>51.143459083218204</v>
      </c>
      <c r="I22" s="753">
        <v>4.2739571664641147</v>
      </c>
      <c r="J22" s="683"/>
    </row>
    <row r="23" spans="1:13" x14ac:dyDescent="0.25">
      <c r="A23" s="749"/>
      <c r="B23" s="749" t="s">
        <v>677</v>
      </c>
      <c r="C23" s="749">
        <v>1448.2275400000001</v>
      </c>
      <c r="D23" s="555">
        <v>-22.730051277576038</v>
      </c>
      <c r="E23" s="156">
        <v>11847.708240000002</v>
      </c>
      <c r="F23" s="555">
        <v>33.626505315740971</v>
      </c>
      <c r="G23" s="156">
        <v>15710.93382</v>
      </c>
      <c r="H23" s="555">
        <v>52.316036458778306</v>
      </c>
      <c r="I23" s="750">
        <v>93.997945518497858</v>
      </c>
      <c r="J23" s="683"/>
    </row>
    <row r="24" spans="1:13" ht="14.25" customHeight="1" x14ac:dyDescent="0.25">
      <c r="A24" s="720" t="s">
        <v>675</v>
      </c>
      <c r="B24" s="720"/>
      <c r="C24" s="720"/>
      <c r="D24" s="720"/>
      <c r="E24" s="720"/>
      <c r="F24" s="720"/>
      <c r="G24" s="720"/>
      <c r="H24" s="720"/>
      <c r="I24" s="720" t="s">
        <v>223</v>
      </c>
      <c r="J24" s="683"/>
    </row>
    <row r="25" spans="1:13" ht="14.25" customHeight="1" x14ac:dyDescent="0.25">
      <c r="A25" s="720" t="s">
        <v>662</v>
      </c>
      <c r="B25" s="720"/>
      <c r="C25" s="720"/>
      <c r="D25" s="720"/>
      <c r="E25" s="720"/>
      <c r="F25" s="720"/>
      <c r="G25" s="720"/>
      <c r="H25" s="720"/>
      <c r="I25" s="720"/>
      <c r="J25" s="683"/>
    </row>
    <row r="26" spans="1:13" x14ac:dyDescent="0.25">
      <c r="A26" s="720" t="s">
        <v>676</v>
      </c>
      <c r="B26" s="720"/>
      <c r="C26" s="720"/>
      <c r="D26" s="720"/>
      <c r="E26" s="720"/>
      <c r="F26" s="720"/>
      <c r="G26" s="720"/>
      <c r="H26" s="720"/>
      <c r="I26" s="720"/>
      <c r="J26" s="683"/>
    </row>
    <row r="27" spans="1:13" x14ac:dyDescent="0.25">
      <c r="A27" s="720"/>
      <c r="B27" s="720"/>
      <c r="C27" s="720"/>
      <c r="D27" s="720"/>
      <c r="E27" s="720"/>
      <c r="F27" s="720"/>
      <c r="G27" s="720"/>
      <c r="H27" s="720"/>
      <c r="I27" s="720"/>
      <c r="J27" s="683"/>
    </row>
    <row r="28" spans="1:13" x14ac:dyDescent="0.25">
      <c r="A28" s="720"/>
      <c r="B28" s="720"/>
      <c r="C28" s="720"/>
      <c r="D28" s="720"/>
      <c r="E28" s="720"/>
      <c r="F28" s="720"/>
      <c r="G28" s="720"/>
      <c r="H28" s="720"/>
      <c r="I28" s="720"/>
      <c r="J28" s="683"/>
    </row>
    <row r="29" spans="1:13" ht="14.25" customHeight="1" x14ac:dyDescent="0.25">
      <c r="A29" s="720"/>
      <c r="B29" s="683"/>
      <c r="C29" s="683"/>
      <c r="D29" s="683"/>
      <c r="E29" s="683"/>
      <c r="F29" s="683"/>
      <c r="G29" s="683"/>
      <c r="H29" s="683"/>
      <c r="I29" s="703"/>
      <c r="J29" s="683"/>
    </row>
    <row r="30" spans="1:13" ht="14.25" customHeight="1" x14ac:dyDescent="0.25">
      <c r="A30" s="720"/>
      <c r="B30" s="720"/>
      <c r="C30" s="720"/>
      <c r="D30" s="720"/>
      <c r="E30" s="720"/>
      <c r="F30" s="720"/>
      <c r="G30" s="720"/>
      <c r="H30" s="720"/>
      <c r="I30" s="720"/>
      <c r="J30" s="702"/>
    </row>
    <row r="31" spans="1:13" ht="14.25" customHeight="1" x14ac:dyDescent="0.25">
      <c r="A31" s="720"/>
      <c r="B31" s="720"/>
      <c r="C31" s="720"/>
      <c r="D31" s="720"/>
      <c r="E31" s="720"/>
      <c r="F31" s="720"/>
      <c r="G31" s="720"/>
      <c r="H31" s="720"/>
      <c r="I31" s="720"/>
      <c r="J31" s="702"/>
    </row>
    <row r="32" spans="1:13" x14ac:dyDescent="0.25">
      <c r="A32" s="720"/>
      <c r="B32" s="720"/>
      <c r="C32" s="720"/>
      <c r="D32" s="720"/>
      <c r="E32" s="720"/>
      <c r="F32" s="720"/>
      <c r="G32" s="720"/>
      <c r="H32" s="720"/>
      <c r="I32" s="720"/>
      <c r="J32" s="683"/>
    </row>
    <row r="33" spans="1:10" ht="28.5" customHeight="1" x14ac:dyDescent="0.25">
      <c r="A33" s="674"/>
      <c r="B33" s="674"/>
      <c r="C33" s="674"/>
      <c r="D33" s="674"/>
      <c r="E33" s="674"/>
      <c r="F33" s="674"/>
      <c r="G33" s="674"/>
      <c r="H33" s="674"/>
      <c r="I33" s="674"/>
      <c r="J33" s="683"/>
    </row>
    <row r="34" spans="1:10" x14ac:dyDescent="0.25">
      <c r="A34" s="682"/>
      <c r="B34" s="682"/>
      <c r="C34" s="682"/>
      <c r="D34" s="682"/>
      <c r="E34" s="682"/>
      <c r="F34" s="682"/>
      <c r="G34" s="682"/>
      <c r="H34" s="682"/>
      <c r="I34" s="682"/>
      <c r="J34" s="683"/>
    </row>
    <row r="35" spans="1:10" x14ac:dyDescent="0.25">
      <c r="A35" s="683"/>
      <c r="B35" s="683"/>
      <c r="C35" s="683"/>
      <c r="D35" s="683"/>
      <c r="E35" s="683"/>
      <c r="F35" s="683"/>
      <c r="G35" s="683"/>
      <c r="H35" s="683"/>
      <c r="I35" s="683"/>
      <c r="J35" s="683"/>
    </row>
    <row r="36" spans="1:10" s="1" customFormat="1" x14ac:dyDescent="0.25">
      <c r="A36" s="682"/>
      <c r="B36" s="682"/>
      <c r="C36" s="682"/>
      <c r="D36" s="682"/>
      <c r="E36" s="682"/>
      <c r="F36" s="682"/>
      <c r="G36" s="682"/>
      <c r="H36" s="682"/>
      <c r="I36" s="682"/>
      <c r="J36" s="683"/>
    </row>
    <row r="37" spans="1:10" s="1" customFormat="1" x14ac:dyDescent="0.25">
      <c r="A37" s="683"/>
      <c r="B37" s="683"/>
      <c r="C37" s="683"/>
      <c r="D37" s="683"/>
      <c r="E37" s="683"/>
      <c r="F37" s="683"/>
      <c r="G37" s="683"/>
      <c r="H37" s="683"/>
      <c r="I37" s="683"/>
      <c r="J37" s="683"/>
    </row>
    <row r="38" spans="1:10" s="1" customFormat="1" x14ac:dyDescent="0.25">
      <c r="A38" s="682"/>
      <c r="B38" s="682"/>
      <c r="C38" s="682"/>
      <c r="D38" s="682"/>
      <c r="E38" s="682"/>
      <c r="F38" s="682"/>
      <c r="G38" s="682"/>
      <c r="H38" s="682"/>
      <c r="I38" s="682"/>
      <c r="J38" s="683"/>
    </row>
    <row r="39" spans="1:10" s="1" customFormat="1" x14ac:dyDescent="0.25">
      <c r="A39" s="675"/>
      <c r="B39" s="675"/>
      <c r="C39" s="675"/>
      <c r="D39" s="675"/>
      <c r="E39" s="675"/>
      <c r="F39" s="675"/>
      <c r="G39" s="676"/>
      <c r="H39" s="675"/>
      <c r="I39" s="675"/>
    </row>
    <row r="40" spans="1:10" s="1" customFormat="1" x14ac:dyDescent="0.25">
      <c r="G40" s="644"/>
    </row>
    <row r="41" spans="1:10" s="1" customFormat="1" x14ac:dyDescent="0.25">
      <c r="G41" s="644"/>
    </row>
    <row r="42" spans="1:10" s="1" customFormat="1" x14ac:dyDescent="0.25">
      <c r="G42" s="644"/>
    </row>
    <row r="43" spans="1:10" s="1" customFormat="1" x14ac:dyDescent="0.25">
      <c r="G43" s="644"/>
    </row>
    <row r="44" spans="1:10" s="1" customFormat="1" x14ac:dyDescent="0.25">
      <c r="G44" s="644"/>
    </row>
    <row r="45" spans="1:10" s="1" customFormat="1" x14ac:dyDescent="0.25">
      <c r="G45" s="644"/>
    </row>
    <row r="46" spans="1:10" s="1" customFormat="1" x14ac:dyDescent="0.25">
      <c r="G46" s="644"/>
    </row>
    <row r="47" spans="1:10" s="1" customFormat="1" x14ac:dyDescent="0.25">
      <c r="G47" s="644"/>
    </row>
    <row r="48" spans="1:10" s="1" customFormat="1" x14ac:dyDescent="0.25">
      <c r="G48" s="644"/>
    </row>
    <row r="49" spans="7:7" s="1" customFormat="1" x14ac:dyDescent="0.25">
      <c r="G49" s="644"/>
    </row>
    <row r="50" spans="7:7" s="1" customFormat="1" x14ac:dyDescent="0.25">
      <c r="G50" s="644"/>
    </row>
    <row r="51" spans="7:7" s="1" customFormat="1" x14ac:dyDescent="0.25">
      <c r="G51" s="644"/>
    </row>
    <row r="52" spans="7:7" s="1" customFormat="1" x14ac:dyDescent="0.25">
      <c r="G52" s="644"/>
    </row>
    <row r="53" spans="7:7" s="1" customFormat="1" x14ac:dyDescent="0.25">
      <c r="G53" s="644"/>
    </row>
    <row r="54" spans="7:7" s="1" customFormat="1" x14ac:dyDescent="0.25">
      <c r="G54" s="644"/>
    </row>
    <row r="55" spans="7:7" s="1" customFormat="1" x14ac:dyDescent="0.25">
      <c r="G55" s="644"/>
    </row>
    <row r="56" spans="7:7" s="1" customFormat="1" x14ac:dyDescent="0.25">
      <c r="G56" s="644"/>
    </row>
    <row r="57" spans="7:7" s="1" customFormat="1" x14ac:dyDescent="0.25">
      <c r="G57" s="644"/>
    </row>
    <row r="58" spans="7:7" s="1" customFormat="1" x14ac:dyDescent="0.25">
      <c r="G58" s="644"/>
    </row>
    <row r="59" spans="7:7" s="1" customFormat="1" x14ac:dyDescent="0.25">
      <c r="G59" s="644"/>
    </row>
    <row r="60" spans="7:7" s="1" customFormat="1" x14ac:dyDescent="0.25">
      <c r="G60" s="644"/>
    </row>
    <row r="61" spans="7:7" s="1" customFormat="1" x14ac:dyDescent="0.25">
      <c r="G61" s="644"/>
    </row>
    <row r="62" spans="7:7" s="1" customFormat="1" x14ac:dyDescent="0.25">
      <c r="G62" s="644"/>
    </row>
    <row r="63" spans="7:7" s="1" customFormat="1" x14ac:dyDescent="0.25">
      <c r="G63" s="644"/>
    </row>
    <row r="64" spans="7:7" s="1" customFormat="1" x14ac:dyDescent="0.25">
      <c r="G64" s="644"/>
    </row>
    <row r="65" spans="7:7" s="1" customFormat="1" x14ac:dyDescent="0.25">
      <c r="G65" s="644"/>
    </row>
    <row r="66" spans="7:7" s="1" customFormat="1" x14ac:dyDescent="0.25">
      <c r="G66" s="644"/>
    </row>
    <row r="67" spans="7:7" s="1" customFormat="1" x14ac:dyDescent="0.25">
      <c r="G67" s="644"/>
    </row>
    <row r="68" spans="7:7" s="1" customFormat="1" x14ac:dyDescent="0.25">
      <c r="G68" s="644"/>
    </row>
    <row r="69" spans="7:7" s="1" customFormat="1" x14ac:dyDescent="0.25">
      <c r="G69" s="644"/>
    </row>
    <row r="70" spans="7:7" s="1" customFormat="1" x14ac:dyDescent="0.25">
      <c r="G70" s="644"/>
    </row>
    <row r="71" spans="7:7" s="1" customFormat="1" x14ac:dyDescent="0.25">
      <c r="G71" s="644"/>
    </row>
    <row r="72" spans="7:7" s="1" customFormat="1" x14ac:dyDescent="0.25">
      <c r="G72" s="644"/>
    </row>
    <row r="73" spans="7:7" s="1" customFormat="1" x14ac:dyDescent="0.25">
      <c r="G73" s="644"/>
    </row>
    <row r="74" spans="7:7" s="1" customFormat="1" x14ac:dyDescent="0.25">
      <c r="G74" s="644"/>
    </row>
    <row r="75" spans="7:7" s="1" customFormat="1" x14ac:dyDescent="0.25">
      <c r="G75" s="644"/>
    </row>
    <row r="76" spans="7:7" s="1" customFormat="1" x14ac:dyDescent="0.25">
      <c r="G76" s="644"/>
    </row>
    <row r="77" spans="7:7" s="1" customFormat="1" x14ac:dyDescent="0.25">
      <c r="G77" s="644"/>
    </row>
    <row r="78" spans="7:7" s="1" customFormat="1" x14ac:dyDescent="0.25">
      <c r="G78" s="644"/>
    </row>
    <row r="79" spans="7:7" s="1" customFormat="1" x14ac:dyDescent="0.25">
      <c r="G79" s="644"/>
    </row>
    <row r="80" spans="7:7" s="1" customFormat="1" x14ac:dyDescent="0.25">
      <c r="G80" s="644"/>
    </row>
    <row r="81" spans="7:7" s="1" customFormat="1" x14ac:dyDescent="0.25">
      <c r="G81" s="644"/>
    </row>
    <row r="82" spans="7:7" s="1" customFormat="1" x14ac:dyDescent="0.25">
      <c r="G82" s="644"/>
    </row>
    <row r="83" spans="7:7" s="1" customFormat="1" x14ac:dyDescent="0.25">
      <c r="G83" s="644"/>
    </row>
    <row r="84" spans="7:7" s="1" customFormat="1" x14ac:dyDescent="0.25">
      <c r="G84" s="644"/>
    </row>
    <row r="85" spans="7:7" s="1" customFormat="1" x14ac:dyDescent="0.25">
      <c r="G85" s="644"/>
    </row>
    <row r="86" spans="7:7" s="1" customFormat="1" x14ac:dyDescent="0.25">
      <c r="G86" s="644"/>
    </row>
    <row r="87" spans="7:7" s="1" customFormat="1" x14ac:dyDescent="0.25">
      <c r="G87" s="644"/>
    </row>
    <row r="88" spans="7:7" s="1" customFormat="1" x14ac:dyDescent="0.25">
      <c r="G88" s="644"/>
    </row>
    <row r="89" spans="7:7" s="1" customFormat="1" x14ac:dyDescent="0.25">
      <c r="G89" s="644"/>
    </row>
    <row r="90" spans="7:7" s="1" customFormat="1" x14ac:dyDescent="0.25">
      <c r="G90" s="644"/>
    </row>
    <row r="91" spans="7:7" s="1" customFormat="1" x14ac:dyDescent="0.25">
      <c r="G91" s="644"/>
    </row>
    <row r="92" spans="7:7" s="1" customFormat="1" x14ac:dyDescent="0.25">
      <c r="G92" s="644"/>
    </row>
    <row r="93" spans="7:7" s="1" customFormat="1" x14ac:dyDescent="0.25">
      <c r="G93" s="644"/>
    </row>
    <row r="94" spans="7:7" s="1" customFormat="1" x14ac:dyDescent="0.25">
      <c r="G94" s="644"/>
    </row>
    <row r="95" spans="7:7" s="1" customFormat="1" x14ac:dyDescent="0.25">
      <c r="G95" s="644"/>
    </row>
    <row r="96" spans="7:7" s="1" customFormat="1" x14ac:dyDescent="0.25">
      <c r="G96" s="644"/>
    </row>
    <row r="97" spans="7:7" s="1" customFormat="1" x14ac:dyDescent="0.25">
      <c r="G97" s="644"/>
    </row>
    <row r="98" spans="7:7" s="1" customFormat="1" x14ac:dyDescent="0.25">
      <c r="G98" s="644"/>
    </row>
    <row r="99" spans="7:7" s="1" customFormat="1" x14ac:dyDescent="0.25">
      <c r="G99" s="644"/>
    </row>
    <row r="100" spans="7:7" s="1" customFormat="1" x14ac:dyDescent="0.25">
      <c r="G100" s="644"/>
    </row>
    <row r="101" spans="7:7" s="1" customFormat="1" x14ac:dyDescent="0.25">
      <c r="G101" s="644"/>
    </row>
    <row r="102" spans="7:7" s="1" customFormat="1" x14ac:dyDescent="0.25">
      <c r="G102" s="644"/>
    </row>
    <row r="103" spans="7:7" s="1" customFormat="1" x14ac:dyDescent="0.25">
      <c r="G103" s="644"/>
    </row>
    <row r="104" spans="7:7" s="1" customFormat="1" x14ac:dyDescent="0.25">
      <c r="G104" s="644"/>
    </row>
    <row r="105" spans="7:7" s="1" customFormat="1" x14ac:dyDescent="0.25">
      <c r="G105" s="644"/>
    </row>
    <row r="106" spans="7:7" s="1" customFormat="1" x14ac:dyDescent="0.25">
      <c r="G106" s="644"/>
    </row>
    <row r="107" spans="7:7" s="1" customFormat="1" x14ac:dyDescent="0.25">
      <c r="G107" s="644"/>
    </row>
    <row r="108" spans="7:7" s="1" customFormat="1" x14ac:dyDescent="0.25">
      <c r="G108" s="644"/>
    </row>
    <row r="109" spans="7:7" s="1" customFormat="1" x14ac:dyDescent="0.25">
      <c r="G109" s="644"/>
    </row>
    <row r="110" spans="7:7" s="1" customFormat="1" x14ac:dyDescent="0.25">
      <c r="G110" s="644"/>
    </row>
    <row r="111" spans="7:7" s="1" customFormat="1" x14ac:dyDescent="0.25">
      <c r="G111" s="644"/>
    </row>
    <row r="112" spans="7:7" s="1" customFormat="1" x14ac:dyDescent="0.25">
      <c r="G112" s="644"/>
    </row>
    <row r="113" spans="7:7" s="1" customFormat="1" x14ac:dyDescent="0.25">
      <c r="G113" s="644"/>
    </row>
    <row r="114" spans="7:7" s="1" customFormat="1" x14ac:dyDescent="0.25">
      <c r="G114" s="644"/>
    </row>
    <row r="115" spans="7:7" s="1" customFormat="1" x14ac:dyDescent="0.25">
      <c r="G115" s="644"/>
    </row>
    <row r="116" spans="7:7" s="1" customFormat="1" x14ac:dyDescent="0.25">
      <c r="G116" s="644"/>
    </row>
    <row r="117" spans="7:7" s="1" customFormat="1" x14ac:dyDescent="0.25">
      <c r="G117" s="644"/>
    </row>
    <row r="118" spans="7:7" s="1" customFormat="1" x14ac:dyDescent="0.25">
      <c r="G118" s="644"/>
    </row>
    <row r="119" spans="7:7" s="1" customFormat="1" x14ac:dyDescent="0.25">
      <c r="G119" s="644"/>
    </row>
    <row r="120" spans="7:7" s="1" customFormat="1" x14ac:dyDescent="0.25">
      <c r="G120" s="644"/>
    </row>
    <row r="121" spans="7:7" s="1" customFormat="1" x14ac:dyDescent="0.25">
      <c r="G121" s="644"/>
    </row>
    <row r="122" spans="7:7" s="1" customFormat="1" x14ac:dyDescent="0.25">
      <c r="G122" s="644"/>
    </row>
    <row r="123" spans="7:7" s="1" customFormat="1" x14ac:dyDescent="0.25">
      <c r="G123" s="644"/>
    </row>
    <row r="124" spans="7:7" s="1" customFormat="1" x14ac:dyDescent="0.25">
      <c r="G124" s="644"/>
    </row>
    <row r="125" spans="7:7" s="1" customFormat="1" x14ac:dyDescent="0.25">
      <c r="G125" s="644"/>
    </row>
    <row r="126" spans="7:7" s="1" customFormat="1" x14ac:dyDescent="0.25">
      <c r="G126" s="644"/>
    </row>
    <row r="127" spans="7:7" s="1" customFormat="1" x14ac:dyDescent="0.25">
      <c r="G127" s="644"/>
    </row>
    <row r="128" spans="7:7" s="1" customFormat="1" x14ac:dyDescent="0.25">
      <c r="G128" s="644"/>
    </row>
    <row r="129" spans="7:7" s="1" customFormat="1" x14ac:dyDescent="0.25">
      <c r="G129" s="644"/>
    </row>
    <row r="130" spans="7:7" s="1" customFormat="1" x14ac:dyDescent="0.25">
      <c r="G130" s="644"/>
    </row>
    <row r="131" spans="7:7" s="1" customFormat="1" x14ac:dyDescent="0.25">
      <c r="G131" s="644"/>
    </row>
    <row r="132" spans="7:7" s="1" customFormat="1" x14ac:dyDescent="0.25">
      <c r="G132" s="644"/>
    </row>
    <row r="133" spans="7:7" s="1" customFormat="1" x14ac:dyDescent="0.25">
      <c r="G133" s="644"/>
    </row>
    <row r="134" spans="7:7" s="1" customFormat="1" x14ac:dyDescent="0.25">
      <c r="G134" s="644"/>
    </row>
    <row r="135" spans="7:7" s="1" customFormat="1" x14ac:dyDescent="0.25">
      <c r="G135" s="644"/>
    </row>
    <row r="136" spans="7:7" s="1" customFormat="1" x14ac:dyDescent="0.25">
      <c r="G136" s="644"/>
    </row>
    <row r="137" spans="7:7" s="1" customFormat="1" x14ac:dyDescent="0.25">
      <c r="G137" s="644"/>
    </row>
    <row r="138" spans="7:7" s="1" customFormat="1" x14ac:dyDescent="0.25">
      <c r="G138" s="644"/>
    </row>
    <row r="139" spans="7:7" s="1" customFormat="1" x14ac:dyDescent="0.25">
      <c r="G139" s="644"/>
    </row>
    <row r="140" spans="7:7" s="1" customFormat="1" x14ac:dyDescent="0.25">
      <c r="G140" s="644"/>
    </row>
    <row r="141" spans="7:7" s="1" customFormat="1" x14ac:dyDescent="0.25">
      <c r="G141" s="644"/>
    </row>
    <row r="142" spans="7:7" s="1" customFormat="1" x14ac:dyDescent="0.25">
      <c r="G142" s="644"/>
    </row>
    <row r="143" spans="7:7" s="1" customFormat="1" x14ac:dyDescent="0.25">
      <c r="G143" s="644"/>
    </row>
    <row r="144" spans="7:7" s="1" customFormat="1" x14ac:dyDescent="0.25">
      <c r="G144" s="644"/>
    </row>
    <row r="145" spans="7:7" s="1" customFormat="1" x14ac:dyDescent="0.25">
      <c r="G145" s="644"/>
    </row>
    <row r="146" spans="7:7" s="1" customFormat="1" x14ac:dyDescent="0.25">
      <c r="G146" s="644"/>
    </row>
    <row r="147" spans="7:7" s="1" customFormat="1" x14ac:dyDescent="0.25">
      <c r="G147" s="644"/>
    </row>
    <row r="148" spans="7:7" s="1" customFormat="1" x14ac:dyDescent="0.25">
      <c r="G148" s="644"/>
    </row>
    <row r="149" spans="7:7" s="1" customFormat="1" x14ac:dyDescent="0.25">
      <c r="G149" s="644"/>
    </row>
    <row r="150" spans="7:7" s="1" customFormat="1" x14ac:dyDescent="0.25">
      <c r="G150" s="644"/>
    </row>
    <row r="151" spans="7:7" s="1" customFormat="1" x14ac:dyDescent="0.25">
      <c r="G151" s="644"/>
    </row>
    <row r="152" spans="7:7" s="1" customFormat="1" x14ac:dyDescent="0.25">
      <c r="G152" s="644"/>
    </row>
    <row r="153" spans="7:7" s="1" customFormat="1" x14ac:dyDescent="0.25">
      <c r="G153" s="644"/>
    </row>
    <row r="154" spans="7:7" s="1" customFormat="1" x14ac:dyDescent="0.25">
      <c r="G154" s="644"/>
    </row>
    <row r="155" spans="7:7" s="1" customFormat="1" x14ac:dyDescent="0.25">
      <c r="G155" s="644"/>
    </row>
    <row r="156" spans="7:7" s="1" customFormat="1" x14ac:dyDescent="0.25">
      <c r="G156" s="644"/>
    </row>
    <row r="157" spans="7:7" s="1" customFormat="1" x14ac:dyDescent="0.25">
      <c r="G157" s="644"/>
    </row>
    <row r="158" spans="7:7" s="1" customFormat="1" x14ac:dyDescent="0.25">
      <c r="G158" s="644"/>
    </row>
    <row r="159" spans="7:7" s="1" customFormat="1" x14ac:dyDescent="0.25">
      <c r="G159" s="644"/>
    </row>
    <row r="160" spans="7:7" s="1" customFormat="1" x14ac:dyDescent="0.25">
      <c r="G160" s="644"/>
    </row>
    <row r="161" spans="7:7" s="1" customFormat="1" x14ac:dyDescent="0.25">
      <c r="G161" s="644"/>
    </row>
    <row r="162" spans="7:7" s="1" customFormat="1" x14ac:dyDescent="0.25">
      <c r="G162" s="644"/>
    </row>
    <row r="163" spans="7:7" s="1" customFormat="1" x14ac:dyDescent="0.25">
      <c r="G163" s="644"/>
    </row>
    <row r="164" spans="7:7" s="1" customFormat="1" x14ac:dyDescent="0.25">
      <c r="G164" s="644"/>
    </row>
    <row r="165" spans="7:7" s="1" customFormat="1" x14ac:dyDescent="0.25">
      <c r="G165" s="644"/>
    </row>
    <row r="166" spans="7:7" s="1" customFormat="1" x14ac:dyDescent="0.25">
      <c r="G166" s="644"/>
    </row>
    <row r="167" spans="7:7" s="1" customFormat="1" x14ac:dyDescent="0.25">
      <c r="G167" s="644"/>
    </row>
    <row r="168" spans="7:7" s="1" customFormat="1" x14ac:dyDescent="0.25">
      <c r="G168" s="644"/>
    </row>
    <row r="169" spans="7:7" s="1" customFormat="1" x14ac:dyDescent="0.25">
      <c r="G169" s="644"/>
    </row>
    <row r="170" spans="7:7" s="1" customFormat="1" x14ac:dyDescent="0.25">
      <c r="G170" s="644"/>
    </row>
    <row r="171" spans="7:7" s="1" customFormat="1" x14ac:dyDescent="0.25">
      <c r="G171" s="644"/>
    </row>
    <row r="172" spans="7:7" s="1" customFormat="1" x14ac:dyDescent="0.25">
      <c r="G172" s="644"/>
    </row>
    <row r="173" spans="7:7" s="1" customFormat="1" x14ac:dyDescent="0.25">
      <c r="G173" s="644"/>
    </row>
    <row r="174" spans="7:7" s="1" customFormat="1" x14ac:dyDescent="0.25">
      <c r="G174" s="644"/>
    </row>
    <row r="175" spans="7:7" s="1" customFormat="1" x14ac:dyDescent="0.25">
      <c r="G175" s="644"/>
    </row>
    <row r="176" spans="7:7" s="1" customFormat="1" x14ac:dyDescent="0.25">
      <c r="G176" s="644"/>
    </row>
    <row r="177" spans="7:7" s="1" customFormat="1" x14ac:dyDescent="0.25">
      <c r="G177" s="644"/>
    </row>
    <row r="178" spans="7:7" s="1" customFormat="1" x14ac:dyDescent="0.25">
      <c r="G178" s="644"/>
    </row>
    <row r="179" spans="7:7" s="1" customFormat="1" x14ac:dyDescent="0.25">
      <c r="G179" s="644"/>
    </row>
    <row r="180" spans="7:7" s="1" customFormat="1" x14ac:dyDescent="0.25">
      <c r="G180" s="644"/>
    </row>
    <row r="181" spans="7:7" s="1" customFormat="1" x14ac:dyDescent="0.25">
      <c r="G181" s="644"/>
    </row>
    <row r="182" spans="7:7" s="1" customFormat="1" x14ac:dyDescent="0.25">
      <c r="G182" s="644"/>
    </row>
    <row r="183" spans="7:7" s="1" customFormat="1" x14ac:dyDescent="0.25">
      <c r="G183" s="644"/>
    </row>
    <row r="184" spans="7:7" s="1" customFormat="1" x14ac:dyDescent="0.25">
      <c r="G184" s="644"/>
    </row>
    <row r="185" spans="7:7" s="1" customFormat="1" x14ac:dyDescent="0.25">
      <c r="G185" s="644"/>
    </row>
    <row r="186" spans="7:7" s="1" customFormat="1" x14ac:dyDescent="0.25">
      <c r="G186" s="644"/>
    </row>
    <row r="187" spans="7:7" s="1" customFormat="1" x14ac:dyDescent="0.25">
      <c r="G187" s="644"/>
    </row>
    <row r="188" spans="7:7" s="1" customFormat="1" x14ac:dyDescent="0.25">
      <c r="G188" s="644"/>
    </row>
    <row r="189" spans="7:7" s="1" customFormat="1" x14ac:dyDescent="0.25">
      <c r="G189" s="644"/>
    </row>
    <row r="190" spans="7:7" s="1" customFormat="1" x14ac:dyDescent="0.25">
      <c r="G190" s="644"/>
    </row>
    <row r="191" spans="7:7" s="1" customFormat="1" x14ac:dyDescent="0.25">
      <c r="G191" s="644"/>
    </row>
    <row r="192" spans="7:7" s="1" customFormat="1" x14ac:dyDescent="0.25">
      <c r="G192" s="644"/>
    </row>
    <row r="193" spans="7:7" s="1" customFormat="1" x14ac:dyDescent="0.25">
      <c r="G193" s="644"/>
    </row>
    <row r="194" spans="7:7" s="1" customFormat="1" x14ac:dyDescent="0.25">
      <c r="G194" s="644"/>
    </row>
    <row r="195" spans="7:7" s="1" customFormat="1" x14ac:dyDescent="0.25">
      <c r="G195" s="644"/>
    </row>
    <row r="196" spans="7:7" s="1" customFormat="1" x14ac:dyDescent="0.25">
      <c r="G196" s="644"/>
    </row>
    <row r="197" spans="7:7" s="1" customFormat="1" x14ac:dyDescent="0.25">
      <c r="G197" s="644"/>
    </row>
    <row r="198" spans="7:7" s="1" customFormat="1" x14ac:dyDescent="0.25">
      <c r="G198" s="644"/>
    </row>
    <row r="199" spans="7:7" s="1" customFormat="1" x14ac:dyDescent="0.25">
      <c r="G199" s="644"/>
    </row>
    <row r="200" spans="7:7" s="1" customFormat="1" x14ac:dyDescent="0.25">
      <c r="G200" s="644"/>
    </row>
    <row r="201" spans="7:7" s="1" customFormat="1" x14ac:dyDescent="0.25">
      <c r="G201" s="644"/>
    </row>
    <row r="202" spans="7:7" s="1" customFormat="1" x14ac:dyDescent="0.25">
      <c r="G202" s="644"/>
    </row>
    <row r="203" spans="7:7" s="1" customFormat="1" x14ac:dyDescent="0.25">
      <c r="G203" s="644"/>
    </row>
    <row r="204" spans="7:7" s="1" customFormat="1" x14ac:dyDescent="0.25">
      <c r="G204" s="644"/>
    </row>
    <row r="205" spans="7:7" s="1" customFormat="1" x14ac:dyDescent="0.25">
      <c r="G205" s="644"/>
    </row>
    <row r="206" spans="7:7" s="1" customFormat="1" x14ac:dyDescent="0.25">
      <c r="G206" s="644"/>
    </row>
    <row r="207" spans="7:7" s="1" customFormat="1" x14ac:dyDescent="0.25">
      <c r="G207" s="644"/>
    </row>
    <row r="208" spans="7:7" s="1" customFormat="1" x14ac:dyDescent="0.25">
      <c r="G208" s="644"/>
    </row>
    <row r="209" spans="7:7" s="1" customFormat="1" x14ac:dyDescent="0.25">
      <c r="G209" s="644"/>
    </row>
    <row r="210" spans="7:7" s="1" customFormat="1" x14ac:dyDescent="0.25">
      <c r="G210" s="644"/>
    </row>
    <row r="211" spans="7:7" s="1" customFormat="1" x14ac:dyDescent="0.25">
      <c r="G211" s="644"/>
    </row>
    <row r="212" spans="7:7" s="1" customFormat="1" x14ac:dyDescent="0.25">
      <c r="G212" s="644"/>
    </row>
    <row r="213" spans="7:7" s="1" customFormat="1" x14ac:dyDescent="0.25">
      <c r="G213" s="644"/>
    </row>
    <row r="214" spans="7:7" s="1" customFormat="1" x14ac:dyDescent="0.25">
      <c r="G214" s="644"/>
    </row>
    <row r="215" spans="7:7" s="1" customFormat="1" x14ac:dyDescent="0.25">
      <c r="G215" s="644"/>
    </row>
    <row r="216" spans="7:7" s="1" customFormat="1" x14ac:dyDescent="0.25">
      <c r="G216" s="644"/>
    </row>
    <row r="217" spans="7:7" s="1" customFormat="1" x14ac:dyDescent="0.25">
      <c r="G217" s="644"/>
    </row>
    <row r="218" spans="7:7" s="1" customFormat="1" x14ac:dyDescent="0.25">
      <c r="G218" s="644"/>
    </row>
    <row r="219" spans="7:7" s="1" customFormat="1" x14ac:dyDescent="0.25">
      <c r="G219" s="644"/>
    </row>
    <row r="220" spans="7:7" s="1" customFormat="1" x14ac:dyDescent="0.25">
      <c r="G220" s="644"/>
    </row>
    <row r="221" spans="7:7" s="1" customFormat="1" x14ac:dyDescent="0.25">
      <c r="G221" s="644"/>
    </row>
    <row r="222" spans="7:7" s="1" customFormat="1" x14ac:dyDescent="0.25">
      <c r="G222" s="644"/>
    </row>
    <row r="223" spans="7:7" s="1" customFormat="1" x14ac:dyDescent="0.25">
      <c r="G223" s="644"/>
    </row>
    <row r="224" spans="7:7" s="1" customFormat="1" x14ac:dyDescent="0.25">
      <c r="G224" s="644"/>
    </row>
    <row r="225" spans="7:7" s="1" customFormat="1" x14ac:dyDescent="0.25">
      <c r="G225" s="644"/>
    </row>
    <row r="226" spans="7:7" s="1" customFormat="1" x14ac:dyDescent="0.25">
      <c r="G226" s="644"/>
    </row>
    <row r="227" spans="7:7" s="1" customFormat="1" x14ac:dyDescent="0.25">
      <c r="G227" s="644"/>
    </row>
    <row r="228" spans="7:7" s="1" customFormat="1" x14ac:dyDescent="0.25">
      <c r="G228" s="644"/>
    </row>
    <row r="229" spans="7:7" s="1" customFormat="1" x14ac:dyDescent="0.25">
      <c r="G229" s="644"/>
    </row>
    <row r="230" spans="7:7" s="1" customFormat="1" x14ac:dyDescent="0.25">
      <c r="G230" s="644"/>
    </row>
    <row r="231" spans="7:7" s="1" customFormat="1" x14ac:dyDescent="0.25">
      <c r="G231" s="644"/>
    </row>
    <row r="232" spans="7:7" s="1" customFormat="1" x14ac:dyDescent="0.25">
      <c r="G232" s="644"/>
    </row>
    <row r="233" spans="7:7" s="1" customFormat="1" x14ac:dyDescent="0.25">
      <c r="G233" s="644"/>
    </row>
    <row r="234" spans="7:7" s="1" customFormat="1" x14ac:dyDescent="0.25">
      <c r="G234" s="644"/>
    </row>
    <row r="235" spans="7:7" s="1" customFormat="1" x14ac:dyDescent="0.25">
      <c r="G235" s="644"/>
    </row>
    <row r="236" spans="7:7" s="1" customFormat="1" x14ac:dyDescent="0.25">
      <c r="G236" s="644"/>
    </row>
    <row r="237" spans="7:7" s="1" customFormat="1" x14ac:dyDescent="0.25">
      <c r="G237" s="644"/>
    </row>
    <row r="238" spans="7:7" s="1" customFormat="1" x14ac:dyDescent="0.25">
      <c r="G238" s="644"/>
    </row>
    <row r="239" spans="7:7" s="1" customFormat="1" x14ac:dyDescent="0.25">
      <c r="G239" s="644"/>
    </row>
    <row r="240" spans="7:7" s="1" customFormat="1" x14ac:dyDescent="0.25">
      <c r="G240" s="644"/>
    </row>
    <row r="241" spans="7:7" s="1" customFormat="1" x14ac:dyDescent="0.25">
      <c r="G241" s="644"/>
    </row>
    <row r="242" spans="7:7" s="1" customFormat="1" x14ac:dyDescent="0.25">
      <c r="G242" s="644"/>
    </row>
    <row r="243" spans="7:7" s="1" customFormat="1" x14ac:dyDescent="0.25">
      <c r="G243" s="644"/>
    </row>
    <row r="244" spans="7:7" s="1" customFormat="1" x14ac:dyDescent="0.25">
      <c r="G244" s="644"/>
    </row>
    <row r="245" spans="7:7" s="1" customFormat="1" x14ac:dyDescent="0.25">
      <c r="G245" s="644"/>
    </row>
    <row r="246" spans="7:7" s="1" customFormat="1" x14ac:dyDescent="0.25">
      <c r="G246" s="644"/>
    </row>
    <row r="247" spans="7:7" s="1" customFormat="1" x14ac:dyDescent="0.25">
      <c r="G247" s="644"/>
    </row>
    <row r="248" spans="7:7" s="1" customFormat="1" x14ac:dyDescent="0.25">
      <c r="G248" s="644"/>
    </row>
    <row r="249" spans="7:7" s="1" customFormat="1" x14ac:dyDescent="0.25">
      <c r="G249" s="644"/>
    </row>
    <row r="250" spans="7:7" s="1" customFormat="1" x14ac:dyDescent="0.25">
      <c r="G250" s="644"/>
    </row>
    <row r="251" spans="7:7" s="1" customFormat="1" x14ac:dyDescent="0.25">
      <c r="G251" s="644"/>
    </row>
    <row r="252" spans="7:7" s="1" customFormat="1" x14ac:dyDescent="0.25">
      <c r="G252" s="644"/>
    </row>
    <row r="253" spans="7:7" s="1" customFormat="1" x14ac:dyDescent="0.25">
      <c r="G253" s="644"/>
    </row>
    <row r="254" spans="7:7" s="1" customFormat="1" x14ac:dyDescent="0.25">
      <c r="G254" s="644"/>
    </row>
    <row r="255" spans="7:7" s="1" customFormat="1" x14ac:dyDescent="0.25">
      <c r="G255" s="644"/>
    </row>
    <row r="256" spans="7:7" s="1" customFormat="1" x14ac:dyDescent="0.25">
      <c r="G256" s="644"/>
    </row>
    <row r="257" spans="7:7" s="1" customFormat="1" x14ac:dyDescent="0.25">
      <c r="G257" s="644"/>
    </row>
    <row r="258" spans="7:7" s="1" customFormat="1" x14ac:dyDescent="0.25">
      <c r="G258" s="644"/>
    </row>
    <row r="259" spans="7:7" s="1" customFormat="1" x14ac:dyDescent="0.25">
      <c r="G259" s="644"/>
    </row>
    <row r="260" spans="7:7" s="1" customFormat="1" x14ac:dyDescent="0.25">
      <c r="G260" s="644"/>
    </row>
    <row r="261" spans="7:7" s="1" customFormat="1" x14ac:dyDescent="0.25">
      <c r="G261" s="644"/>
    </row>
    <row r="262" spans="7:7" s="1" customFormat="1" x14ac:dyDescent="0.25">
      <c r="G262" s="644"/>
    </row>
    <row r="263" spans="7:7" s="1" customFormat="1" x14ac:dyDescent="0.25">
      <c r="G263" s="644"/>
    </row>
    <row r="264" spans="7:7" s="1" customFormat="1" x14ac:dyDescent="0.25">
      <c r="G264" s="644"/>
    </row>
    <row r="265" spans="7:7" s="1" customFormat="1" x14ac:dyDescent="0.25">
      <c r="G265" s="644"/>
    </row>
    <row r="266" spans="7:7" s="1" customFormat="1" x14ac:dyDescent="0.25">
      <c r="G266" s="644"/>
    </row>
    <row r="267" spans="7:7" s="1" customFormat="1" x14ac:dyDescent="0.25">
      <c r="G267" s="644"/>
    </row>
    <row r="268" spans="7:7" s="1" customFormat="1" x14ac:dyDescent="0.25">
      <c r="G268" s="644"/>
    </row>
    <row r="269" spans="7:7" s="1" customFormat="1" x14ac:dyDescent="0.25">
      <c r="G269" s="644"/>
    </row>
    <row r="270" spans="7:7" s="1" customFormat="1" x14ac:dyDescent="0.25">
      <c r="G270" s="644"/>
    </row>
    <row r="271" spans="7:7" s="1" customFormat="1" x14ac:dyDescent="0.25">
      <c r="G271" s="644"/>
    </row>
    <row r="272" spans="7:7" s="1" customFormat="1" x14ac:dyDescent="0.25">
      <c r="G272" s="644"/>
    </row>
    <row r="273" spans="7:7" s="1" customFormat="1" x14ac:dyDescent="0.25">
      <c r="G273" s="644"/>
    </row>
    <row r="274" spans="7:7" s="1" customFormat="1" x14ac:dyDescent="0.25">
      <c r="G274" s="644"/>
    </row>
    <row r="275" spans="7:7" s="1" customFormat="1" x14ac:dyDescent="0.25">
      <c r="G275" s="644"/>
    </row>
    <row r="276" spans="7:7" s="1" customFormat="1" x14ac:dyDescent="0.25">
      <c r="G276" s="644"/>
    </row>
    <row r="277" spans="7:7" s="1" customFormat="1" x14ac:dyDescent="0.25">
      <c r="G277" s="644"/>
    </row>
    <row r="278" spans="7:7" s="1" customFormat="1" x14ac:dyDescent="0.25">
      <c r="G278" s="644"/>
    </row>
    <row r="279" spans="7:7" s="1" customFormat="1" x14ac:dyDescent="0.25">
      <c r="G279" s="644"/>
    </row>
    <row r="280" spans="7:7" s="1" customFormat="1" x14ac:dyDescent="0.25">
      <c r="G280" s="644"/>
    </row>
    <row r="281" spans="7:7" s="1" customFormat="1" x14ac:dyDescent="0.25">
      <c r="G281" s="644"/>
    </row>
    <row r="282" spans="7:7" s="1" customFormat="1" x14ac:dyDescent="0.25">
      <c r="G282" s="644"/>
    </row>
    <row r="283" spans="7:7" s="1" customFormat="1" x14ac:dyDescent="0.25">
      <c r="G283" s="644"/>
    </row>
    <row r="284" spans="7:7" s="1" customFormat="1" x14ac:dyDescent="0.25">
      <c r="G284" s="644"/>
    </row>
    <row r="285" spans="7:7" s="1" customFormat="1" x14ac:dyDescent="0.25">
      <c r="G285" s="644"/>
    </row>
    <row r="286" spans="7:7" s="1" customFormat="1" x14ac:dyDescent="0.25">
      <c r="G286" s="644"/>
    </row>
    <row r="287" spans="7:7" s="1" customFormat="1" x14ac:dyDescent="0.25">
      <c r="G287" s="644"/>
    </row>
    <row r="288" spans="7:7" s="1" customFormat="1" x14ac:dyDescent="0.25">
      <c r="G288" s="644"/>
    </row>
    <row r="289" spans="7:7" s="1" customFormat="1" x14ac:dyDescent="0.25">
      <c r="G289" s="644"/>
    </row>
    <row r="290" spans="7:7" s="1" customFormat="1" x14ac:dyDescent="0.25">
      <c r="G290" s="644"/>
    </row>
    <row r="291" spans="7:7" s="1" customFormat="1" x14ac:dyDescent="0.25">
      <c r="G291" s="644"/>
    </row>
    <row r="292" spans="7:7" s="1" customFormat="1" x14ac:dyDescent="0.25">
      <c r="G292" s="644"/>
    </row>
    <row r="293" spans="7:7" s="1" customFormat="1" x14ac:dyDescent="0.25">
      <c r="G293" s="644"/>
    </row>
    <row r="294" spans="7:7" s="1" customFormat="1" x14ac:dyDescent="0.25">
      <c r="G294" s="644"/>
    </row>
    <row r="295" spans="7:7" s="1" customFormat="1" x14ac:dyDescent="0.25">
      <c r="G295" s="644"/>
    </row>
    <row r="296" spans="7:7" s="1" customFormat="1" x14ac:dyDescent="0.25">
      <c r="G296" s="644"/>
    </row>
    <row r="297" spans="7:7" s="1" customFormat="1" x14ac:dyDescent="0.25">
      <c r="G297" s="644"/>
    </row>
    <row r="298" spans="7:7" s="1" customFormat="1" x14ac:dyDescent="0.25">
      <c r="G298" s="644"/>
    </row>
    <row r="299" spans="7:7" s="1" customFormat="1" x14ac:dyDescent="0.25">
      <c r="G299" s="644"/>
    </row>
    <row r="300" spans="7:7" s="1" customFormat="1" x14ac:dyDescent="0.25">
      <c r="G300" s="644"/>
    </row>
    <row r="301" spans="7:7" s="1" customFormat="1" x14ac:dyDescent="0.25">
      <c r="G301" s="644"/>
    </row>
    <row r="302" spans="7:7" s="1" customFormat="1" x14ac:dyDescent="0.25">
      <c r="G302" s="644"/>
    </row>
    <row r="303" spans="7:7" s="1" customFormat="1" x14ac:dyDescent="0.25">
      <c r="G303" s="644"/>
    </row>
    <row r="304" spans="7:7" s="1" customFormat="1" x14ac:dyDescent="0.25">
      <c r="G304" s="644"/>
    </row>
    <row r="305" spans="7:7" s="1" customFormat="1" x14ac:dyDescent="0.25">
      <c r="G305" s="644"/>
    </row>
    <row r="306" spans="7:7" s="1" customFormat="1" x14ac:dyDescent="0.25">
      <c r="G306" s="644"/>
    </row>
    <row r="307" spans="7:7" s="1" customFormat="1" x14ac:dyDescent="0.25">
      <c r="G307" s="644"/>
    </row>
    <row r="308" spans="7:7" s="1" customFormat="1" x14ac:dyDescent="0.25">
      <c r="G308" s="644"/>
    </row>
    <row r="309" spans="7:7" s="1" customFormat="1" x14ac:dyDescent="0.25">
      <c r="G309" s="644"/>
    </row>
    <row r="310" spans="7:7" s="1" customFormat="1" x14ac:dyDescent="0.25">
      <c r="G310" s="644"/>
    </row>
    <row r="311" spans="7:7" s="1" customFormat="1" x14ac:dyDescent="0.25">
      <c r="G311" s="644"/>
    </row>
    <row r="312" spans="7:7" s="1" customFormat="1" x14ac:dyDescent="0.25">
      <c r="G312" s="644"/>
    </row>
    <row r="313" spans="7:7" s="1" customFormat="1" x14ac:dyDescent="0.25">
      <c r="G313" s="644"/>
    </row>
    <row r="314" spans="7:7" s="1" customFormat="1" x14ac:dyDescent="0.25">
      <c r="G314" s="644"/>
    </row>
    <row r="315" spans="7:7" s="1" customFormat="1" x14ac:dyDescent="0.25">
      <c r="G315" s="644"/>
    </row>
    <row r="316" spans="7:7" s="1" customFormat="1" x14ac:dyDescent="0.25">
      <c r="G316" s="644"/>
    </row>
    <row r="317" spans="7:7" s="1" customFormat="1" x14ac:dyDescent="0.25">
      <c r="G317" s="644"/>
    </row>
    <row r="318" spans="7:7" s="1" customFormat="1" x14ac:dyDescent="0.25">
      <c r="G318" s="644"/>
    </row>
    <row r="319" spans="7:7" s="1" customFormat="1" x14ac:dyDescent="0.25">
      <c r="G319" s="644"/>
    </row>
    <row r="320" spans="7:7" s="1" customFormat="1" x14ac:dyDescent="0.25">
      <c r="G320" s="644"/>
    </row>
    <row r="321" spans="7:7" s="1" customFormat="1" x14ac:dyDescent="0.25">
      <c r="G321" s="644"/>
    </row>
    <row r="322" spans="7:7" s="1" customFormat="1" x14ac:dyDescent="0.25">
      <c r="G322" s="644"/>
    </row>
    <row r="323" spans="7:7" s="1" customFormat="1" x14ac:dyDescent="0.25">
      <c r="G323" s="644"/>
    </row>
    <row r="324" spans="7:7" s="1" customFormat="1" x14ac:dyDescent="0.25">
      <c r="G324" s="644"/>
    </row>
    <row r="325" spans="7:7" s="1" customFormat="1" x14ac:dyDescent="0.25">
      <c r="G325" s="644"/>
    </row>
    <row r="326" spans="7:7" s="1" customFormat="1" x14ac:dyDescent="0.25">
      <c r="G326" s="644"/>
    </row>
    <row r="327" spans="7:7" s="1" customFormat="1" x14ac:dyDescent="0.25">
      <c r="G327" s="644"/>
    </row>
    <row r="328" spans="7:7" s="1" customFormat="1" x14ac:dyDescent="0.25">
      <c r="G328" s="644"/>
    </row>
    <row r="329" spans="7:7" s="1" customFormat="1" x14ac:dyDescent="0.25">
      <c r="G329" s="644"/>
    </row>
    <row r="330" spans="7:7" s="1" customFormat="1" x14ac:dyDescent="0.25">
      <c r="G330" s="644"/>
    </row>
    <row r="331" spans="7:7" s="1" customFormat="1" x14ac:dyDescent="0.25">
      <c r="G331" s="644"/>
    </row>
    <row r="332" spans="7:7" s="1" customFormat="1" x14ac:dyDescent="0.25">
      <c r="G332" s="644"/>
    </row>
    <row r="333" spans="7:7" s="1" customFormat="1" x14ac:dyDescent="0.25">
      <c r="G333" s="644"/>
    </row>
    <row r="334" spans="7:7" s="1" customFormat="1" x14ac:dyDescent="0.25">
      <c r="G334" s="644"/>
    </row>
    <row r="335" spans="7:7" s="1" customFormat="1" x14ac:dyDescent="0.25">
      <c r="G335" s="644"/>
    </row>
    <row r="336" spans="7:7" s="1" customFormat="1" x14ac:dyDescent="0.25">
      <c r="G336" s="644"/>
    </row>
    <row r="337" spans="7:7" s="1" customFormat="1" x14ac:dyDescent="0.25">
      <c r="G337" s="644"/>
    </row>
    <row r="338" spans="7:7" s="1" customFormat="1" x14ac:dyDescent="0.25">
      <c r="G338" s="644"/>
    </row>
    <row r="339" spans="7:7" s="1" customFormat="1" x14ac:dyDescent="0.25">
      <c r="G339" s="644"/>
    </row>
    <row r="340" spans="7:7" s="1" customFormat="1" x14ac:dyDescent="0.25">
      <c r="G340" s="644"/>
    </row>
  </sheetData>
  <mergeCells count="6">
    <mergeCell ref="A1:G2"/>
    <mergeCell ref="C3:D3"/>
    <mergeCell ref="E3:F3"/>
    <mergeCell ref="A3:A4"/>
    <mergeCell ref="B3:B4"/>
    <mergeCell ref="G3:I3"/>
  </mergeCells>
  <conditionalFormatting sqref="C10">
    <cfRule type="cellIs" dxfId="24" priority="3" operator="equal">
      <formula>0</formula>
    </cfRule>
    <cfRule type="cellIs" dxfId="23" priority="4" operator="between">
      <formula>0</formula>
      <formula>0.5</formula>
    </cfRule>
    <cfRule type="cellIs" dxfId="22" priority="5" operator="between">
      <formula>0</formula>
      <formula>0.49</formula>
    </cfRule>
  </conditionalFormatting>
  <conditionalFormatting sqref="I15">
    <cfRule type="cellIs" dxfId="1" priority="1" operator="between">
      <formula>0</formula>
      <formula>0.5</formula>
    </cfRule>
    <cfRule type="cellIs" dxfId="0"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3.8" x14ac:dyDescent="0.25"/>
  <cols>
    <col min="1" max="1" width="25.09765625" customWidth="1"/>
    <col min="10" max="31" width="11" style="1"/>
  </cols>
  <sheetData>
    <row r="1" spans="1:12" x14ac:dyDescent="0.25">
      <c r="A1" s="807" t="s">
        <v>351</v>
      </c>
      <c r="B1" s="807"/>
      <c r="C1" s="807"/>
      <c r="D1" s="807"/>
      <c r="E1" s="807"/>
      <c r="F1" s="807"/>
      <c r="G1" s="1"/>
      <c r="H1" s="1"/>
      <c r="I1" s="1"/>
    </row>
    <row r="2" spans="1:12" x14ac:dyDescent="0.25">
      <c r="A2" s="808"/>
      <c r="B2" s="808"/>
      <c r="C2" s="808"/>
      <c r="D2" s="808"/>
      <c r="E2" s="808"/>
      <c r="F2" s="808"/>
      <c r="G2" s="10"/>
      <c r="H2" s="55" t="s">
        <v>477</v>
      </c>
      <c r="I2" s="1"/>
    </row>
    <row r="3" spans="1:12" x14ac:dyDescent="0.25">
      <c r="A3" s="11"/>
      <c r="B3" s="772">
        <f>INDICE!A3</f>
        <v>44136</v>
      </c>
      <c r="C3" s="773">
        <v>41671</v>
      </c>
      <c r="D3" s="773" t="s">
        <v>116</v>
      </c>
      <c r="E3" s="773"/>
      <c r="F3" s="773" t="s">
        <v>117</v>
      </c>
      <c r="G3" s="773"/>
      <c r="H3" s="773"/>
      <c r="I3" s="1"/>
    </row>
    <row r="4" spans="1:12" x14ac:dyDescent="0.25">
      <c r="A4" s="266"/>
      <c r="B4" s="82" t="s">
        <v>54</v>
      </c>
      <c r="C4" s="82" t="s">
        <v>432</v>
      </c>
      <c r="D4" s="82" t="s">
        <v>54</v>
      </c>
      <c r="E4" s="82" t="s">
        <v>432</v>
      </c>
      <c r="F4" s="82" t="s">
        <v>54</v>
      </c>
      <c r="G4" s="83" t="s">
        <v>432</v>
      </c>
      <c r="H4" s="83" t="s">
        <v>107</v>
      </c>
      <c r="I4" s="55"/>
    </row>
    <row r="5" spans="1:12" ht="14.1" customHeight="1" x14ac:dyDescent="0.25">
      <c r="A5" s="502" t="s">
        <v>339</v>
      </c>
      <c r="B5" s="239">
        <v>1269.3053799999998</v>
      </c>
      <c r="C5" s="240">
        <v>-30.978417701206613</v>
      </c>
      <c r="D5" s="239">
        <v>11335.086809999999</v>
      </c>
      <c r="E5" s="240">
        <v>39.280711329984136</v>
      </c>
      <c r="F5" s="239">
        <v>14944.203349999998</v>
      </c>
      <c r="G5" s="240">
        <v>56.513850290743363</v>
      </c>
      <c r="H5" s="240">
        <v>89.410625008326406</v>
      </c>
      <c r="I5" s="1"/>
    </row>
    <row r="6" spans="1:12" x14ac:dyDescent="0.25">
      <c r="A6" s="3" t="s">
        <v>534</v>
      </c>
      <c r="B6" s="447">
        <v>532.29016999999988</v>
      </c>
      <c r="C6" s="455">
        <v>45.849530154721158</v>
      </c>
      <c r="D6" s="447">
        <v>5655.0645800000002</v>
      </c>
      <c r="E6" s="455">
        <v>-10.858962044054966</v>
      </c>
      <c r="F6" s="447">
        <v>6569.1354099999999</v>
      </c>
      <c r="G6" s="455">
        <v>-12.826000367344104</v>
      </c>
      <c r="H6" s="455">
        <v>39.302898188442313</v>
      </c>
      <c r="I6" s="1"/>
    </row>
    <row r="7" spans="1:12" x14ac:dyDescent="0.25">
      <c r="A7" s="3" t="s">
        <v>535</v>
      </c>
      <c r="B7" s="449">
        <v>737.01520999999991</v>
      </c>
      <c r="C7" s="455">
        <v>-50.000303248347457</v>
      </c>
      <c r="D7" s="449">
        <v>5680.0222299999996</v>
      </c>
      <c r="E7" s="455">
        <v>216.55015130954411</v>
      </c>
      <c r="F7" s="449">
        <v>8375.067939999999</v>
      </c>
      <c r="G7" s="455">
        <v>316.15086440119046</v>
      </c>
      <c r="H7" s="455">
        <v>50.107726819884093</v>
      </c>
      <c r="I7" s="170"/>
      <c r="J7" s="170"/>
    </row>
    <row r="8" spans="1:12" x14ac:dyDescent="0.25">
      <c r="A8" s="502" t="s">
        <v>678</v>
      </c>
      <c r="B8" s="427">
        <v>243.18921999999998</v>
      </c>
      <c r="C8" s="429">
        <v>311.68258678135595</v>
      </c>
      <c r="D8" s="427">
        <v>1316.6496399999999</v>
      </c>
      <c r="E8" s="429">
        <v>58.08979685422527</v>
      </c>
      <c r="F8" s="427">
        <v>1444.1942399999998</v>
      </c>
      <c r="G8" s="429">
        <v>62.570600634237209</v>
      </c>
      <c r="H8" s="429">
        <v>8.640561601554019</v>
      </c>
      <c r="I8" s="170"/>
      <c r="J8" s="170"/>
    </row>
    <row r="9" spans="1:12" x14ac:dyDescent="0.25">
      <c r="A9" s="3" t="s">
        <v>343</v>
      </c>
      <c r="B9" s="447">
        <v>54.113610000000001</v>
      </c>
      <c r="C9" s="455">
        <v>184.58499956875971</v>
      </c>
      <c r="D9" s="447">
        <v>492.5163300000001</v>
      </c>
      <c r="E9" s="455">
        <v>26.865248201374474</v>
      </c>
      <c r="F9" s="447">
        <v>565.1056900000001</v>
      </c>
      <c r="G9" s="455">
        <v>36.711909200207593</v>
      </c>
      <c r="H9" s="455">
        <v>3.381006786063411</v>
      </c>
      <c r="I9" s="170"/>
      <c r="J9" s="170"/>
    </row>
    <row r="10" spans="1:12" x14ac:dyDescent="0.25">
      <c r="A10" s="3" t="s">
        <v>344</v>
      </c>
      <c r="B10" s="449">
        <v>14.55</v>
      </c>
      <c r="C10" s="456">
        <v>-19.213881664715956</v>
      </c>
      <c r="D10" s="449">
        <v>148.07212000000001</v>
      </c>
      <c r="E10" s="455">
        <v>-17.260303059765945</v>
      </c>
      <c r="F10" s="449">
        <v>175.98217</v>
      </c>
      <c r="G10" s="456">
        <v>-10.02945504636611</v>
      </c>
      <c r="H10" s="507">
        <v>1.0528949212954566</v>
      </c>
      <c r="I10" s="170"/>
      <c r="J10" s="170"/>
    </row>
    <row r="11" spans="1:12" x14ac:dyDescent="0.25">
      <c r="A11" s="3" t="s">
        <v>345</v>
      </c>
      <c r="B11" s="447">
        <v>0</v>
      </c>
      <c r="C11" s="455" t="s">
        <v>143</v>
      </c>
      <c r="D11" s="447">
        <v>0</v>
      </c>
      <c r="E11" s="455">
        <v>-100</v>
      </c>
      <c r="F11" s="447">
        <v>0</v>
      </c>
      <c r="G11" s="455">
        <v>-100</v>
      </c>
      <c r="H11" s="447">
        <v>0</v>
      </c>
      <c r="I11" s="1"/>
      <c r="J11" s="455"/>
      <c r="L11" s="455"/>
    </row>
    <row r="12" spans="1:12" x14ac:dyDescent="0.25">
      <c r="A12" s="3" t="s">
        <v>346</v>
      </c>
      <c r="B12" s="509">
        <v>29.386779999999998</v>
      </c>
      <c r="C12" s="448" t="s">
        <v>143</v>
      </c>
      <c r="D12" s="447">
        <v>354.89605000000006</v>
      </c>
      <c r="E12" s="455">
        <v>72.784291868390596</v>
      </c>
      <c r="F12" s="447">
        <v>381.94123999999999</v>
      </c>
      <c r="G12" s="455">
        <v>85.951482662979785</v>
      </c>
      <c r="H12" s="507">
        <v>2.2851405448022897</v>
      </c>
      <c r="I12" s="170"/>
      <c r="J12" s="170"/>
    </row>
    <row r="13" spans="1:12" x14ac:dyDescent="0.25">
      <c r="A13" s="3" t="s">
        <v>347</v>
      </c>
      <c r="B13" s="447">
        <v>0</v>
      </c>
      <c r="C13" s="448">
        <v>-100</v>
      </c>
      <c r="D13" s="447">
        <v>124.24584999999999</v>
      </c>
      <c r="E13" s="448">
        <v>125.01506791063856</v>
      </c>
      <c r="F13" s="447">
        <v>124.24584999999999</v>
      </c>
      <c r="G13" s="448">
        <v>85.950405183377896</v>
      </c>
      <c r="H13" s="455">
        <v>0.7433584007802444</v>
      </c>
      <c r="I13" s="170"/>
      <c r="J13" s="170"/>
    </row>
    <row r="14" spans="1:12" x14ac:dyDescent="0.25">
      <c r="A14" s="66" t="s">
        <v>348</v>
      </c>
      <c r="B14" s="447">
        <v>145.13882999999998</v>
      </c>
      <c r="C14" s="517" t="s">
        <v>143</v>
      </c>
      <c r="D14" s="447">
        <v>196.91928999999999</v>
      </c>
      <c r="E14" s="517" t="s">
        <v>143</v>
      </c>
      <c r="F14" s="447">
        <v>196.91928999999999</v>
      </c>
      <c r="G14" s="455" t="s">
        <v>143</v>
      </c>
      <c r="H14" s="455">
        <v>1.1781609486126192</v>
      </c>
      <c r="I14" s="1"/>
      <c r="J14" s="170"/>
    </row>
    <row r="15" spans="1:12" x14ac:dyDescent="0.25">
      <c r="A15" s="502" t="s">
        <v>679</v>
      </c>
      <c r="B15" s="427">
        <v>23.634</v>
      </c>
      <c r="C15" s="728">
        <v>-37.479498439236018</v>
      </c>
      <c r="D15" s="427">
        <v>272.13809999999995</v>
      </c>
      <c r="E15" s="706">
        <v>-20.300916367214619</v>
      </c>
      <c r="F15" s="427">
        <v>325.72709999999995</v>
      </c>
      <c r="G15" s="429">
        <v>-8.6268233842010833</v>
      </c>
      <c r="H15" s="429">
        <v>1.9488133901195632</v>
      </c>
      <c r="I15" s="170"/>
      <c r="J15" s="170"/>
    </row>
    <row r="16" spans="1:12" x14ac:dyDescent="0.25">
      <c r="A16" s="681" t="s">
        <v>115</v>
      </c>
      <c r="B16" s="61">
        <v>1536.1285999999998</v>
      </c>
      <c r="C16" s="62">
        <v>-20.649260755291131</v>
      </c>
      <c r="D16" s="61">
        <v>12923.874549999999</v>
      </c>
      <c r="E16" s="62">
        <v>38.778227938983342</v>
      </c>
      <c r="F16" s="61">
        <v>16714.124690000001</v>
      </c>
      <c r="G16" s="62">
        <v>54.860848656302664</v>
      </c>
      <c r="H16" s="62">
        <v>100</v>
      </c>
      <c r="I16" s="10"/>
      <c r="J16" s="170"/>
      <c r="L16" s="170"/>
    </row>
    <row r="17" spans="1:9" x14ac:dyDescent="0.25">
      <c r="A17" s="133" t="s">
        <v>592</v>
      </c>
      <c r="B17" s="1"/>
      <c r="C17" s="10"/>
      <c r="D17" s="10"/>
      <c r="E17" s="10"/>
      <c r="F17" s="10"/>
      <c r="G17" s="10"/>
      <c r="H17" s="165" t="s">
        <v>223</v>
      </c>
      <c r="I17" s="1"/>
    </row>
    <row r="18" spans="1:9" x14ac:dyDescent="0.25">
      <c r="A18" s="133" t="s">
        <v>641</v>
      </c>
      <c r="B18" s="1"/>
      <c r="C18" s="1"/>
      <c r="D18" s="1"/>
      <c r="E18" s="1"/>
      <c r="F18" s="1"/>
      <c r="G18" s="1"/>
      <c r="H18" s="1"/>
      <c r="I18" s="1"/>
    </row>
    <row r="19" spans="1:9" x14ac:dyDescent="0.25">
      <c r="A19" s="133" t="s">
        <v>667</v>
      </c>
      <c r="B19" s="1"/>
      <c r="C19" s="1"/>
      <c r="D19" s="1"/>
      <c r="E19" s="1"/>
      <c r="F19" s="1"/>
      <c r="G19" s="1"/>
      <c r="H19" s="1"/>
      <c r="I19" s="1"/>
    </row>
    <row r="20" spans="1:9" ht="14.25" customHeight="1" x14ac:dyDescent="0.25">
      <c r="A20" s="446" t="s">
        <v>546</v>
      </c>
      <c r="B20" s="609"/>
      <c r="C20" s="609"/>
      <c r="D20" s="609"/>
      <c r="E20" s="609"/>
      <c r="F20" s="609"/>
      <c r="G20" s="609"/>
      <c r="H20" s="609"/>
      <c r="I20" s="1"/>
    </row>
    <row r="21" spans="1:9" x14ac:dyDescent="0.25">
      <c r="A21" s="609"/>
      <c r="B21" s="609"/>
      <c r="C21" s="609"/>
      <c r="D21" s="609"/>
      <c r="E21" s="609"/>
      <c r="F21" s="609"/>
      <c r="G21" s="609"/>
      <c r="H21" s="609"/>
      <c r="I21" s="1"/>
    </row>
    <row r="22" spans="1:9" s="1" customFormat="1" x14ac:dyDescent="0.25">
      <c r="A22" s="609"/>
      <c r="B22" s="609"/>
      <c r="C22" s="609"/>
      <c r="D22" s="609"/>
      <c r="E22" s="609"/>
      <c r="F22" s="609"/>
      <c r="G22" s="609"/>
      <c r="H22" s="609"/>
    </row>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x14ac:dyDescent="0.25"/>
    <row r="31" spans="1:9" s="1" customFormat="1" x14ac:dyDescent="0.25"/>
    <row r="32" spans="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sheetData>
  <mergeCells count="4">
    <mergeCell ref="A1:F2"/>
    <mergeCell ref="B3:C3"/>
    <mergeCell ref="D3:E3"/>
    <mergeCell ref="F3:H3"/>
  </mergeCells>
  <conditionalFormatting sqref="B7">
    <cfRule type="cellIs" dxfId="21" priority="25" operator="between">
      <formula>0.0001</formula>
      <formula>0.4999999</formula>
    </cfRule>
  </conditionalFormatting>
  <conditionalFormatting sqref="D7">
    <cfRule type="cellIs" dxfId="20" priority="24" operator="between">
      <formula>0.0001</formula>
      <formula>0.4999999</formula>
    </cfRule>
  </conditionalFormatting>
  <conditionalFormatting sqref="B12">
    <cfRule type="cellIs" dxfId="19" priority="18" operator="between">
      <formula>0.0001</formula>
      <formula>0.44999</formula>
    </cfRule>
  </conditionalFormatting>
  <conditionalFormatting sqref="C15">
    <cfRule type="cellIs" dxfId="18" priority="1" operator="between">
      <formula>0</formula>
      <formula>0.5</formula>
    </cfRule>
    <cfRule type="cellIs" dxfId="17"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3.8" x14ac:dyDescent="0.25"/>
  <cols>
    <col min="1" max="1" width="12.59765625" customWidth="1"/>
    <col min="9" max="39" width="11" style="1"/>
  </cols>
  <sheetData>
    <row r="1" spans="1:8" x14ac:dyDescent="0.25">
      <c r="A1" s="807" t="s">
        <v>538</v>
      </c>
      <c r="B1" s="807"/>
      <c r="C1" s="807"/>
      <c r="D1" s="807"/>
      <c r="E1" s="807"/>
      <c r="F1" s="807"/>
      <c r="G1" s="1"/>
      <c r="H1" s="1"/>
    </row>
    <row r="2" spans="1:8" x14ac:dyDescent="0.25">
      <c r="A2" s="808"/>
      <c r="B2" s="808"/>
      <c r="C2" s="808"/>
      <c r="D2" s="808"/>
      <c r="E2" s="808"/>
      <c r="F2" s="808"/>
      <c r="G2" s="10"/>
      <c r="H2" s="55" t="s">
        <v>477</v>
      </c>
    </row>
    <row r="3" spans="1:8" x14ac:dyDescent="0.25">
      <c r="A3" s="11"/>
      <c r="B3" s="775">
        <f>INDICE!A3</f>
        <v>44136</v>
      </c>
      <c r="C3" s="775">
        <v>41671</v>
      </c>
      <c r="D3" s="774" t="s">
        <v>116</v>
      </c>
      <c r="E3" s="774"/>
      <c r="F3" s="774" t="s">
        <v>117</v>
      </c>
      <c r="G3" s="774"/>
      <c r="H3" s="774"/>
    </row>
    <row r="4" spans="1:8" x14ac:dyDescent="0.25">
      <c r="A4" s="266"/>
      <c r="B4" s="188" t="s">
        <v>54</v>
      </c>
      <c r="C4" s="189" t="s">
        <v>432</v>
      </c>
      <c r="D4" s="188" t="s">
        <v>54</v>
      </c>
      <c r="E4" s="189" t="s">
        <v>432</v>
      </c>
      <c r="F4" s="188" t="s">
        <v>54</v>
      </c>
      <c r="G4" s="190" t="s">
        <v>432</v>
      </c>
      <c r="H4" s="189" t="s">
        <v>481</v>
      </c>
    </row>
    <row r="5" spans="1:8" x14ac:dyDescent="0.25">
      <c r="A5" s="426" t="s">
        <v>115</v>
      </c>
      <c r="B5" s="61">
        <v>29531.943600000006</v>
      </c>
      <c r="C5" s="62">
        <v>-8.7431617849194954</v>
      </c>
      <c r="D5" s="61">
        <v>318593.36011000001</v>
      </c>
      <c r="E5" s="62">
        <v>-14.577345604140463</v>
      </c>
      <c r="F5" s="61">
        <v>350865.87884000002</v>
      </c>
      <c r="G5" s="62">
        <v>-14.554356570757449</v>
      </c>
      <c r="H5" s="62">
        <v>100</v>
      </c>
    </row>
    <row r="6" spans="1:8" x14ac:dyDescent="0.25">
      <c r="A6" s="685" t="s">
        <v>337</v>
      </c>
      <c r="B6" s="185">
        <v>14912.490929999998</v>
      </c>
      <c r="C6" s="159">
        <v>3.3485822454408636</v>
      </c>
      <c r="D6" s="185">
        <v>107300.64085000004</v>
      </c>
      <c r="E6" s="159">
        <v>-29.717690196250185</v>
      </c>
      <c r="F6" s="185">
        <v>120345.49310000002</v>
      </c>
      <c r="G6" s="159">
        <v>-29.764966368274159</v>
      </c>
      <c r="H6" s="159">
        <v>34.299571533679782</v>
      </c>
    </row>
    <row r="7" spans="1:8" x14ac:dyDescent="0.25">
      <c r="A7" s="685" t="s">
        <v>338</v>
      </c>
      <c r="B7" s="185">
        <v>14619.452669999999</v>
      </c>
      <c r="C7" s="159">
        <v>-18.472986856181834</v>
      </c>
      <c r="D7" s="185">
        <v>211292.71925999998</v>
      </c>
      <c r="E7" s="159">
        <v>-4.0844178075744715</v>
      </c>
      <c r="F7" s="185">
        <v>230520.38573999994</v>
      </c>
      <c r="G7" s="159">
        <v>-3.6623082266175588</v>
      </c>
      <c r="H7" s="159">
        <v>65.700428466320204</v>
      </c>
    </row>
    <row r="8" spans="1:8" x14ac:dyDescent="0.25">
      <c r="A8" s="489" t="s">
        <v>642</v>
      </c>
      <c r="B8" s="421">
        <v>3618.75155</v>
      </c>
      <c r="C8" s="422">
        <v>-57.504521097201575</v>
      </c>
      <c r="D8" s="421">
        <v>79261.101340000008</v>
      </c>
      <c r="E8" s="424">
        <v>-12.110857729707432</v>
      </c>
      <c r="F8" s="423">
        <v>82555.163750000007</v>
      </c>
      <c r="G8" s="424">
        <v>-14.089988488211366</v>
      </c>
      <c r="H8" s="424">
        <v>23.528980367921832</v>
      </c>
    </row>
    <row r="9" spans="1:8" x14ac:dyDescent="0.25">
      <c r="A9" s="489" t="s">
        <v>643</v>
      </c>
      <c r="B9" s="421">
        <v>25913.192050000005</v>
      </c>
      <c r="C9" s="422">
        <v>8.6701413936725391</v>
      </c>
      <c r="D9" s="421">
        <v>239332.25877000001</v>
      </c>
      <c r="E9" s="424">
        <v>-15.363952941251613</v>
      </c>
      <c r="F9" s="423">
        <v>268310.71509000001</v>
      </c>
      <c r="G9" s="424">
        <v>-14.696227381134786</v>
      </c>
      <c r="H9" s="424">
        <v>76.471019632078168</v>
      </c>
    </row>
    <row r="10" spans="1:8" x14ac:dyDescent="0.25">
      <c r="A10" s="15"/>
      <c r="B10" s="15"/>
      <c r="C10" s="442"/>
      <c r="D10" s="1"/>
      <c r="E10" s="1"/>
      <c r="F10" s="1"/>
      <c r="G10" s="1"/>
      <c r="H10" s="165" t="s">
        <v>223</v>
      </c>
    </row>
    <row r="11" spans="1:8" x14ac:dyDescent="0.25">
      <c r="A11" s="133" t="s">
        <v>592</v>
      </c>
      <c r="B11" s="1"/>
      <c r="C11" s="1"/>
      <c r="D11" s="1"/>
      <c r="E11" s="1"/>
      <c r="F11" s="1"/>
      <c r="G11" s="1"/>
      <c r="H11" s="1"/>
    </row>
    <row r="12" spans="1:8" x14ac:dyDescent="0.25">
      <c r="A12" s="446" t="s">
        <v>547</v>
      </c>
      <c r="B12" s="1"/>
      <c r="C12" s="1"/>
      <c r="D12" s="1"/>
      <c r="E12" s="1"/>
      <c r="F12" s="1"/>
      <c r="G12" s="1"/>
      <c r="H12" s="1"/>
    </row>
    <row r="13" spans="1:8" x14ac:dyDescent="0.25">
      <c r="A13" s="816"/>
      <c r="B13" s="816"/>
      <c r="C13" s="816"/>
      <c r="D13" s="816"/>
      <c r="E13" s="816"/>
      <c r="F13" s="816"/>
      <c r="G13" s="816"/>
      <c r="H13" s="816"/>
    </row>
    <row r="14" spans="1:8" s="1" customFormat="1" x14ac:dyDescent="0.25">
      <c r="A14" s="816"/>
      <c r="B14" s="816"/>
      <c r="C14" s="816"/>
      <c r="D14" s="816"/>
      <c r="E14" s="816"/>
      <c r="F14" s="816"/>
      <c r="G14" s="816"/>
      <c r="H14" s="816"/>
    </row>
    <row r="15" spans="1:8" s="1" customFormat="1" x14ac:dyDescent="0.25">
      <c r="D15" s="170"/>
    </row>
    <row r="16" spans="1:8" s="1" customFormat="1" x14ac:dyDescent="0.25">
      <c r="D16" s="170"/>
    </row>
    <row r="17" spans="4:4" s="1" customFormat="1" x14ac:dyDescent="0.25">
      <c r="D17" s="170"/>
    </row>
    <row r="18" spans="4:4" s="1" customFormat="1" x14ac:dyDescent="0.25">
      <c r="D18" s="692"/>
    </row>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row r="32" spans="4:4"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3.8" x14ac:dyDescent="0.25"/>
  <cols>
    <col min="1" max="1" width="28.09765625" customWidth="1"/>
    <col min="2" max="2" width="11.3984375" bestFit="1" customWidth="1"/>
    <col min="9" max="43" width="11" style="1"/>
  </cols>
  <sheetData>
    <row r="1" spans="1:8" x14ac:dyDescent="0.25">
      <c r="A1" s="53" t="s">
        <v>355</v>
      </c>
      <c r="B1" s="53"/>
      <c r="C1" s="53"/>
      <c r="D1" s="6"/>
      <c r="E1" s="6"/>
      <c r="F1" s="6"/>
      <c r="G1" s="6"/>
      <c r="H1" s="3"/>
    </row>
    <row r="2" spans="1:8" x14ac:dyDescent="0.25">
      <c r="A2" s="54"/>
      <c r="B2" s="54"/>
      <c r="C2" s="54"/>
      <c r="D2" s="65"/>
      <c r="E2" s="65"/>
      <c r="F2" s="65"/>
      <c r="G2" s="108"/>
      <c r="H2" s="55" t="s">
        <v>477</v>
      </c>
    </row>
    <row r="3" spans="1:8" x14ac:dyDescent="0.25">
      <c r="A3" s="56"/>
      <c r="B3" s="775">
        <f>INDICE!A3</f>
        <v>44136</v>
      </c>
      <c r="C3" s="774">
        <v>41671</v>
      </c>
      <c r="D3" s="774" t="s">
        <v>116</v>
      </c>
      <c r="E3" s="774"/>
      <c r="F3" s="774" t="s">
        <v>117</v>
      </c>
      <c r="G3" s="774"/>
      <c r="H3" s="774"/>
    </row>
    <row r="4" spans="1:8" ht="26.4" x14ac:dyDescent="0.25">
      <c r="A4" s="66"/>
      <c r="B4" s="188" t="s">
        <v>54</v>
      </c>
      <c r="C4" s="189" t="s">
        <v>432</v>
      </c>
      <c r="D4" s="188" t="s">
        <v>54</v>
      </c>
      <c r="E4" s="189" t="s">
        <v>432</v>
      </c>
      <c r="F4" s="188" t="s">
        <v>54</v>
      </c>
      <c r="G4" s="190" t="s">
        <v>432</v>
      </c>
      <c r="H4" s="189" t="s">
        <v>107</v>
      </c>
    </row>
    <row r="5" spans="1:8" ht="14.4" x14ac:dyDescent="0.3">
      <c r="A5" s="523" t="s">
        <v>356</v>
      </c>
      <c r="B5" s="601">
        <v>2.4559025730000004</v>
      </c>
      <c r="C5" s="543">
        <v>36.523451443257287</v>
      </c>
      <c r="D5" s="524">
        <v>16.273713573600002</v>
      </c>
      <c r="E5" s="525">
        <v>-27.877834012567078</v>
      </c>
      <c r="F5" s="526">
        <v>18.012756073600002</v>
      </c>
      <c r="G5" s="525">
        <v>-28.168724854851256</v>
      </c>
      <c r="H5" s="602">
        <v>2.6535910042799022</v>
      </c>
    </row>
    <row r="6" spans="1:8" ht="14.4" x14ac:dyDescent="0.3">
      <c r="A6" s="523" t="s">
        <v>357</v>
      </c>
      <c r="B6" s="601">
        <v>0</v>
      </c>
      <c r="C6" s="544" t="s">
        <v>143</v>
      </c>
      <c r="D6" s="527">
        <v>0</v>
      </c>
      <c r="E6" s="530" t="s">
        <v>143</v>
      </c>
      <c r="F6" s="544">
        <v>0</v>
      </c>
      <c r="G6" s="530" t="s">
        <v>143</v>
      </c>
      <c r="H6" s="603">
        <v>0</v>
      </c>
    </row>
    <row r="7" spans="1:8" ht="14.4" x14ac:dyDescent="0.3">
      <c r="A7" s="523" t="s">
        <v>358</v>
      </c>
      <c r="B7" s="601">
        <v>8.3570170000000008</v>
      </c>
      <c r="C7" s="544">
        <v>67.99920029568122</v>
      </c>
      <c r="D7" s="527">
        <v>47.117099269999997</v>
      </c>
      <c r="E7" s="544">
        <v>10.252780369569194</v>
      </c>
      <c r="F7" s="529">
        <v>49.872429869999998</v>
      </c>
      <c r="G7" s="528">
        <v>6.9987698221123331</v>
      </c>
      <c r="H7" s="604">
        <v>7.3470728590265546</v>
      </c>
    </row>
    <row r="8" spans="1:8" ht="14.4" x14ac:dyDescent="0.3">
      <c r="A8" s="523" t="s">
        <v>540</v>
      </c>
      <c r="B8" s="601">
        <v>26.818000000000001</v>
      </c>
      <c r="C8" s="544">
        <v>-68.707482993197274</v>
      </c>
      <c r="D8" s="615">
        <v>424.77379999999999</v>
      </c>
      <c r="E8" s="530">
        <v>-68.515296913355598</v>
      </c>
      <c r="F8" s="529">
        <v>507.44319999999999</v>
      </c>
      <c r="G8" s="530">
        <v>-66.583992466247153</v>
      </c>
      <c r="H8" s="604">
        <v>74.75517378912069</v>
      </c>
    </row>
    <row r="9" spans="1:8" ht="14.4" x14ac:dyDescent="0.3">
      <c r="A9" s="523" t="s">
        <v>550</v>
      </c>
      <c r="B9" s="601">
        <v>9.5509900000000005</v>
      </c>
      <c r="C9" s="530">
        <v>35.04041602275796</v>
      </c>
      <c r="D9" s="529">
        <v>93.701169999999991</v>
      </c>
      <c r="E9" s="530">
        <v>3.5339325188176449</v>
      </c>
      <c r="F9" s="529">
        <v>103.47841</v>
      </c>
      <c r="G9" s="530">
        <v>3.6544567293090782</v>
      </c>
      <c r="H9" s="604">
        <v>15.244162347572859</v>
      </c>
    </row>
    <row r="10" spans="1:8" x14ac:dyDescent="0.25">
      <c r="A10" s="531" t="s">
        <v>187</v>
      </c>
      <c r="B10" s="532">
        <v>47.181909572999999</v>
      </c>
      <c r="C10" s="533">
        <v>-52.603391147506109</v>
      </c>
      <c r="D10" s="534">
        <v>581.86578284359996</v>
      </c>
      <c r="E10" s="533">
        <v>-61.336431765481528</v>
      </c>
      <c r="F10" s="534">
        <v>678.80679594359992</v>
      </c>
      <c r="G10" s="533">
        <v>-59.835822095224366</v>
      </c>
      <c r="H10" s="533">
        <v>100</v>
      </c>
    </row>
    <row r="11" spans="1:8" x14ac:dyDescent="0.25">
      <c r="A11" s="584" t="s">
        <v>253</v>
      </c>
      <c r="B11" s="519">
        <f>B10/'Consumo de gas natural'!B8*100</f>
        <v>0.14847879146868723</v>
      </c>
      <c r="C11" s="75"/>
      <c r="D11" s="97">
        <f>D10/'Consumo de gas natural'!D8*100</f>
        <v>0.17998101759623752</v>
      </c>
      <c r="E11" s="75"/>
      <c r="F11" s="97">
        <f>F10/'Consumo de gas natural'!F8*100</f>
        <v>0.18979763643175568</v>
      </c>
      <c r="G11" s="194"/>
      <c r="H11" s="520"/>
    </row>
    <row r="12" spans="1:8" x14ac:dyDescent="0.25">
      <c r="A12" s="80"/>
      <c r="B12" s="59"/>
      <c r="C12" s="59"/>
      <c r="D12" s="59"/>
      <c r="E12" s="59"/>
      <c r="F12" s="59"/>
      <c r="G12" s="73"/>
      <c r="H12" s="165" t="s">
        <v>223</v>
      </c>
    </row>
    <row r="13" spans="1:8" x14ac:dyDescent="0.25">
      <c r="A13" s="80" t="s">
        <v>589</v>
      </c>
      <c r="B13" s="108"/>
      <c r="C13" s="108"/>
      <c r="D13" s="108"/>
      <c r="E13" s="108"/>
      <c r="F13" s="108"/>
      <c r="G13" s="108"/>
      <c r="H13" s="1"/>
    </row>
    <row r="14" spans="1:8" x14ac:dyDescent="0.25">
      <c r="A14" s="446" t="s">
        <v>547</v>
      </c>
      <c r="B14" s="1"/>
      <c r="C14" s="1"/>
      <c r="D14" s="1"/>
      <c r="E14" s="1"/>
      <c r="F14" s="1"/>
      <c r="G14" s="1"/>
      <c r="H14" s="1"/>
    </row>
    <row r="15" spans="1:8" x14ac:dyDescent="0.25">
      <c r="A15" s="80" t="s">
        <v>551</v>
      </c>
    </row>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sheetData>
  <mergeCells count="3">
    <mergeCell ref="B3:C3"/>
    <mergeCell ref="D3:E3"/>
    <mergeCell ref="F3:H3"/>
  </mergeCells>
  <conditionalFormatting sqref="B7">
    <cfRule type="cellIs" dxfId="16" priority="27" operator="equal">
      <formula>0</formula>
    </cfRule>
    <cfRule type="cellIs" dxfId="15" priority="30" operator="between">
      <formula>-0.49</formula>
      <formula>0.49</formula>
    </cfRule>
  </conditionalFormatting>
  <conditionalFormatting sqref="B20:B25">
    <cfRule type="cellIs" dxfId="14" priority="29" operator="between">
      <formula>0.00001</formula>
      <formula>0.499</formula>
    </cfRule>
  </conditionalFormatting>
  <conditionalFormatting sqref="D7">
    <cfRule type="cellIs" dxfId="13" priority="25" operator="equal">
      <formula>0</formula>
    </cfRule>
    <cfRule type="cellIs" dxfId="12" priority="26" operator="between">
      <formula>-0.49</formula>
      <formula>0.49</formula>
    </cfRule>
  </conditionalFormatting>
  <conditionalFormatting sqref="C7">
    <cfRule type="cellIs" dxfId="11" priority="18" operator="equal">
      <formula>0</formula>
    </cfRule>
    <cfRule type="cellIs" dxfId="10" priority="19" operator="between">
      <formula>-0.49</formula>
      <formula>0.49</formula>
    </cfRule>
  </conditionalFormatting>
  <conditionalFormatting sqref="E7">
    <cfRule type="cellIs" dxfId="9" priority="14" operator="equal">
      <formula>0</formula>
    </cfRule>
    <cfRule type="cellIs" dxfId="8" priority="15" operator="between">
      <formula>-0.49</formula>
      <formula>0.49</formula>
    </cfRule>
  </conditionalFormatting>
  <conditionalFormatting sqref="B6">
    <cfRule type="cellIs" dxfId="7" priority="12" operator="equal">
      <formula>0</formula>
    </cfRule>
    <cfRule type="cellIs" dxfId="6" priority="13" operator="between">
      <formula>-0.49</formula>
      <formula>0.49</formula>
    </cfRule>
  </conditionalFormatting>
  <conditionalFormatting sqref="B5">
    <cfRule type="cellIs" dxfId="5" priority="1" operator="equal">
      <formula>0</formula>
    </cfRule>
    <cfRule type="cellIs" dxfId="4"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3.8" x14ac:dyDescent="0.25"/>
  <cols>
    <col min="1" max="1" width="23.8984375" bestFit="1" customWidth="1"/>
    <col min="3" max="3" width="5.5" customWidth="1"/>
    <col min="4" max="4" width="28.5" bestFit="1" customWidth="1"/>
    <col min="6" max="38" width="11" style="1"/>
  </cols>
  <sheetData>
    <row r="1" spans="1:5" x14ac:dyDescent="0.25">
      <c r="A1" s="162" t="s">
        <v>359</v>
      </c>
      <c r="B1" s="162"/>
      <c r="C1" s="162"/>
      <c r="D1" s="162"/>
      <c r="E1" s="15"/>
    </row>
    <row r="2" spans="1:5" x14ac:dyDescent="0.25">
      <c r="A2" s="163"/>
      <c r="B2" s="163"/>
      <c r="C2" s="163"/>
      <c r="D2" s="163"/>
      <c r="E2" s="55" t="s">
        <v>477</v>
      </c>
    </row>
    <row r="3" spans="1:5" x14ac:dyDescent="0.25">
      <c r="A3" s="242" t="s">
        <v>360</v>
      </c>
      <c r="B3" s="243"/>
      <c r="C3" s="244"/>
      <c r="D3" s="242" t="s">
        <v>361</v>
      </c>
      <c r="E3" s="243"/>
    </row>
    <row r="4" spans="1:5" x14ac:dyDescent="0.25">
      <c r="A4" s="145" t="s">
        <v>362</v>
      </c>
      <c r="B4" s="175">
        <v>31115.254109572998</v>
      </c>
      <c r="C4" s="245"/>
      <c r="D4" s="145" t="s">
        <v>363</v>
      </c>
      <c r="E4" s="175">
        <v>1536.1286</v>
      </c>
    </row>
    <row r="5" spans="1:5" x14ac:dyDescent="0.25">
      <c r="A5" s="18" t="s">
        <v>364</v>
      </c>
      <c r="B5" s="246">
        <v>47.181909572999999</v>
      </c>
      <c r="C5" s="245"/>
      <c r="D5" s="18" t="s">
        <v>365</v>
      </c>
      <c r="E5" s="247">
        <v>1536.1286</v>
      </c>
    </row>
    <row r="6" spans="1:5" x14ac:dyDescent="0.25">
      <c r="A6" s="18" t="s">
        <v>366</v>
      </c>
      <c r="B6" s="246">
        <v>14886.275889999999</v>
      </c>
      <c r="C6" s="245"/>
      <c r="D6" s="145" t="s">
        <v>368</v>
      </c>
      <c r="E6" s="175">
        <v>31776.867999999999</v>
      </c>
    </row>
    <row r="7" spans="1:5" x14ac:dyDescent="0.25">
      <c r="A7" s="18" t="s">
        <v>367</v>
      </c>
      <c r="B7" s="246">
        <v>16181.796309999998</v>
      </c>
      <c r="C7" s="245"/>
      <c r="D7" s="18" t="s">
        <v>369</v>
      </c>
      <c r="E7" s="247">
        <v>23305.361000000001</v>
      </c>
    </row>
    <row r="8" spans="1:5" x14ac:dyDescent="0.25">
      <c r="A8" s="457"/>
      <c r="B8" s="458"/>
      <c r="C8" s="245"/>
      <c r="D8" s="18" t="s">
        <v>370</v>
      </c>
      <c r="E8" s="247">
        <v>7407.5439999999999</v>
      </c>
    </row>
    <row r="9" spans="1:5" x14ac:dyDescent="0.25">
      <c r="A9" s="145" t="s">
        <v>261</v>
      </c>
      <c r="B9" s="175">
        <v>2977</v>
      </c>
      <c r="C9" s="245"/>
      <c r="D9" s="18" t="s">
        <v>371</v>
      </c>
      <c r="E9" s="247">
        <v>1063.963</v>
      </c>
    </row>
    <row r="10" spans="1:5" x14ac:dyDescent="0.25">
      <c r="A10" s="18"/>
      <c r="B10" s="246"/>
      <c r="C10" s="245"/>
      <c r="D10" s="145" t="s">
        <v>372</v>
      </c>
      <c r="E10" s="175">
        <v>779.25750957299897</v>
      </c>
    </row>
    <row r="11" spans="1:5" x14ac:dyDescent="0.25">
      <c r="A11" s="177" t="s">
        <v>115</v>
      </c>
      <c r="B11" s="178">
        <v>34092.254109572998</v>
      </c>
      <c r="C11" s="245"/>
      <c r="D11" s="177" t="s">
        <v>115</v>
      </c>
      <c r="E11" s="178">
        <v>34092.254109572998</v>
      </c>
    </row>
    <row r="12" spans="1:5" x14ac:dyDescent="0.25">
      <c r="A12" s="1"/>
      <c r="B12" s="1"/>
      <c r="C12" s="245"/>
      <c r="D12" s="1"/>
      <c r="E12" s="165" t="s">
        <v>223</v>
      </c>
    </row>
    <row r="13" spans="1:5" x14ac:dyDescent="0.25">
      <c r="A13" s="1"/>
      <c r="B13" s="1"/>
      <c r="C13" s="1"/>
      <c r="D13" s="1"/>
      <c r="E13" s="1"/>
    </row>
    <row r="14" spans="1:5" s="1" customFormat="1" x14ac:dyDescent="0.25"/>
    <row r="15" spans="1:5" s="1" customFormat="1" x14ac:dyDescent="0.25"/>
    <row r="16" spans="1:5"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3.8" x14ac:dyDescent="0.25"/>
  <cols>
    <col min="1" max="1" width="11" customWidth="1"/>
    <col min="4" max="4" width="12.59765625" customWidth="1"/>
    <col min="7" max="33" width="11" style="1"/>
  </cols>
  <sheetData>
    <row r="1" spans="1:6" x14ac:dyDescent="0.25">
      <c r="A1" s="760" t="s">
        <v>507</v>
      </c>
      <c r="B1" s="760"/>
      <c r="C1" s="760"/>
      <c r="D1" s="760"/>
      <c r="E1" s="760"/>
      <c r="F1" s="650"/>
    </row>
    <row r="2" spans="1:6" x14ac:dyDescent="0.25">
      <c r="A2" s="761"/>
      <c r="B2" s="761"/>
      <c r="C2" s="761"/>
      <c r="D2" s="761"/>
      <c r="E2" s="761"/>
      <c r="F2" s="55" t="s">
        <v>373</v>
      </c>
    </row>
    <row r="3" spans="1:6" x14ac:dyDescent="0.25">
      <c r="A3" s="56"/>
      <c r="B3" s="56"/>
      <c r="C3" s="653" t="s">
        <v>505</v>
      </c>
      <c r="D3" s="653" t="s">
        <v>601</v>
      </c>
      <c r="E3" s="653" t="s">
        <v>506</v>
      </c>
      <c r="F3" s="653" t="s">
        <v>601</v>
      </c>
    </row>
    <row r="4" spans="1:6" x14ac:dyDescent="0.25">
      <c r="A4" s="684">
        <v>2015</v>
      </c>
      <c r="B4" s="651" t="s">
        <v>524</v>
      </c>
      <c r="C4" s="659"/>
      <c r="D4" s="659"/>
      <c r="E4" s="659"/>
      <c r="F4" s="659"/>
    </row>
    <row r="5" spans="1:6" x14ac:dyDescent="0.25">
      <c r="A5" s="687" t="s">
        <v>524</v>
      </c>
      <c r="B5" s="715" t="s">
        <v>627</v>
      </c>
      <c r="C5" s="248">
        <v>8.6769076126901634</v>
      </c>
      <c r="D5" s="459">
        <v>-2.4702065233500399</v>
      </c>
      <c r="E5" s="248">
        <v>6.8045536126901629</v>
      </c>
      <c r="F5" s="459">
        <v>-3.1286476502855591</v>
      </c>
    </row>
    <row r="6" spans="1:6" x14ac:dyDescent="0.25">
      <c r="A6" s="688" t="s">
        <v>524</v>
      </c>
      <c r="B6" s="216" t="s">
        <v>628</v>
      </c>
      <c r="C6" s="660">
        <v>8.5953257826901623</v>
      </c>
      <c r="D6" s="661">
        <v>-0.94021780156660772</v>
      </c>
      <c r="E6" s="660">
        <v>6.7229717826901636</v>
      </c>
      <c r="F6" s="661">
        <v>-1.1989299319775091</v>
      </c>
    </row>
    <row r="7" spans="1:6" x14ac:dyDescent="0.25">
      <c r="A7" s="684">
        <v>2016</v>
      </c>
      <c r="B7" s="651" t="s">
        <v>524</v>
      </c>
      <c r="C7" s="659" t="s">
        <v>524</v>
      </c>
      <c r="D7" s="659" t="s">
        <v>524</v>
      </c>
      <c r="E7" s="659" t="s">
        <v>524</v>
      </c>
      <c r="F7" s="659" t="s">
        <v>524</v>
      </c>
    </row>
    <row r="8" spans="1:6" x14ac:dyDescent="0.25">
      <c r="A8" s="687"/>
      <c r="B8" s="715" t="s">
        <v>625</v>
      </c>
      <c r="C8" s="248">
        <v>8.3602396900000002</v>
      </c>
      <c r="D8" s="459">
        <v>-2.7350457520015601</v>
      </c>
      <c r="E8" s="248">
        <v>6.476995689999999</v>
      </c>
      <c r="F8" s="459">
        <v>-3.6587405189396542</v>
      </c>
    </row>
    <row r="9" spans="1:6" x14ac:dyDescent="0.25">
      <c r="A9" s="687" t="s">
        <v>524</v>
      </c>
      <c r="B9" s="675" t="s">
        <v>626</v>
      </c>
      <c r="C9" s="729">
        <v>8.1462632900000003</v>
      </c>
      <c r="D9" s="730">
        <v>-2.5594529335797063</v>
      </c>
      <c r="E9" s="729">
        <v>6.2630192899999999</v>
      </c>
      <c r="F9" s="730">
        <v>-3.3036365969852777</v>
      </c>
    </row>
    <row r="10" spans="1:6" x14ac:dyDescent="0.25">
      <c r="A10" s="688" t="s">
        <v>524</v>
      </c>
      <c r="B10" s="216" t="s">
        <v>628</v>
      </c>
      <c r="C10" s="660">
        <v>8.2213304800000007</v>
      </c>
      <c r="D10" s="661">
        <v>0.92149231282703103</v>
      </c>
      <c r="E10" s="660">
        <v>6.3380864799999994</v>
      </c>
      <c r="F10" s="661">
        <v>1.198578297848409</v>
      </c>
    </row>
    <row r="11" spans="1:6" x14ac:dyDescent="0.25">
      <c r="A11" s="684">
        <v>2017</v>
      </c>
      <c r="B11" s="651" t="s">
        <v>524</v>
      </c>
      <c r="C11" s="659" t="s">
        <v>524</v>
      </c>
      <c r="D11" s="659" t="s">
        <v>524</v>
      </c>
      <c r="E11" s="659" t="s">
        <v>524</v>
      </c>
      <c r="F11" s="659" t="s">
        <v>524</v>
      </c>
    </row>
    <row r="12" spans="1:6" x14ac:dyDescent="0.25">
      <c r="A12" s="687"/>
      <c r="B12" s="675" t="s">
        <v>625</v>
      </c>
      <c r="C12" s="729">
        <v>8.4754970299999979</v>
      </c>
      <c r="D12" s="730">
        <v>3.0915500917802441</v>
      </c>
      <c r="E12" s="729">
        <v>6.58015303</v>
      </c>
      <c r="F12" s="730">
        <v>3.8192370956730866</v>
      </c>
    </row>
    <row r="13" spans="1:6" x14ac:dyDescent="0.25">
      <c r="A13" s="687" t="s">
        <v>524</v>
      </c>
      <c r="B13" s="675" t="s">
        <v>626</v>
      </c>
      <c r="C13" s="729">
        <v>8.6130582999999987</v>
      </c>
      <c r="D13" s="730">
        <v>1.6230466427288794</v>
      </c>
      <c r="E13" s="729">
        <v>6.7177142999999999</v>
      </c>
      <c r="F13" s="730">
        <v>2.0905481889681821</v>
      </c>
    </row>
    <row r="14" spans="1:6" x14ac:dyDescent="0.25">
      <c r="A14" s="687" t="s">
        <v>524</v>
      </c>
      <c r="B14" s="675" t="s">
        <v>627</v>
      </c>
      <c r="C14" s="729">
        <v>8.5372844699999977</v>
      </c>
      <c r="D14" s="730">
        <v>-0.87975522004769258</v>
      </c>
      <c r="E14" s="729">
        <v>6.6419404700000007</v>
      </c>
      <c r="F14" s="730">
        <v>-1.1279704169616036</v>
      </c>
    </row>
    <row r="15" spans="1:6" x14ac:dyDescent="0.25">
      <c r="A15" s="688" t="s">
        <v>524</v>
      </c>
      <c r="B15" s="216" t="s">
        <v>628</v>
      </c>
      <c r="C15" s="660">
        <v>8.4378188399999985</v>
      </c>
      <c r="D15" s="661">
        <v>-1.1650733948191752</v>
      </c>
      <c r="E15" s="660">
        <v>6.5424748399999997</v>
      </c>
      <c r="F15" s="661">
        <v>-1.4975387155193964</v>
      </c>
    </row>
    <row r="16" spans="1:6" x14ac:dyDescent="0.25">
      <c r="A16" s="684">
        <v>2018</v>
      </c>
      <c r="B16" s="651" t="s">
        <v>524</v>
      </c>
      <c r="C16" s="659" t="s">
        <v>524</v>
      </c>
      <c r="D16" s="659" t="s">
        <v>524</v>
      </c>
      <c r="E16" s="659" t="s">
        <v>524</v>
      </c>
      <c r="F16" s="659" t="s">
        <v>524</v>
      </c>
    </row>
    <row r="17" spans="1:6" x14ac:dyDescent="0.25">
      <c r="A17" s="687"/>
      <c r="B17" s="675" t="s">
        <v>625</v>
      </c>
      <c r="C17" s="729">
        <v>8.8541459599999985</v>
      </c>
      <c r="D17" s="730">
        <v>4.9340608976620333</v>
      </c>
      <c r="E17" s="729">
        <v>6.9721119600000003</v>
      </c>
      <c r="F17" s="730">
        <v>6.5668899079786245</v>
      </c>
    </row>
    <row r="18" spans="1:6" x14ac:dyDescent="0.25">
      <c r="A18" s="687" t="s">
        <v>524</v>
      </c>
      <c r="B18" s="675" t="s">
        <v>626</v>
      </c>
      <c r="C18" s="729">
        <v>8.6007973699999987</v>
      </c>
      <c r="D18" s="730">
        <v>-2.8613554728433672</v>
      </c>
      <c r="E18" s="729">
        <v>6.7187633700000005</v>
      </c>
      <c r="F18" s="730">
        <v>-3.6337424220020682</v>
      </c>
    </row>
    <row r="19" spans="1:6" x14ac:dyDescent="0.25">
      <c r="A19" s="687" t="s">
        <v>524</v>
      </c>
      <c r="B19" s="675" t="s">
        <v>627</v>
      </c>
      <c r="C19" s="729">
        <v>8.8592170699999997</v>
      </c>
      <c r="D19" s="730">
        <v>3.0046016535790225</v>
      </c>
      <c r="E19" s="729">
        <v>6.9771830700000006</v>
      </c>
      <c r="F19" s="730">
        <v>3.8462390438376182</v>
      </c>
    </row>
    <row r="20" spans="1:6" x14ac:dyDescent="0.25">
      <c r="A20" s="688" t="s">
        <v>524</v>
      </c>
      <c r="B20" s="216" t="s">
        <v>628</v>
      </c>
      <c r="C20" s="660">
        <v>9.4778791799999986</v>
      </c>
      <c r="D20" s="661">
        <v>6.9832594134641628</v>
      </c>
      <c r="E20" s="660">
        <v>7.5958451799999995</v>
      </c>
      <c r="F20" s="661">
        <v>8.8669324538735204</v>
      </c>
    </row>
    <row r="21" spans="1:6" x14ac:dyDescent="0.25">
      <c r="A21" s="684">
        <v>2019</v>
      </c>
      <c r="B21" s="651" t="s">
        <v>524</v>
      </c>
      <c r="C21" s="659" t="s">
        <v>524</v>
      </c>
      <c r="D21" s="659" t="s">
        <v>524</v>
      </c>
      <c r="E21" s="659" t="s">
        <v>524</v>
      </c>
      <c r="F21" s="659" t="s">
        <v>524</v>
      </c>
    </row>
    <row r="22" spans="1:6" x14ac:dyDescent="0.25">
      <c r="A22" s="687"/>
      <c r="B22" s="715" t="s">
        <v>625</v>
      </c>
      <c r="C22" s="248">
        <v>9.1141193000000005</v>
      </c>
      <c r="D22" s="459">
        <v>-3.8379881521131418</v>
      </c>
      <c r="E22" s="248">
        <v>7.2296652999999997</v>
      </c>
      <c r="F22" s="459">
        <v>-4.8207917792237023</v>
      </c>
    </row>
    <row r="23" spans="1:6" s="1" customFormat="1" x14ac:dyDescent="0.25">
      <c r="A23" s="688" t="s">
        <v>524</v>
      </c>
      <c r="B23" s="216" t="s">
        <v>626</v>
      </c>
      <c r="C23" s="660">
        <v>8.6282825199999991</v>
      </c>
      <c r="D23" s="661">
        <v>-5.3305949155175245</v>
      </c>
      <c r="E23" s="660">
        <v>6.7438285199999992</v>
      </c>
      <c r="F23" s="661">
        <v>-6.7200452557603256</v>
      </c>
    </row>
    <row r="24" spans="1:6" s="1" customFormat="1" x14ac:dyDescent="0.25">
      <c r="A24" s="684">
        <v>2020</v>
      </c>
      <c r="B24" s="651" t="s">
        <v>524</v>
      </c>
      <c r="C24" s="659" t="s">
        <v>524</v>
      </c>
      <c r="D24" s="659" t="s">
        <v>524</v>
      </c>
      <c r="E24" s="659" t="s">
        <v>524</v>
      </c>
      <c r="F24" s="659" t="s">
        <v>524</v>
      </c>
    </row>
    <row r="25" spans="1:6" s="1" customFormat="1" x14ac:dyDescent="0.25">
      <c r="A25" s="687"/>
      <c r="B25" s="715" t="s">
        <v>625</v>
      </c>
      <c r="C25" s="248">
        <v>8.3495372399999983</v>
      </c>
      <c r="D25" s="459">
        <v>-3.2305998250970669</v>
      </c>
      <c r="E25" s="248">
        <v>6.4662932399999997</v>
      </c>
      <c r="F25" s="459">
        <v>-4.1153964573227242</v>
      </c>
    </row>
    <row r="26" spans="1:6" s="1" customFormat="1" x14ac:dyDescent="0.25">
      <c r="A26" s="687" t="s">
        <v>524</v>
      </c>
      <c r="B26" s="675" t="s">
        <v>627</v>
      </c>
      <c r="C26" s="729">
        <v>7.9797079999999987</v>
      </c>
      <c r="D26" s="730">
        <v>-4.4293381701235424</v>
      </c>
      <c r="E26" s="729">
        <v>6.0964640000000001</v>
      </c>
      <c r="F26" s="730">
        <v>-5.7193391371777569</v>
      </c>
    </row>
    <row r="27" spans="1:6" s="1" customFormat="1" x14ac:dyDescent="0.25">
      <c r="A27" s="688" t="s">
        <v>524</v>
      </c>
      <c r="B27" s="216" t="s">
        <v>628</v>
      </c>
      <c r="C27" s="660">
        <v>7.7840267999999995</v>
      </c>
      <c r="D27" s="661">
        <v>-2.452235094316725</v>
      </c>
      <c r="E27" s="660">
        <v>5.7697397999999991</v>
      </c>
      <c r="F27" s="661">
        <v>-5.3592410288980794</v>
      </c>
    </row>
    <row r="28" spans="1:6" s="1" customFormat="1" x14ac:dyDescent="0.25">
      <c r="A28" s="654" t="s">
        <v>263</v>
      </c>
      <c r="B28" s="485"/>
      <c r="F28" s="55" t="s">
        <v>588</v>
      </c>
    </row>
    <row r="29" spans="1:6" s="1" customFormat="1" x14ac:dyDescent="0.25">
      <c r="A29" s="654"/>
    </row>
    <row r="30" spans="1:6" s="1" customFormat="1" x14ac:dyDescent="0.25"/>
    <row r="31" spans="1:6" s="1" customFormat="1" x14ac:dyDescent="0.25"/>
    <row r="32" spans="1: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3.2" x14ac:dyDescent="0.25"/>
  <cols>
    <col min="1" max="1" width="32.3984375" style="69" customWidth="1"/>
    <col min="2" max="2" width="12.3984375" style="69" customWidth="1"/>
    <col min="3" max="3" width="12.8984375" style="69" customWidth="1"/>
    <col min="4" max="4" width="11" style="69"/>
    <col min="5" max="5" width="12.8984375" style="69" customWidth="1"/>
    <col min="6" max="6" width="13.5" style="69" customWidth="1"/>
    <col min="7" max="7" width="11" style="69"/>
    <col min="8" max="8" width="15.8984375" style="69" customWidth="1"/>
    <col min="9" max="9" width="11" style="69"/>
    <col min="10" max="10" width="10" style="69"/>
    <col min="11" max="12" width="10.09765625" style="69" bestFit="1" customWidth="1"/>
    <col min="13" max="256" width="10" style="69"/>
    <col min="257" max="257" width="28.3984375" style="69" customWidth="1"/>
    <col min="258" max="258" width="10.8984375" style="69" customWidth="1"/>
    <col min="259" max="259" width="11.3984375" style="69" customWidth="1"/>
    <col min="260" max="260" width="10" style="69"/>
    <col min="261" max="261" width="11.3984375" style="69" customWidth="1"/>
    <col min="262" max="262" width="11.8984375" style="69" customWidth="1"/>
    <col min="263" max="263" width="10" style="69"/>
    <col min="264" max="264" width="10.8984375" style="69" bestFit="1" customWidth="1"/>
    <col min="265" max="266" width="10" style="69"/>
    <col min="267" max="268" width="10.09765625" style="69" bestFit="1" customWidth="1"/>
    <col min="269" max="512" width="10" style="69"/>
    <col min="513" max="513" width="28.3984375" style="69" customWidth="1"/>
    <col min="514" max="514" width="10.8984375" style="69" customWidth="1"/>
    <col min="515" max="515" width="11.3984375" style="69" customWidth="1"/>
    <col min="516" max="516" width="10" style="69"/>
    <col min="517" max="517" width="11.3984375" style="69" customWidth="1"/>
    <col min="518" max="518" width="11.8984375" style="69" customWidth="1"/>
    <col min="519" max="519" width="10" style="69"/>
    <col min="520" max="520" width="10.8984375" style="69" bestFit="1" customWidth="1"/>
    <col min="521" max="522" width="10" style="69"/>
    <col min="523" max="524" width="10.09765625" style="69" bestFit="1" customWidth="1"/>
    <col min="525" max="768" width="10" style="69"/>
    <col min="769" max="769" width="28.3984375" style="69" customWidth="1"/>
    <col min="770" max="770" width="10.8984375" style="69" customWidth="1"/>
    <col min="771" max="771" width="11.3984375" style="69" customWidth="1"/>
    <col min="772" max="772" width="10" style="69"/>
    <col min="773" max="773" width="11.3984375" style="69" customWidth="1"/>
    <col min="774" max="774" width="11.8984375" style="69" customWidth="1"/>
    <col min="775" max="775" width="10" style="69"/>
    <col min="776" max="776" width="10.8984375" style="69" bestFit="1" customWidth="1"/>
    <col min="777" max="778" width="10" style="69"/>
    <col min="779" max="780" width="10.09765625" style="69" bestFit="1" customWidth="1"/>
    <col min="781" max="1024" width="11" style="69"/>
    <col min="1025" max="1025" width="28.3984375" style="69" customWidth="1"/>
    <col min="1026" max="1026" width="10.8984375" style="69" customWidth="1"/>
    <col min="1027" max="1027" width="11.3984375" style="69" customWidth="1"/>
    <col min="1028" max="1028" width="10" style="69"/>
    <col min="1029" max="1029" width="11.3984375" style="69" customWidth="1"/>
    <col min="1030" max="1030" width="11.8984375" style="69" customWidth="1"/>
    <col min="1031" max="1031" width="10" style="69"/>
    <col min="1032" max="1032" width="10.8984375" style="69" bestFit="1" customWidth="1"/>
    <col min="1033" max="1034" width="10" style="69"/>
    <col min="1035" max="1036" width="10.09765625" style="69" bestFit="1" customWidth="1"/>
    <col min="1037" max="1280" width="10" style="69"/>
    <col min="1281" max="1281" width="28.3984375" style="69" customWidth="1"/>
    <col min="1282" max="1282" width="10.8984375" style="69" customWidth="1"/>
    <col min="1283" max="1283" width="11.3984375" style="69" customWidth="1"/>
    <col min="1284" max="1284" width="10" style="69"/>
    <col min="1285" max="1285" width="11.3984375" style="69" customWidth="1"/>
    <col min="1286" max="1286" width="11.8984375" style="69" customWidth="1"/>
    <col min="1287" max="1287" width="10" style="69"/>
    <col min="1288" max="1288" width="10.8984375" style="69" bestFit="1" customWidth="1"/>
    <col min="1289" max="1290" width="10" style="69"/>
    <col min="1291" max="1292" width="10.09765625" style="69" bestFit="1" customWidth="1"/>
    <col min="1293" max="1536" width="10" style="69"/>
    <col min="1537" max="1537" width="28.3984375" style="69" customWidth="1"/>
    <col min="1538" max="1538" width="10.8984375" style="69" customWidth="1"/>
    <col min="1539" max="1539" width="11.3984375" style="69" customWidth="1"/>
    <col min="1540" max="1540" width="10" style="69"/>
    <col min="1541" max="1541" width="11.3984375" style="69" customWidth="1"/>
    <col min="1542" max="1542" width="11.8984375" style="69" customWidth="1"/>
    <col min="1543" max="1543" width="10" style="69"/>
    <col min="1544" max="1544" width="10.8984375" style="69" bestFit="1" customWidth="1"/>
    <col min="1545" max="1546" width="10" style="69"/>
    <col min="1547" max="1548" width="10.09765625" style="69" bestFit="1" customWidth="1"/>
    <col min="1549" max="1792" width="10" style="69"/>
    <col min="1793" max="1793" width="28.3984375" style="69" customWidth="1"/>
    <col min="1794" max="1794" width="10.8984375" style="69" customWidth="1"/>
    <col min="1795" max="1795" width="11.3984375" style="69" customWidth="1"/>
    <col min="1796" max="1796" width="10" style="69"/>
    <col min="1797" max="1797" width="11.3984375" style="69" customWidth="1"/>
    <col min="1798" max="1798" width="11.8984375" style="69" customWidth="1"/>
    <col min="1799" max="1799" width="10" style="69"/>
    <col min="1800" max="1800" width="10.8984375" style="69" bestFit="1" customWidth="1"/>
    <col min="1801" max="1802" width="10" style="69"/>
    <col min="1803" max="1804" width="10.09765625" style="69" bestFit="1" customWidth="1"/>
    <col min="1805" max="2048" width="11" style="69"/>
    <col min="2049" max="2049" width="28.3984375" style="69" customWidth="1"/>
    <col min="2050" max="2050" width="10.8984375" style="69" customWidth="1"/>
    <col min="2051" max="2051" width="11.3984375" style="69" customWidth="1"/>
    <col min="2052" max="2052" width="10" style="69"/>
    <col min="2053" max="2053" width="11.3984375" style="69" customWidth="1"/>
    <col min="2054" max="2054" width="11.8984375" style="69" customWidth="1"/>
    <col min="2055" max="2055" width="10" style="69"/>
    <col min="2056" max="2056" width="10.8984375" style="69" bestFit="1" customWidth="1"/>
    <col min="2057" max="2058" width="10" style="69"/>
    <col min="2059" max="2060" width="10.09765625" style="69" bestFit="1" customWidth="1"/>
    <col min="2061" max="2304" width="10" style="69"/>
    <col min="2305" max="2305" width="28.3984375" style="69" customWidth="1"/>
    <col min="2306" max="2306" width="10.8984375" style="69" customWidth="1"/>
    <col min="2307" max="2307" width="11.3984375" style="69" customWidth="1"/>
    <col min="2308" max="2308" width="10" style="69"/>
    <col min="2309" max="2309" width="11.3984375" style="69" customWidth="1"/>
    <col min="2310" max="2310" width="11.8984375" style="69" customWidth="1"/>
    <col min="2311" max="2311" width="10" style="69"/>
    <col min="2312" max="2312" width="10.8984375" style="69" bestFit="1" customWidth="1"/>
    <col min="2313" max="2314" width="10" style="69"/>
    <col min="2315" max="2316" width="10.09765625" style="69" bestFit="1" customWidth="1"/>
    <col min="2317" max="2560" width="10" style="69"/>
    <col min="2561" max="2561" width="28.3984375" style="69" customWidth="1"/>
    <col min="2562" max="2562" width="10.8984375" style="69" customWidth="1"/>
    <col min="2563" max="2563" width="11.3984375" style="69" customWidth="1"/>
    <col min="2564" max="2564" width="10" style="69"/>
    <col min="2565" max="2565" width="11.3984375" style="69" customWidth="1"/>
    <col min="2566" max="2566" width="11.8984375" style="69" customWidth="1"/>
    <col min="2567" max="2567" width="10" style="69"/>
    <col min="2568" max="2568" width="10.8984375" style="69" bestFit="1" customWidth="1"/>
    <col min="2569" max="2570" width="10" style="69"/>
    <col min="2571" max="2572" width="10.09765625" style="69" bestFit="1" customWidth="1"/>
    <col min="2573" max="2816" width="10" style="69"/>
    <col min="2817" max="2817" width="28.3984375" style="69" customWidth="1"/>
    <col min="2818" max="2818" width="10.8984375" style="69" customWidth="1"/>
    <col min="2819" max="2819" width="11.3984375" style="69" customWidth="1"/>
    <col min="2820" max="2820" width="10" style="69"/>
    <col min="2821" max="2821" width="11.3984375" style="69" customWidth="1"/>
    <col min="2822" max="2822" width="11.8984375" style="69" customWidth="1"/>
    <col min="2823" max="2823" width="10" style="69"/>
    <col min="2824" max="2824" width="10.8984375" style="69" bestFit="1" customWidth="1"/>
    <col min="2825" max="2826" width="10" style="69"/>
    <col min="2827" max="2828" width="10.09765625" style="69" bestFit="1" customWidth="1"/>
    <col min="2829" max="3072" width="11" style="69"/>
    <col min="3073" max="3073" width="28.3984375" style="69" customWidth="1"/>
    <col min="3074" max="3074" width="10.8984375" style="69" customWidth="1"/>
    <col min="3075" max="3075" width="11.3984375" style="69" customWidth="1"/>
    <col min="3076" max="3076" width="10" style="69"/>
    <col min="3077" max="3077" width="11.3984375" style="69" customWidth="1"/>
    <col min="3078" max="3078" width="11.8984375" style="69" customWidth="1"/>
    <col min="3079" max="3079" width="10" style="69"/>
    <col min="3080" max="3080" width="10.8984375" style="69" bestFit="1" customWidth="1"/>
    <col min="3081" max="3082" width="10" style="69"/>
    <col min="3083" max="3084" width="10.09765625" style="69" bestFit="1" customWidth="1"/>
    <col min="3085" max="3328" width="10" style="69"/>
    <col min="3329" max="3329" width="28.3984375" style="69" customWidth="1"/>
    <col min="3330" max="3330" width="10.8984375" style="69" customWidth="1"/>
    <col min="3331" max="3331" width="11.3984375" style="69" customWidth="1"/>
    <col min="3332" max="3332" width="10" style="69"/>
    <col min="3333" max="3333" width="11.3984375" style="69" customWidth="1"/>
    <col min="3334" max="3334" width="11.8984375" style="69" customWidth="1"/>
    <col min="3335" max="3335" width="10" style="69"/>
    <col min="3336" max="3336" width="10.8984375" style="69" bestFit="1" customWidth="1"/>
    <col min="3337" max="3338" width="10" style="69"/>
    <col min="3339" max="3340" width="10.09765625" style="69" bestFit="1" customWidth="1"/>
    <col min="3341" max="3584" width="10" style="69"/>
    <col min="3585" max="3585" width="28.3984375" style="69" customWidth="1"/>
    <col min="3586" max="3586" width="10.8984375" style="69" customWidth="1"/>
    <col min="3587" max="3587" width="11.3984375" style="69" customWidth="1"/>
    <col min="3588" max="3588" width="10" style="69"/>
    <col min="3589" max="3589" width="11.3984375" style="69" customWidth="1"/>
    <col min="3590" max="3590" width="11.8984375" style="69" customWidth="1"/>
    <col min="3591" max="3591" width="10" style="69"/>
    <col min="3592" max="3592" width="10.8984375" style="69" bestFit="1" customWidth="1"/>
    <col min="3593" max="3594" width="10" style="69"/>
    <col min="3595" max="3596" width="10.09765625" style="69" bestFit="1" customWidth="1"/>
    <col min="3597" max="3840" width="10" style="69"/>
    <col min="3841" max="3841" width="28.3984375" style="69" customWidth="1"/>
    <col min="3842" max="3842" width="10.8984375" style="69" customWidth="1"/>
    <col min="3843" max="3843" width="11.3984375" style="69" customWidth="1"/>
    <col min="3844" max="3844" width="10" style="69"/>
    <col min="3845" max="3845" width="11.3984375" style="69" customWidth="1"/>
    <col min="3846" max="3846" width="11.8984375" style="69" customWidth="1"/>
    <col min="3847" max="3847" width="10" style="69"/>
    <col min="3848" max="3848" width="10.8984375" style="69" bestFit="1" customWidth="1"/>
    <col min="3849" max="3850" width="10" style="69"/>
    <col min="3851" max="3852" width="10.09765625" style="69" bestFit="1" customWidth="1"/>
    <col min="3853" max="4096" width="11" style="69"/>
    <col min="4097" max="4097" width="28.3984375" style="69" customWidth="1"/>
    <col min="4098" max="4098" width="10.8984375" style="69" customWidth="1"/>
    <col min="4099" max="4099" width="11.3984375" style="69" customWidth="1"/>
    <col min="4100" max="4100" width="10" style="69"/>
    <col min="4101" max="4101" width="11.3984375" style="69" customWidth="1"/>
    <col min="4102" max="4102" width="11.8984375" style="69" customWidth="1"/>
    <col min="4103" max="4103" width="10" style="69"/>
    <col min="4104" max="4104" width="10.8984375" style="69" bestFit="1" customWidth="1"/>
    <col min="4105" max="4106" width="10" style="69"/>
    <col min="4107" max="4108" width="10.09765625" style="69" bestFit="1" customWidth="1"/>
    <col min="4109" max="4352" width="10" style="69"/>
    <col min="4353" max="4353" width="28.3984375" style="69" customWidth="1"/>
    <col min="4354" max="4354" width="10.8984375" style="69" customWidth="1"/>
    <col min="4355" max="4355" width="11.3984375" style="69" customWidth="1"/>
    <col min="4356" max="4356" width="10" style="69"/>
    <col min="4357" max="4357" width="11.3984375" style="69" customWidth="1"/>
    <col min="4358" max="4358" width="11.8984375" style="69" customWidth="1"/>
    <col min="4359" max="4359" width="10" style="69"/>
    <col min="4360" max="4360" width="10.8984375" style="69" bestFit="1" customWidth="1"/>
    <col min="4361" max="4362" width="10" style="69"/>
    <col min="4363" max="4364" width="10.09765625" style="69" bestFit="1" customWidth="1"/>
    <col min="4365" max="4608" width="10" style="69"/>
    <col min="4609" max="4609" width="28.3984375" style="69" customWidth="1"/>
    <col min="4610" max="4610" width="10.8984375" style="69" customWidth="1"/>
    <col min="4611" max="4611" width="11.3984375" style="69" customWidth="1"/>
    <col min="4612" max="4612" width="10" style="69"/>
    <col min="4613" max="4613" width="11.3984375" style="69" customWidth="1"/>
    <col min="4614" max="4614" width="11.8984375" style="69" customWidth="1"/>
    <col min="4615" max="4615" width="10" style="69"/>
    <col min="4616" max="4616" width="10.8984375" style="69" bestFit="1" customWidth="1"/>
    <col min="4617" max="4618" width="10" style="69"/>
    <col min="4619" max="4620" width="10.09765625" style="69" bestFit="1" customWidth="1"/>
    <col min="4621" max="4864" width="10" style="69"/>
    <col min="4865" max="4865" width="28.3984375" style="69" customWidth="1"/>
    <col min="4866" max="4866" width="10.8984375" style="69" customWidth="1"/>
    <col min="4867" max="4867" width="11.3984375" style="69" customWidth="1"/>
    <col min="4868" max="4868" width="10" style="69"/>
    <col min="4869" max="4869" width="11.3984375" style="69" customWidth="1"/>
    <col min="4870" max="4870" width="11.8984375" style="69" customWidth="1"/>
    <col min="4871" max="4871" width="10" style="69"/>
    <col min="4872" max="4872" width="10.8984375" style="69" bestFit="1" customWidth="1"/>
    <col min="4873" max="4874" width="10" style="69"/>
    <col min="4875" max="4876" width="10.09765625" style="69" bestFit="1" customWidth="1"/>
    <col min="4877" max="5120" width="11" style="69"/>
    <col min="5121" max="5121" width="28.3984375" style="69" customWidth="1"/>
    <col min="5122" max="5122" width="10.8984375" style="69" customWidth="1"/>
    <col min="5123" max="5123" width="11.3984375" style="69" customWidth="1"/>
    <col min="5124" max="5124" width="10" style="69"/>
    <col min="5125" max="5125" width="11.3984375" style="69" customWidth="1"/>
    <col min="5126" max="5126" width="11.8984375" style="69" customWidth="1"/>
    <col min="5127" max="5127" width="10" style="69"/>
    <col min="5128" max="5128" width="10.8984375" style="69" bestFit="1" customWidth="1"/>
    <col min="5129" max="5130" width="10" style="69"/>
    <col min="5131" max="5132" width="10.09765625" style="69" bestFit="1" customWidth="1"/>
    <col min="5133" max="5376" width="10" style="69"/>
    <col min="5377" max="5377" width="28.3984375" style="69" customWidth="1"/>
    <col min="5378" max="5378" width="10.8984375" style="69" customWidth="1"/>
    <col min="5379" max="5379" width="11.3984375" style="69" customWidth="1"/>
    <col min="5380" max="5380" width="10" style="69"/>
    <col min="5381" max="5381" width="11.3984375" style="69" customWidth="1"/>
    <col min="5382" max="5382" width="11.8984375" style="69" customWidth="1"/>
    <col min="5383" max="5383" width="10" style="69"/>
    <col min="5384" max="5384" width="10.8984375" style="69" bestFit="1" customWidth="1"/>
    <col min="5385" max="5386" width="10" style="69"/>
    <col min="5387" max="5388" width="10.09765625" style="69" bestFit="1" customWidth="1"/>
    <col min="5389" max="5632" width="10" style="69"/>
    <col min="5633" max="5633" width="28.3984375" style="69" customWidth="1"/>
    <col min="5634" max="5634" width="10.8984375" style="69" customWidth="1"/>
    <col min="5635" max="5635" width="11.3984375" style="69" customWidth="1"/>
    <col min="5636" max="5636" width="10" style="69"/>
    <col min="5637" max="5637" width="11.3984375" style="69" customWidth="1"/>
    <col min="5638" max="5638" width="11.8984375" style="69" customWidth="1"/>
    <col min="5639" max="5639" width="10" style="69"/>
    <col min="5640" max="5640" width="10.8984375" style="69" bestFit="1" customWidth="1"/>
    <col min="5641" max="5642" width="10" style="69"/>
    <col min="5643" max="5644" width="10.09765625" style="69" bestFit="1" customWidth="1"/>
    <col min="5645" max="5888" width="10" style="69"/>
    <col min="5889" max="5889" width="28.3984375" style="69" customWidth="1"/>
    <col min="5890" max="5890" width="10.8984375" style="69" customWidth="1"/>
    <col min="5891" max="5891" width="11.3984375" style="69" customWidth="1"/>
    <col min="5892" max="5892" width="10" style="69"/>
    <col min="5893" max="5893" width="11.3984375" style="69" customWidth="1"/>
    <col min="5894" max="5894" width="11.8984375" style="69" customWidth="1"/>
    <col min="5895" max="5895" width="10" style="69"/>
    <col min="5896" max="5896" width="10.8984375" style="69" bestFit="1" customWidth="1"/>
    <col min="5897" max="5898" width="10" style="69"/>
    <col min="5899" max="5900" width="10.09765625" style="69" bestFit="1" customWidth="1"/>
    <col min="5901" max="6144" width="11" style="69"/>
    <col min="6145" max="6145" width="28.3984375" style="69" customWidth="1"/>
    <col min="6146" max="6146" width="10.8984375" style="69" customWidth="1"/>
    <col min="6147" max="6147" width="11.3984375" style="69" customWidth="1"/>
    <col min="6148" max="6148" width="10" style="69"/>
    <col min="6149" max="6149" width="11.3984375" style="69" customWidth="1"/>
    <col min="6150" max="6150" width="11.8984375" style="69" customWidth="1"/>
    <col min="6151" max="6151" width="10" style="69"/>
    <col min="6152" max="6152" width="10.8984375" style="69" bestFit="1" customWidth="1"/>
    <col min="6153" max="6154" width="10" style="69"/>
    <col min="6155" max="6156" width="10.09765625" style="69" bestFit="1" customWidth="1"/>
    <col min="6157" max="6400" width="10" style="69"/>
    <col min="6401" max="6401" width="28.3984375" style="69" customWidth="1"/>
    <col min="6402" max="6402" width="10.8984375" style="69" customWidth="1"/>
    <col min="6403" max="6403" width="11.3984375" style="69" customWidth="1"/>
    <col min="6404" max="6404" width="10" style="69"/>
    <col min="6405" max="6405" width="11.3984375" style="69" customWidth="1"/>
    <col min="6406" max="6406" width="11.8984375" style="69" customWidth="1"/>
    <col min="6407" max="6407" width="10" style="69"/>
    <col min="6408" max="6408" width="10.8984375" style="69" bestFit="1" customWidth="1"/>
    <col min="6409" max="6410" width="10" style="69"/>
    <col min="6411" max="6412" width="10.09765625" style="69" bestFit="1" customWidth="1"/>
    <col min="6413" max="6656" width="10" style="69"/>
    <col min="6657" max="6657" width="28.3984375" style="69" customWidth="1"/>
    <col min="6658" max="6658" width="10.8984375" style="69" customWidth="1"/>
    <col min="6659" max="6659" width="11.3984375" style="69" customWidth="1"/>
    <col min="6660" max="6660" width="10" style="69"/>
    <col min="6661" max="6661" width="11.3984375" style="69" customWidth="1"/>
    <col min="6662" max="6662" width="11.8984375" style="69" customWidth="1"/>
    <col min="6663" max="6663" width="10" style="69"/>
    <col min="6664" max="6664" width="10.8984375" style="69" bestFit="1" customWidth="1"/>
    <col min="6665" max="6666" width="10" style="69"/>
    <col min="6667" max="6668" width="10.09765625" style="69" bestFit="1" customWidth="1"/>
    <col min="6669" max="6912" width="10" style="69"/>
    <col min="6913" max="6913" width="28.3984375" style="69" customWidth="1"/>
    <col min="6914" max="6914" width="10.8984375" style="69" customWidth="1"/>
    <col min="6915" max="6915" width="11.3984375" style="69" customWidth="1"/>
    <col min="6916" max="6916" width="10" style="69"/>
    <col min="6917" max="6917" width="11.3984375" style="69" customWidth="1"/>
    <col min="6918" max="6918" width="11.8984375" style="69" customWidth="1"/>
    <col min="6919" max="6919" width="10" style="69"/>
    <col min="6920" max="6920" width="10.8984375" style="69" bestFit="1" customWidth="1"/>
    <col min="6921" max="6922" width="10" style="69"/>
    <col min="6923" max="6924" width="10.09765625" style="69" bestFit="1" customWidth="1"/>
    <col min="6925" max="7168" width="11" style="69"/>
    <col min="7169" max="7169" width="28.3984375" style="69" customWidth="1"/>
    <col min="7170" max="7170" width="10.8984375" style="69" customWidth="1"/>
    <col min="7171" max="7171" width="11.3984375" style="69" customWidth="1"/>
    <col min="7172" max="7172" width="10" style="69"/>
    <col min="7173" max="7173" width="11.3984375" style="69" customWidth="1"/>
    <col min="7174" max="7174" width="11.8984375" style="69" customWidth="1"/>
    <col min="7175" max="7175" width="10" style="69"/>
    <col min="7176" max="7176" width="10.8984375" style="69" bestFit="1" customWidth="1"/>
    <col min="7177" max="7178" width="10" style="69"/>
    <col min="7179" max="7180" width="10.09765625" style="69" bestFit="1" customWidth="1"/>
    <col min="7181" max="7424" width="10" style="69"/>
    <col min="7425" max="7425" width="28.3984375" style="69" customWidth="1"/>
    <col min="7426" max="7426" width="10.8984375" style="69" customWidth="1"/>
    <col min="7427" max="7427" width="11.3984375" style="69" customWidth="1"/>
    <col min="7428" max="7428" width="10" style="69"/>
    <col min="7429" max="7429" width="11.3984375" style="69" customWidth="1"/>
    <col min="7430" max="7430" width="11.8984375" style="69" customWidth="1"/>
    <col min="7431" max="7431" width="10" style="69"/>
    <col min="7432" max="7432" width="10.8984375" style="69" bestFit="1" customWidth="1"/>
    <col min="7433" max="7434" width="10" style="69"/>
    <col min="7435" max="7436" width="10.09765625" style="69" bestFit="1" customWidth="1"/>
    <col min="7437" max="7680" width="10" style="69"/>
    <col min="7681" max="7681" width="28.3984375" style="69" customWidth="1"/>
    <col min="7682" max="7682" width="10.8984375" style="69" customWidth="1"/>
    <col min="7683" max="7683" width="11.3984375" style="69" customWidth="1"/>
    <col min="7684" max="7684" width="10" style="69"/>
    <col min="7685" max="7685" width="11.3984375" style="69" customWidth="1"/>
    <col min="7686" max="7686" width="11.8984375" style="69" customWidth="1"/>
    <col min="7687" max="7687" width="10" style="69"/>
    <col min="7688" max="7688" width="10.8984375" style="69" bestFit="1" customWidth="1"/>
    <col min="7689" max="7690" width="10" style="69"/>
    <col min="7691" max="7692" width="10.09765625" style="69" bestFit="1" customWidth="1"/>
    <col min="7693" max="7936" width="10" style="69"/>
    <col min="7937" max="7937" width="28.3984375" style="69" customWidth="1"/>
    <col min="7938" max="7938" width="10.8984375" style="69" customWidth="1"/>
    <col min="7939" max="7939" width="11.3984375" style="69" customWidth="1"/>
    <col min="7940" max="7940" width="10" style="69"/>
    <col min="7941" max="7941" width="11.3984375" style="69" customWidth="1"/>
    <col min="7942" max="7942" width="11.8984375" style="69" customWidth="1"/>
    <col min="7943" max="7943" width="10" style="69"/>
    <col min="7944" max="7944" width="10.8984375" style="69" bestFit="1" customWidth="1"/>
    <col min="7945" max="7946" width="10" style="69"/>
    <col min="7947" max="7948" width="10.09765625" style="69" bestFit="1" customWidth="1"/>
    <col min="7949" max="8192" width="11" style="69"/>
    <col min="8193" max="8193" width="28.3984375" style="69" customWidth="1"/>
    <col min="8194" max="8194" width="10.8984375" style="69" customWidth="1"/>
    <col min="8195" max="8195" width="11.3984375" style="69" customWidth="1"/>
    <col min="8196" max="8196" width="10" style="69"/>
    <col min="8197" max="8197" width="11.3984375" style="69" customWidth="1"/>
    <col min="8198" max="8198" width="11.8984375" style="69" customWidth="1"/>
    <col min="8199" max="8199" width="10" style="69"/>
    <col min="8200" max="8200" width="10.8984375" style="69" bestFit="1" customWidth="1"/>
    <col min="8201" max="8202" width="10" style="69"/>
    <col min="8203" max="8204" width="10.09765625" style="69" bestFit="1" customWidth="1"/>
    <col min="8205" max="8448" width="10" style="69"/>
    <col min="8449" max="8449" width="28.3984375" style="69" customWidth="1"/>
    <col min="8450" max="8450" width="10.8984375" style="69" customWidth="1"/>
    <col min="8451" max="8451" width="11.3984375" style="69" customWidth="1"/>
    <col min="8452" max="8452" width="10" style="69"/>
    <col min="8453" max="8453" width="11.3984375" style="69" customWidth="1"/>
    <col min="8454" max="8454" width="11.8984375" style="69" customWidth="1"/>
    <col min="8455" max="8455" width="10" style="69"/>
    <col min="8456" max="8456" width="10.8984375" style="69" bestFit="1" customWidth="1"/>
    <col min="8457" max="8458" width="10" style="69"/>
    <col min="8459" max="8460" width="10.09765625" style="69" bestFit="1" customWidth="1"/>
    <col min="8461" max="8704" width="10" style="69"/>
    <col min="8705" max="8705" width="28.3984375" style="69" customWidth="1"/>
    <col min="8706" max="8706" width="10.8984375" style="69" customWidth="1"/>
    <col min="8707" max="8707" width="11.3984375" style="69" customWidth="1"/>
    <col min="8708" max="8708" width="10" style="69"/>
    <col min="8709" max="8709" width="11.3984375" style="69" customWidth="1"/>
    <col min="8710" max="8710" width="11.8984375" style="69" customWidth="1"/>
    <col min="8711" max="8711" width="10" style="69"/>
    <col min="8712" max="8712" width="10.8984375" style="69" bestFit="1" customWidth="1"/>
    <col min="8713" max="8714" width="10" style="69"/>
    <col min="8715" max="8716" width="10.09765625" style="69" bestFit="1" customWidth="1"/>
    <col min="8717" max="8960" width="10" style="69"/>
    <col min="8961" max="8961" width="28.3984375" style="69" customWidth="1"/>
    <col min="8962" max="8962" width="10.8984375" style="69" customWidth="1"/>
    <col min="8963" max="8963" width="11.3984375" style="69" customWidth="1"/>
    <col min="8964" max="8964" width="10" style="69"/>
    <col min="8965" max="8965" width="11.3984375" style="69" customWidth="1"/>
    <col min="8966" max="8966" width="11.8984375" style="69" customWidth="1"/>
    <col min="8967" max="8967" width="10" style="69"/>
    <col min="8968" max="8968" width="10.8984375" style="69" bestFit="1" customWidth="1"/>
    <col min="8969" max="8970" width="10" style="69"/>
    <col min="8971" max="8972" width="10.09765625" style="69" bestFit="1" customWidth="1"/>
    <col min="8973" max="9216" width="11" style="69"/>
    <col min="9217" max="9217" width="28.3984375" style="69" customWidth="1"/>
    <col min="9218" max="9218" width="10.8984375" style="69" customWidth="1"/>
    <col min="9219" max="9219" width="11.3984375" style="69" customWidth="1"/>
    <col min="9220" max="9220" width="10" style="69"/>
    <col min="9221" max="9221" width="11.3984375" style="69" customWidth="1"/>
    <col min="9222" max="9222" width="11.8984375" style="69" customWidth="1"/>
    <col min="9223" max="9223" width="10" style="69"/>
    <col min="9224" max="9224" width="10.8984375" style="69" bestFit="1" customWidth="1"/>
    <col min="9225" max="9226" width="10" style="69"/>
    <col min="9227" max="9228" width="10.09765625" style="69" bestFit="1" customWidth="1"/>
    <col min="9229" max="9472" width="10" style="69"/>
    <col min="9473" max="9473" width="28.3984375" style="69" customWidth="1"/>
    <col min="9474" max="9474" width="10.8984375" style="69" customWidth="1"/>
    <col min="9475" max="9475" width="11.3984375" style="69" customWidth="1"/>
    <col min="9476" max="9476" width="10" style="69"/>
    <col min="9477" max="9477" width="11.3984375" style="69" customWidth="1"/>
    <col min="9478" max="9478" width="11.8984375" style="69" customWidth="1"/>
    <col min="9479" max="9479" width="10" style="69"/>
    <col min="9480" max="9480" width="10.8984375" style="69" bestFit="1" customWidth="1"/>
    <col min="9481" max="9482" width="10" style="69"/>
    <col min="9483" max="9484" width="10.09765625" style="69" bestFit="1" customWidth="1"/>
    <col min="9485" max="9728" width="10" style="69"/>
    <col min="9729" max="9729" width="28.3984375" style="69" customWidth="1"/>
    <col min="9730" max="9730" width="10.8984375" style="69" customWidth="1"/>
    <col min="9731" max="9731" width="11.3984375" style="69" customWidth="1"/>
    <col min="9732" max="9732" width="10" style="69"/>
    <col min="9733" max="9733" width="11.3984375" style="69" customWidth="1"/>
    <col min="9734" max="9734" width="11.8984375" style="69" customWidth="1"/>
    <col min="9735" max="9735" width="10" style="69"/>
    <col min="9736" max="9736" width="10.8984375" style="69" bestFit="1" customWidth="1"/>
    <col min="9737" max="9738" width="10" style="69"/>
    <col min="9739" max="9740" width="10.09765625" style="69" bestFit="1" customWidth="1"/>
    <col min="9741" max="9984" width="10" style="69"/>
    <col min="9985" max="9985" width="28.3984375" style="69" customWidth="1"/>
    <col min="9986" max="9986" width="10.8984375" style="69" customWidth="1"/>
    <col min="9987" max="9987" width="11.3984375" style="69" customWidth="1"/>
    <col min="9988" max="9988" width="10" style="69"/>
    <col min="9989" max="9989" width="11.3984375" style="69" customWidth="1"/>
    <col min="9990" max="9990" width="11.8984375" style="69" customWidth="1"/>
    <col min="9991" max="9991" width="10" style="69"/>
    <col min="9992" max="9992" width="10.8984375" style="69" bestFit="1" customWidth="1"/>
    <col min="9993" max="9994" width="10" style="69"/>
    <col min="9995" max="9996" width="10.09765625" style="69" bestFit="1" customWidth="1"/>
    <col min="9997" max="10240" width="11" style="69"/>
    <col min="10241" max="10241" width="28.3984375" style="69" customWidth="1"/>
    <col min="10242" max="10242" width="10.8984375" style="69" customWidth="1"/>
    <col min="10243" max="10243" width="11.3984375" style="69" customWidth="1"/>
    <col min="10244" max="10244" width="10" style="69"/>
    <col min="10245" max="10245" width="11.3984375" style="69" customWidth="1"/>
    <col min="10246" max="10246" width="11.8984375" style="69" customWidth="1"/>
    <col min="10247" max="10247" width="10" style="69"/>
    <col min="10248" max="10248" width="10.8984375" style="69" bestFit="1" customWidth="1"/>
    <col min="10249" max="10250" width="10" style="69"/>
    <col min="10251" max="10252" width="10.09765625" style="69" bestFit="1" customWidth="1"/>
    <col min="10253" max="10496" width="10" style="69"/>
    <col min="10497" max="10497" width="28.3984375" style="69" customWidth="1"/>
    <col min="10498" max="10498" width="10.8984375" style="69" customWidth="1"/>
    <col min="10499" max="10499" width="11.3984375" style="69" customWidth="1"/>
    <col min="10500" max="10500" width="10" style="69"/>
    <col min="10501" max="10501" width="11.3984375" style="69" customWidth="1"/>
    <col min="10502" max="10502" width="11.8984375" style="69" customWidth="1"/>
    <col min="10503" max="10503" width="10" style="69"/>
    <col min="10504" max="10504" width="10.8984375" style="69" bestFit="1" customWidth="1"/>
    <col min="10505" max="10506" width="10" style="69"/>
    <col min="10507" max="10508" width="10.09765625" style="69" bestFit="1" customWidth="1"/>
    <col min="10509" max="10752" width="10" style="69"/>
    <col min="10753" max="10753" width="28.3984375" style="69" customWidth="1"/>
    <col min="10754" max="10754" width="10.8984375" style="69" customWidth="1"/>
    <col min="10755" max="10755" width="11.3984375" style="69" customWidth="1"/>
    <col min="10756" max="10756" width="10" style="69"/>
    <col min="10757" max="10757" width="11.3984375" style="69" customWidth="1"/>
    <col min="10758" max="10758" width="11.8984375" style="69" customWidth="1"/>
    <col min="10759" max="10759" width="10" style="69"/>
    <col min="10760" max="10760" width="10.8984375" style="69" bestFit="1" customWidth="1"/>
    <col min="10761" max="10762" width="10" style="69"/>
    <col min="10763" max="10764" width="10.09765625" style="69" bestFit="1" customWidth="1"/>
    <col min="10765" max="11008" width="10" style="69"/>
    <col min="11009" max="11009" width="28.3984375" style="69" customWidth="1"/>
    <col min="11010" max="11010" width="10.8984375" style="69" customWidth="1"/>
    <col min="11011" max="11011" width="11.3984375" style="69" customWidth="1"/>
    <col min="11012" max="11012" width="10" style="69"/>
    <col min="11013" max="11013" width="11.3984375" style="69" customWidth="1"/>
    <col min="11014" max="11014" width="11.8984375" style="69" customWidth="1"/>
    <col min="11015" max="11015" width="10" style="69"/>
    <col min="11016" max="11016" width="10.8984375" style="69" bestFit="1" customWidth="1"/>
    <col min="11017" max="11018" width="10" style="69"/>
    <col min="11019" max="11020" width="10.09765625" style="69" bestFit="1" customWidth="1"/>
    <col min="11021" max="11264" width="11" style="69"/>
    <col min="11265" max="11265" width="28.3984375" style="69" customWidth="1"/>
    <col min="11266" max="11266" width="10.8984375" style="69" customWidth="1"/>
    <col min="11267" max="11267" width="11.3984375" style="69" customWidth="1"/>
    <col min="11268" max="11268" width="10" style="69"/>
    <col min="11269" max="11269" width="11.3984375" style="69" customWidth="1"/>
    <col min="11270" max="11270" width="11.8984375" style="69" customWidth="1"/>
    <col min="11271" max="11271" width="10" style="69"/>
    <col min="11272" max="11272" width="10.8984375" style="69" bestFit="1" customWidth="1"/>
    <col min="11273" max="11274" width="10" style="69"/>
    <col min="11275" max="11276" width="10.09765625" style="69" bestFit="1" customWidth="1"/>
    <col min="11277" max="11520" width="10" style="69"/>
    <col min="11521" max="11521" width="28.3984375" style="69" customWidth="1"/>
    <col min="11522" max="11522" width="10.8984375" style="69" customWidth="1"/>
    <col min="11523" max="11523" width="11.3984375" style="69" customWidth="1"/>
    <col min="11524" max="11524" width="10" style="69"/>
    <col min="11525" max="11525" width="11.3984375" style="69" customWidth="1"/>
    <col min="11526" max="11526" width="11.8984375" style="69" customWidth="1"/>
    <col min="11527" max="11527" width="10" style="69"/>
    <col min="11528" max="11528" width="10.8984375" style="69" bestFit="1" customWidth="1"/>
    <col min="11529" max="11530" width="10" style="69"/>
    <col min="11531" max="11532" width="10.09765625" style="69" bestFit="1" customWidth="1"/>
    <col min="11533" max="11776" width="10" style="69"/>
    <col min="11777" max="11777" width="28.3984375" style="69" customWidth="1"/>
    <col min="11778" max="11778" width="10.8984375" style="69" customWidth="1"/>
    <col min="11779" max="11779" width="11.3984375" style="69" customWidth="1"/>
    <col min="11780" max="11780" width="10" style="69"/>
    <col min="11781" max="11781" width="11.3984375" style="69" customWidth="1"/>
    <col min="11782" max="11782" width="11.8984375" style="69" customWidth="1"/>
    <col min="11783" max="11783" width="10" style="69"/>
    <col min="11784" max="11784" width="10.8984375" style="69" bestFit="1" customWidth="1"/>
    <col min="11785" max="11786" width="10" style="69"/>
    <col min="11787" max="11788" width="10.09765625" style="69" bestFit="1" customWidth="1"/>
    <col min="11789" max="12032" width="10" style="69"/>
    <col min="12033" max="12033" width="28.3984375" style="69" customWidth="1"/>
    <col min="12034" max="12034" width="10.8984375" style="69" customWidth="1"/>
    <col min="12035" max="12035" width="11.3984375" style="69" customWidth="1"/>
    <col min="12036" max="12036" width="10" style="69"/>
    <col min="12037" max="12037" width="11.3984375" style="69" customWidth="1"/>
    <col min="12038" max="12038" width="11.8984375" style="69" customWidth="1"/>
    <col min="12039" max="12039" width="10" style="69"/>
    <col min="12040" max="12040" width="10.8984375" style="69" bestFit="1" customWidth="1"/>
    <col min="12041" max="12042" width="10" style="69"/>
    <col min="12043" max="12044" width="10.09765625" style="69" bestFit="1" customWidth="1"/>
    <col min="12045" max="12288" width="11" style="69"/>
    <col min="12289" max="12289" width="28.3984375" style="69" customWidth="1"/>
    <col min="12290" max="12290" width="10.8984375" style="69" customWidth="1"/>
    <col min="12291" max="12291" width="11.3984375" style="69" customWidth="1"/>
    <col min="12292" max="12292" width="10" style="69"/>
    <col min="12293" max="12293" width="11.3984375" style="69" customWidth="1"/>
    <col min="12294" max="12294" width="11.8984375" style="69" customWidth="1"/>
    <col min="12295" max="12295" width="10" style="69"/>
    <col min="12296" max="12296" width="10.8984375" style="69" bestFit="1" customWidth="1"/>
    <col min="12297" max="12298" width="10" style="69"/>
    <col min="12299" max="12300" width="10.09765625" style="69" bestFit="1" customWidth="1"/>
    <col min="12301" max="12544" width="10" style="69"/>
    <col min="12545" max="12545" width="28.3984375" style="69" customWidth="1"/>
    <col min="12546" max="12546" width="10.8984375" style="69" customWidth="1"/>
    <col min="12547" max="12547" width="11.3984375" style="69" customWidth="1"/>
    <col min="12548" max="12548" width="10" style="69"/>
    <col min="12549" max="12549" width="11.3984375" style="69" customWidth="1"/>
    <col min="12550" max="12550" width="11.8984375" style="69" customWidth="1"/>
    <col min="12551" max="12551" width="10" style="69"/>
    <col min="12552" max="12552" width="10.8984375" style="69" bestFit="1" customWidth="1"/>
    <col min="12553" max="12554" width="10" style="69"/>
    <col min="12555" max="12556" width="10.09765625" style="69" bestFit="1" customWidth="1"/>
    <col min="12557" max="12800" width="10" style="69"/>
    <col min="12801" max="12801" width="28.3984375" style="69" customWidth="1"/>
    <col min="12802" max="12802" width="10.8984375" style="69" customWidth="1"/>
    <col min="12803" max="12803" width="11.3984375" style="69" customWidth="1"/>
    <col min="12804" max="12804" width="10" style="69"/>
    <col min="12805" max="12805" width="11.3984375" style="69" customWidth="1"/>
    <col min="12806" max="12806" width="11.8984375" style="69" customWidth="1"/>
    <col min="12807" max="12807" width="10" style="69"/>
    <col min="12808" max="12808" width="10.8984375" style="69" bestFit="1" customWidth="1"/>
    <col min="12809" max="12810" width="10" style="69"/>
    <col min="12811" max="12812" width="10.09765625" style="69" bestFit="1" customWidth="1"/>
    <col min="12813" max="13056" width="10" style="69"/>
    <col min="13057" max="13057" width="28.3984375" style="69" customWidth="1"/>
    <col min="13058" max="13058" width="10.8984375" style="69" customWidth="1"/>
    <col min="13059" max="13059" width="11.3984375" style="69" customWidth="1"/>
    <col min="13060" max="13060" width="10" style="69"/>
    <col min="13061" max="13061" width="11.3984375" style="69" customWidth="1"/>
    <col min="13062" max="13062" width="11.8984375" style="69" customWidth="1"/>
    <col min="13063" max="13063" width="10" style="69"/>
    <col min="13064" max="13064" width="10.8984375" style="69" bestFit="1" customWidth="1"/>
    <col min="13065" max="13066" width="10" style="69"/>
    <col min="13067" max="13068" width="10.09765625" style="69" bestFit="1" customWidth="1"/>
    <col min="13069" max="13312" width="11" style="69"/>
    <col min="13313" max="13313" width="28.3984375" style="69" customWidth="1"/>
    <col min="13314" max="13314" width="10.8984375" style="69" customWidth="1"/>
    <col min="13315" max="13315" width="11.3984375" style="69" customWidth="1"/>
    <col min="13316" max="13316" width="10" style="69"/>
    <col min="13317" max="13317" width="11.3984375" style="69" customWidth="1"/>
    <col min="13318" max="13318" width="11.8984375" style="69" customWidth="1"/>
    <col min="13319" max="13319" width="10" style="69"/>
    <col min="13320" max="13320" width="10.8984375" style="69" bestFit="1" customWidth="1"/>
    <col min="13321" max="13322" width="10" style="69"/>
    <col min="13323" max="13324" width="10.09765625" style="69" bestFit="1" customWidth="1"/>
    <col min="13325" max="13568" width="10" style="69"/>
    <col min="13569" max="13569" width="28.3984375" style="69" customWidth="1"/>
    <col min="13570" max="13570" width="10.8984375" style="69" customWidth="1"/>
    <col min="13571" max="13571" width="11.3984375" style="69" customWidth="1"/>
    <col min="13572" max="13572" width="10" style="69"/>
    <col min="13573" max="13573" width="11.3984375" style="69" customWidth="1"/>
    <col min="13574" max="13574" width="11.8984375" style="69" customWidth="1"/>
    <col min="13575" max="13575" width="10" style="69"/>
    <col min="13576" max="13576" width="10.8984375" style="69" bestFit="1" customWidth="1"/>
    <col min="13577" max="13578" width="10" style="69"/>
    <col min="13579" max="13580" width="10.09765625" style="69" bestFit="1" customWidth="1"/>
    <col min="13581" max="13824" width="10" style="69"/>
    <col min="13825" max="13825" width="28.3984375" style="69" customWidth="1"/>
    <col min="13826" max="13826" width="10.8984375" style="69" customWidth="1"/>
    <col min="13827" max="13827" width="11.3984375" style="69" customWidth="1"/>
    <col min="13828" max="13828" width="10" style="69"/>
    <col min="13829" max="13829" width="11.3984375" style="69" customWidth="1"/>
    <col min="13830" max="13830" width="11.8984375" style="69" customWidth="1"/>
    <col min="13831" max="13831" width="10" style="69"/>
    <col min="13832" max="13832" width="10.8984375" style="69" bestFit="1" customWidth="1"/>
    <col min="13833" max="13834" width="10" style="69"/>
    <col min="13835" max="13836" width="10.09765625" style="69" bestFit="1" customWidth="1"/>
    <col min="13837" max="14080" width="10" style="69"/>
    <col min="14081" max="14081" width="28.3984375" style="69" customWidth="1"/>
    <col min="14082" max="14082" width="10.8984375" style="69" customWidth="1"/>
    <col min="14083" max="14083" width="11.3984375" style="69" customWidth="1"/>
    <col min="14084" max="14084" width="10" style="69"/>
    <col min="14085" max="14085" width="11.3984375" style="69" customWidth="1"/>
    <col min="14086" max="14086" width="11.8984375" style="69" customWidth="1"/>
    <col min="14087" max="14087" width="10" style="69"/>
    <col min="14088" max="14088" width="10.8984375" style="69" bestFit="1" customWidth="1"/>
    <col min="14089" max="14090" width="10" style="69"/>
    <col min="14091" max="14092" width="10.09765625" style="69" bestFit="1" customWidth="1"/>
    <col min="14093" max="14336" width="11" style="69"/>
    <col min="14337" max="14337" width="28.3984375" style="69" customWidth="1"/>
    <col min="14338" max="14338" width="10.8984375" style="69" customWidth="1"/>
    <col min="14339" max="14339" width="11.3984375" style="69" customWidth="1"/>
    <col min="14340" max="14340" width="10" style="69"/>
    <col min="14341" max="14341" width="11.3984375" style="69" customWidth="1"/>
    <col min="14342" max="14342" width="11.8984375" style="69" customWidth="1"/>
    <col min="14343" max="14343" width="10" style="69"/>
    <col min="14344" max="14344" width="10.8984375" style="69" bestFit="1" customWidth="1"/>
    <col min="14345" max="14346" width="10" style="69"/>
    <col min="14347" max="14348" width="10.09765625" style="69" bestFit="1" customWidth="1"/>
    <col min="14349" max="14592" width="10" style="69"/>
    <col min="14593" max="14593" width="28.3984375" style="69" customWidth="1"/>
    <col min="14594" max="14594" width="10.8984375" style="69" customWidth="1"/>
    <col min="14595" max="14595" width="11.3984375" style="69" customWidth="1"/>
    <col min="14596" max="14596" width="10" style="69"/>
    <col min="14597" max="14597" width="11.3984375" style="69" customWidth="1"/>
    <col min="14598" max="14598" width="11.8984375" style="69" customWidth="1"/>
    <col min="14599" max="14599" width="10" style="69"/>
    <col min="14600" max="14600" width="10.8984375" style="69" bestFit="1" customWidth="1"/>
    <col min="14601" max="14602" width="10" style="69"/>
    <col min="14603" max="14604" width="10.09765625" style="69" bestFit="1" customWidth="1"/>
    <col min="14605" max="14848" width="10" style="69"/>
    <col min="14849" max="14849" width="28.3984375" style="69" customWidth="1"/>
    <col min="14850" max="14850" width="10.8984375" style="69" customWidth="1"/>
    <col min="14851" max="14851" width="11.3984375" style="69" customWidth="1"/>
    <col min="14852" max="14852" width="10" style="69"/>
    <col min="14853" max="14853" width="11.3984375" style="69" customWidth="1"/>
    <col min="14854" max="14854" width="11.8984375" style="69" customWidth="1"/>
    <col min="14855" max="14855" width="10" style="69"/>
    <col min="14856" max="14856" width="10.8984375" style="69" bestFit="1" customWidth="1"/>
    <col min="14857" max="14858" width="10" style="69"/>
    <col min="14859" max="14860" width="10.09765625" style="69" bestFit="1" customWidth="1"/>
    <col min="14861" max="15104" width="10" style="69"/>
    <col min="15105" max="15105" width="28.3984375" style="69" customWidth="1"/>
    <col min="15106" max="15106" width="10.8984375" style="69" customWidth="1"/>
    <col min="15107" max="15107" width="11.3984375" style="69" customWidth="1"/>
    <col min="15108" max="15108" width="10" style="69"/>
    <col min="15109" max="15109" width="11.3984375" style="69" customWidth="1"/>
    <col min="15110" max="15110" width="11.8984375" style="69" customWidth="1"/>
    <col min="15111" max="15111" width="10" style="69"/>
    <col min="15112" max="15112" width="10.8984375" style="69" bestFit="1" customWidth="1"/>
    <col min="15113" max="15114" width="10" style="69"/>
    <col min="15115" max="15116" width="10.09765625" style="69" bestFit="1" customWidth="1"/>
    <col min="15117" max="15360" width="11" style="69"/>
    <col min="15361" max="15361" width="28.3984375" style="69" customWidth="1"/>
    <col min="15362" max="15362" width="10.8984375" style="69" customWidth="1"/>
    <col min="15363" max="15363" width="11.3984375" style="69" customWidth="1"/>
    <col min="15364" max="15364" width="10" style="69"/>
    <col min="15365" max="15365" width="11.3984375" style="69" customWidth="1"/>
    <col min="15366" max="15366" width="11.8984375" style="69" customWidth="1"/>
    <col min="15367" max="15367" width="10" style="69"/>
    <col min="15368" max="15368" width="10.8984375" style="69" bestFit="1" customWidth="1"/>
    <col min="15369" max="15370" width="10" style="69"/>
    <col min="15371" max="15372" width="10.09765625" style="69" bestFit="1" customWidth="1"/>
    <col min="15373" max="15616" width="10" style="69"/>
    <col min="15617" max="15617" width="28.3984375" style="69" customWidth="1"/>
    <col min="15618" max="15618" width="10.8984375" style="69" customWidth="1"/>
    <col min="15619" max="15619" width="11.3984375" style="69" customWidth="1"/>
    <col min="15620" max="15620" width="10" style="69"/>
    <col min="15621" max="15621" width="11.3984375" style="69" customWidth="1"/>
    <col min="15622" max="15622" width="11.8984375" style="69" customWidth="1"/>
    <col min="15623" max="15623" width="10" style="69"/>
    <col min="15624" max="15624" width="10.8984375" style="69" bestFit="1" customWidth="1"/>
    <col min="15625" max="15626" width="10" style="69"/>
    <col min="15627" max="15628" width="10.09765625" style="69" bestFit="1" customWidth="1"/>
    <col min="15629" max="15872" width="10" style="69"/>
    <col min="15873" max="15873" width="28.3984375" style="69" customWidth="1"/>
    <col min="15874" max="15874" width="10.8984375" style="69" customWidth="1"/>
    <col min="15875" max="15875" width="11.3984375" style="69" customWidth="1"/>
    <col min="15876" max="15876" width="10" style="69"/>
    <col min="15877" max="15877" width="11.3984375" style="69" customWidth="1"/>
    <col min="15878" max="15878" width="11.8984375" style="69" customWidth="1"/>
    <col min="15879" max="15879" width="10" style="69"/>
    <col min="15880" max="15880" width="10.8984375" style="69" bestFit="1" customWidth="1"/>
    <col min="15881" max="15882" width="10" style="69"/>
    <col min="15883" max="15884" width="10.09765625" style="69" bestFit="1" customWidth="1"/>
    <col min="15885" max="16128" width="10" style="69"/>
    <col min="16129" max="16129" width="28.3984375" style="69" customWidth="1"/>
    <col min="16130" max="16130" width="10.8984375" style="69" customWidth="1"/>
    <col min="16131" max="16131" width="11.3984375" style="69" customWidth="1"/>
    <col min="16132" max="16132" width="10" style="69"/>
    <col min="16133" max="16133" width="11.3984375" style="69" customWidth="1"/>
    <col min="16134" max="16134" width="11.8984375" style="69" customWidth="1"/>
    <col min="16135" max="16135" width="10" style="69"/>
    <col min="16136" max="16136" width="10.8984375" style="69" bestFit="1" customWidth="1"/>
    <col min="16137" max="16138" width="10" style="69"/>
    <col min="16139" max="16140" width="10.09765625" style="69" bestFit="1" customWidth="1"/>
    <col min="16141" max="16384" width="11" style="69"/>
  </cols>
  <sheetData>
    <row r="1" spans="1:9" ht="13.8" x14ac:dyDescent="0.25">
      <c r="A1" s="6" t="s">
        <v>5</v>
      </c>
      <c r="B1" s="3"/>
      <c r="C1" s="3"/>
      <c r="D1" s="3"/>
      <c r="E1" s="3"/>
      <c r="F1" s="3"/>
      <c r="G1" s="3"/>
      <c r="H1" s="3"/>
      <c r="I1"/>
    </row>
    <row r="2" spans="1:9" ht="15.6" x14ac:dyDescent="0.3">
      <c r="A2" s="2"/>
      <c r="B2" s="89"/>
      <c r="C2" s="3"/>
      <c r="D2" s="3"/>
      <c r="E2" s="3"/>
      <c r="F2" s="3"/>
      <c r="G2" s="3"/>
      <c r="H2" s="55" t="s">
        <v>152</v>
      </c>
      <c r="I2"/>
    </row>
    <row r="3" spans="1:9" ht="13.8" x14ac:dyDescent="0.25">
      <c r="A3" s="56"/>
      <c r="B3" s="772">
        <f>INDICE!A3</f>
        <v>44136</v>
      </c>
      <c r="C3" s="773"/>
      <c r="D3" s="773" t="s">
        <v>116</v>
      </c>
      <c r="E3" s="773"/>
      <c r="F3" s="773" t="s">
        <v>117</v>
      </c>
      <c r="G3" s="773"/>
      <c r="H3" s="773"/>
      <c r="I3"/>
    </row>
    <row r="4" spans="1:9" ht="13.8" x14ac:dyDescent="0.25">
      <c r="A4" s="66"/>
      <c r="B4" s="63" t="s">
        <v>47</v>
      </c>
      <c r="C4" s="63" t="s">
        <v>432</v>
      </c>
      <c r="D4" s="63" t="s">
        <v>47</v>
      </c>
      <c r="E4" s="63" t="s">
        <v>432</v>
      </c>
      <c r="F4" s="63" t="s">
        <v>47</v>
      </c>
      <c r="G4" s="64" t="s">
        <v>432</v>
      </c>
      <c r="H4" s="64" t="s">
        <v>122</v>
      </c>
      <c r="I4"/>
    </row>
    <row r="5" spans="1:9" ht="13.8" x14ac:dyDescent="0.25">
      <c r="A5" s="3" t="s">
        <v>526</v>
      </c>
      <c r="B5" s="313">
        <v>155.76694999999998</v>
      </c>
      <c r="C5" s="72">
        <v>-10.996544527597365</v>
      </c>
      <c r="D5" s="71">
        <v>1887.6809200000002</v>
      </c>
      <c r="E5" s="72">
        <v>-13.409987682965733</v>
      </c>
      <c r="F5" s="71">
        <v>2137.1360500000001</v>
      </c>
      <c r="G5" s="72">
        <v>-12.435772019522256</v>
      </c>
      <c r="H5" s="316">
        <v>4.3476786491769044</v>
      </c>
      <c r="I5"/>
    </row>
    <row r="6" spans="1:9" ht="13.8" x14ac:dyDescent="0.25">
      <c r="A6" s="3" t="s">
        <v>48</v>
      </c>
      <c r="B6" s="314">
        <v>321.95891999999975</v>
      </c>
      <c r="C6" s="59">
        <v>-23.509426646634157</v>
      </c>
      <c r="D6" s="58">
        <v>3868.7916500000006</v>
      </c>
      <c r="E6" s="59">
        <v>-21.580886644148649</v>
      </c>
      <c r="F6" s="58">
        <v>4319.4497700000002</v>
      </c>
      <c r="G6" s="59">
        <v>-19.454353183597977</v>
      </c>
      <c r="H6" s="317">
        <v>8.7872644051936195</v>
      </c>
      <c r="I6"/>
    </row>
    <row r="7" spans="1:9" ht="13.8" x14ac:dyDescent="0.25">
      <c r="A7" s="3" t="s">
        <v>49</v>
      </c>
      <c r="B7" s="314">
        <v>127.01453999999998</v>
      </c>
      <c r="C7" s="59">
        <v>-74.604448583334388</v>
      </c>
      <c r="D7" s="58">
        <v>2256.6168399999997</v>
      </c>
      <c r="E7" s="59">
        <v>-64.764548369885205</v>
      </c>
      <c r="F7" s="58">
        <v>2772.9266399999997</v>
      </c>
      <c r="G7" s="59">
        <v>-59.666080185581549</v>
      </c>
      <c r="H7" s="317">
        <v>5.6410980239006552</v>
      </c>
      <c r="I7"/>
    </row>
    <row r="8" spans="1:9" ht="13.8" x14ac:dyDescent="0.25">
      <c r="A8" s="3" t="s">
        <v>123</v>
      </c>
      <c r="B8" s="314">
        <v>2360.6159099999982</v>
      </c>
      <c r="C8" s="59">
        <v>-13.349229503245526</v>
      </c>
      <c r="D8" s="58">
        <v>25872.854369999997</v>
      </c>
      <c r="E8" s="59">
        <v>-10.258831102739787</v>
      </c>
      <c r="F8" s="58">
        <v>28599.706269999991</v>
      </c>
      <c r="G8" s="59">
        <v>-9.3794122668734161</v>
      </c>
      <c r="H8" s="317">
        <v>58.181757929173394</v>
      </c>
      <c r="I8"/>
    </row>
    <row r="9" spans="1:9" ht="13.8" x14ac:dyDescent="0.25">
      <c r="A9" s="3" t="s">
        <v>124</v>
      </c>
      <c r="B9" s="314">
        <v>455.61297999999999</v>
      </c>
      <c r="C9" s="59">
        <v>-10.130084574530848</v>
      </c>
      <c r="D9" s="58">
        <v>5259.67724</v>
      </c>
      <c r="E9" s="59">
        <v>-31.515479607620762</v>
      </c>
      <c r="F9" s="58">
        <v>5822.4642300000005</v>
      </c>
      <c r="G9" s="73">
        <v>-30.584047937147179</v>
      </c>
      <c r="H9" s="317">
        <v>11.844919006615067</v>
      </c>
      <c r="I9"/>
    </row>
    <row r="10" spans="1:9" ht="13.8" x14ac:dyDescent="0.25">
      <c r="A10" s="3" t="s">
        <v>637</v>
      </c>
      <c r="B10" s="314">
        <v>535</v>
      </c>
      <c r="C10" s="342">
        <v>8.5407186376365942</v>
      </c>
      <c r="D10" s="58">
        <v>5111.3557180781709</v>
      </c>
      <c r="E10" s="342">
        <v>5.032035055943056</v>
      </c>
      <c r="F10" s="58">
        <v>5504.1130969279702</v>
      </c>
      <c r="G10" s="59">
        <v>4.4313186036448275</v>
      </c>
      <c r="H10" s="317">
        <v>11.197281985940347</v>
      </c>
      <c r="I10"/>
    </row>
    <row r="11" spans="1:9" ht="13.8" x14ac:dyDescent="0.25">
      <c r="A11" s="60" t="s">
        <v>638</v>
      </c>
      <c r="B11" s="61">
        <v>3955.9692999999984</v>
      </c>
      <c r="C11" s="62">
        <v>-17.929856641329703</v>
      </c>
      <c r="D11" s="61">
        <v>44256.976738078178</v>
      </c>
      <c r="E11" s="62">
        <v>-19.378848289293853</v>
      </c>
      <c r="F11" s="61">
        <v>49155.796056927968</v>
      </c>
      <c r="G11" s="62">
        <v>-17.932093234948184</v>
      </c>
      <c r="H11" s="62">
        <v>100</v>
      </c>
      <c r="I11"/>
    </row>
    <row r="12" spans="1:9" ht="13.8" x14ac:dyDescent="0.25">
      <c r="A12" s="3"/>
      <c r="B12" s="3"/>
      <c r="C12" s="3"/>
      <c r="D12" s="3"/>
      <c r="E12" s="3"/>
      <c r="F12" s="3"/>
      <c r="G12" s="3"/>
      <c r="H12" s="79" t="s">
        <v>223</v>
      </c>
      <c r="I12"/>
    </row>
    <row r="13" spans="1:9" ht="13.8" x14ac:dyDescent="0.25">
      <c r="A13" s="80" t="s">
        <v>489</v>
      </c>
      <c r="B13" s="3"/>
      <c r="C13" s="3"/>
      <c r="D13" s="3"/>
      <c r="E13" s="3"/>
      <c r="F13" s="3"/>
      <c r="G13" s="3"/>
      <c r="H13" s="3"/>
      <c r="I13"/>
    </row>
    <row r="14" spans="1:9" ht="13.8" x14ac:dyDescent="0.25">
      <c r="A14" s="80" t="s">
        <v>433</v>
      </c>
      <c r="B14" s="58"/>
      <c r="C14" s="3"/>
      <c r="D14" s="3"/>
      <c r="E14" s="3"/>
      <c r="F14" s="3"/>
      <c r="G14" s="3"/>
      <c r="H14" s="3"/>
      <c r="I14"/>
    </row>
    <row r="15" spans="1:9" ht="13.8" x14ac:dyDescent="0.25">
      <c r="A15" s="80" t="s">
        <v>434</v>
      </c>
      <c r="B15" s="3"/>
      <c r="C15" s="3"/>
      <c r="D15" s="3"/>
      <c r="E15" s="3"/>
      <c r="F15" s="3"/>
      <c r="G15" s="3"/>
      <c r="H15" s="3"/>
      <c r="I15"/>
    </row>
    <row r="16" spans="1:9" ht="13.8" x14ac:dyDescent="0.25">
      <c r="A16" s="133" t="s">
        <v>547</v>
      </c>
      <c r="B16" s="3"/>
      <c r="C16" s="3"/>
      <c r="D16" s="3"/>
      <c r="E16" s="3"/>
      <c r="F16" s="3"/>
      <c r="G16" s="3"/>
      <c r="H16" s="3"/>
      <c r="I16"/>
    </row>
    <row r="17" spans="2:9" ht="13.8" x14ac:dyDescent="0.25">
      <c r="B17" s="3"/>
      <c r="C17" s="3"/>
      <c r="D17" s="3"/>
      <c r="E17" s="3"/>
      <c r="F17" s="3"/>
      <c r="G17" s="3"/>
      <c r="H17" s="3"/>
      <c r="I17"/>
    </row>
  </sheetData>
  <mergeCells count="3">
    <mergeCell ref="B3:C3"/>
    <mergeCell ref="D3:E3"/>
    <mergeCell ref="F3:H3"/>
  </mergeCells>
  <conditionalFormatting sqref="E10">
    <cfRule type="cellIs" dxfId="177" priority="8" operator="equal">
      <formula>0</formula>
    </cfRule>
  </conditionalFormatting>
  <conditionalFormatting sqref="E10">
    <cfRule type="cellIs" dxfId="176" priority="9" operator="between">
      <formula>0</formula>
      <formula>0.5</formula>
    </cfRule>
  </conditionalFormatting>
  <conditionalFormatting sqref="C10">
    <cfRule type="cellIs" dxfId="175" priority="7" operator="between">
      <formula>0</formula>
      <formula>0.5</formula>
    </cfRule>
  </conditionalFormatting>
  <conditionalFormatting sqref="C10">
    <cfRule type="cellIs" dxfId="174"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3.8" x14ac:dyDescent="0.25"/>
  <cols>
    <col min="1" max="1" width="26.8984375" style="1" customWidth="1"/>
    <col min="2" max="13" width="8.59765625" style="1" customWidth="1"/>
    <col min="14" max="16384" width="11" style="1"/>
  </cols>
  <sheetData>
    <row r="1" spans="1:13" x14ac:dyDescent="0.25">
      <c r="A1" s="162" t="s">
        <v>374</v>
      </c>
    </row>
    <row r="2" spans="1:13" x14ac:dyDescent="0.25">
      <c r="A2" s="162"/>
      <c r="M2" s="165"/>
    </row>
    <row r="3" spans="1:13" x14ac:dyDescent="0.25">
      <c r="A3" s="195"/>
      <c r="B3" s="145">
        <v>2019</v>
      </c>
      <c r="C3" s="145">
        <v>2020</v>
      </c>
      <c r="D3" s="145" t="s">
        <v>524</v>
      </c>
      <c r="E3" s="145" t="s">
        <v>524</v>
      </c>
      <c r="F3" s="145" t="s">
        <v>524</v>
      </c>
      <c r="G3" s="145" t="s">
        <v>524</v>
      </c>
      <c r="H3" s="145" t="s">
        <v>524</v>
      </c>
      <c r="I3" s="145" t="s">
        <v>524</v>
      </c>
      <c r="J3" s="145" t="s">
        <v>524</v>
      </c>
      <c r="K3" s="145" t="s">
        <v>524</v>
      </c>
      <c r="L3" s="145" t="s">
        <v>524</v>
      </c>
      <c r="M3" s="145" t="s">
        <v>524</v>
      </c>
    </row>
    <row r="4" spans="1:13" x14ac:dyDescent="0.25">
      <c r="B4" s="563">
        <v>43800</v>
      </c>
      <c r="C4" s="563">
        <v>43831</v>
      </c>
      <c r="D4" s="563">
        <v>43862</v>
      </c>
      <c r="E4" s="563">
        <v>43891</v>
      </c>
      <c r="F4" s="563">
        <v>43922</v>
      </c>
      <c r="G4" s="563">
        <v>43952</v>
      </c>
      <c r="H4" s="563">
        <v>43983</v>
      </c>
      <c r="I4" s="563">
        <v>44013</v>
      </c>
      <c r="J4" s="563">
        <v>44044</v>
      </c>
      <c r="K4" s="563">
        <v>44075</v>
      </c>
      <c r="L4" s="563">
        <v>44105</v>
      </c>
      <c r="M4" s="563">
        <v>44136</v>
      </c>
    </row>
    <row r="5" spans="1:13" x14ac:dyDescent="0.25">
      <c r="A5" s="578" t="s">
        <v>555</v>
      </c>
      <c r="B5" s="565">
        <v>2.2238571428571432</v>
      </c>
      <c r="C5" s="565">
        <v>2.0177619047619051</v>
      </c>
      <c r="D5" s="565">
        <v>1.9129473684210525</v>
      </c>
      <c r="E5" s="565">
        <v>1.7889090909090912</v>
      </c>
      <c r="F5" s="565">
        <v>1.7383636363636361</v>
      </c>
      <c r="G5" s="565">
        <v>1.7476000000000003</v>
      </c>
      <c r="H5" s="565">
        <v>1.6313636363636363</v>
      </c>
      <c r="I5" s="565">
        <v>1.7580454545454545</v>
      </c>
      <c r="J5" s="565">
        <v>2.3018571428571426</v>
      </c>
      <c r="K5" s="565">
        <v>1.9220476190476188</v>
      </c>
      <c r="L5" s="565">
        <v>2.3887727272727273</v>
      </c>
      <c r="M5" s="565">
        <v>2.5934499999999998</v>
      </c>
    </row>
    <row r="6" spans="1:13" x14ac:dyDescent="0.25">
      <c r="A6" s="18" t="s">
        <v>556</v>
      </c>
      <c r="B6" s="565">
        <v>32.064761904761909</v>
      </c>
      <c r="C6" s="565">
        <v>27.907826086956526</v>
      </c>
      <c r="D6" s="565">
        <v>23.501499999999997</v>
      </c>
      <c r="E6" s="565">
        <v>22.953181818181818</v>
      </c>
      <c r="F6" s="565">
        <v>13.943333333333337</v>
      </c>
      <c r="G6" s="565">
        <v>11.645789473684212</v>
      </c>
      <c r="H6" s="565">
        <v>13.169999999999998</v>
      </c>
      <c r="I6" s="565">
        <v>13.283913043478259</v>
      </c>
      <c r="J6" s="565">
        <v>20.294</v>
      </c>
      <c r="K6" s="565">
        <v>30.180909090909086</v>
      </c>
      <c r="L6" s="565">
        <v>38.331818181818178</v>
      </c>
      <c r="M6" s="565">
        <v>37.630000000000003</v>
      </c>
    </row>
    <row r="7" spans="1:13" x14ac:dyDescent="0.25">
      <c r="A7" s="537" t="s">
        <v>557</v>
      </c>
      <c r="B7" s="565">
        <v>13.128095238095238</v>
      </c>
      <c r="C7" s="565">
        <v>11.144782608695651</v>
      </c>
      <c r="D7" s="565">
        <v>9.3724999999999987</v>
      </c>
      <c r="E7" s="565">
        <v>8.6236363636363631</v>
      </c>
      <c r="F7" s="565">
        <v>6.5219047619047608</v>
      </c>
      <c r="G7" s="565">
        <v>4.5910000000000002</v>
      </c>
      <c r="H7" s="565">
        <v>4.996818181818182</v>
      </c>
      <c r="I7" s="565">
        <v>4.8773913043478272</v>
      </c>
      <c r="J7" s="565">
        <v>7.5423809523809515</v>
      </c>
      <c r="K7" s="565">
        <v>11.186818181818181</v>
      </c>
      <c r="L7" s="565">
        <v>13.95318181818182</v>
      </c>
      <c r="M7" s="605">
        <v>13.815714285714286</v>
      </c>
    </row>
    <row r="8" spans="1:13" x14ac:dyDescent="0.25">
      <c r="A8" s="457" t="s">
        <v>558</v>
      </c>
      <c r="B8" s="606">
        <v>11.93</v>
      </c>
      <c r="C8" s="606">
        <v>11.69</v>
      </c>
      <c r="D8" s="606">
        <v>9.8623999999999992</v>
      </c>
      <c r="E8" s="606">
        <v>8.5980645161290354</v>
      </c>
      <c r="F8" s="606">
        <v>7.3833333333333346</v>
      </c>
      <c r="G8" s="606">
        <v>5.3861290322580651</v>
      </c>
      <c r="H8" s="606">
        <v>6.492333333333332</v>
      </c>
      <c r="I8" s="606">
        <v>6.4412903225806453</v>
      </c>
      <c r="J8" s="606">
        <v>9.3896774193548378</v>
      </c>
      <c r="K8" s="606">
        <v>11.421000000000001</v>
      </c>
      <c r="L8" s="606">
        <v>13.416451612903225</v>
      </c>
      <c r="M8" s="606">
        <v>14.375999999999999</v>
      </c>
    </row>
    <row r="9" spans="1:13" x14ac:dyDescent="0.25">
      <c r="M9" s="165" t="s">
        <v>559</v>
      </c>
    </row>
    <row r="10" spans="1:13" x14ac:dyDescent="0.25">
      <c r="A10" s="46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3.8" x14ac:dyDescent="0.25"/>
  <cols>
    <col min="1" max="1" width="19.8984375" style="1" customWidth="1"/>
    <col min="2" max="2" width="11" style="1"/>
    <col min="3" max="3" width="12.09765625" style="1" customWidth="1"/>
    <col min="4" max="4" width="11" style="1"/>
    <col min="5" max="5" width="12.09765625" style="1" customWidth="1"/>
    <col min="6" max="6" width="11" style="1"/>
    <col min="7" max="7" width="12.09765625" style="1" customWidth="1"/>
    <col min="8" max="9" width="10.59765625" style="1" customWidth="1"/>
    <col min="10" max="16384" width="11" style="1"/>
  </cols>
  <sheetData>
    <row r="1" spans="1:71" s="16" customFormat="1" ht="13.2" x14ac:dyDescent="0.25">
      <c r="A1" s="15" t="s">
        <v>39</v>
      </c>
    </row>
    <row r="2" spans="1:71" s="13" customFormat="1" ht="15.6" x14ac:dyDescent="0.3">
      <c r="A2" s="12"/>
      <c r="B2" s="255"/>
      <c r="H2" s="257"/>
      <c r="I2" s="256" t="s">
        <v>152</v>
      </c>
    </row>
    <row r="3" spans="1:71" s="69" customFormat="1" ht="13.2" x14ac:dyDescent="0.25">
      <c r="A3" s="70"/>
      <c r="B3" s="817">
        <f>INDICE!A3</f>
        <v>44136</v>
      </c>
      <c r="C3" s="818">
        <v>41671</v>
      </c>
      <c r="D3" s="817">
        <f>DATE(YEAR(B3),MONTH(B3)-1,1)</f>
        <v>44105</v>
      </c>
      <c r="E3" s="818"/>
      <c r="F3" s="817">
        <f>DATE(YEAR(B3)-1,MONTH(B3),1)</f>
        <v>43770</v>
      </c>
      <c r="G3" s="818"/>
      <c r="H3" s="763" t="s">
        <v>432</v>
      </c>
      <c r="I3" s="76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8" t="s">
        <v>47</v>
      </c>
      <c r="C4" s="188" t="s">
        <v>107</v>
      </c>
      <c r="D4" s="188" t="s">
        <v>47</v>
      </c>
      <c r="E4" s="188" t="s">
        <v>107</v>
      </c>
      <c r="F4" s="188" t="s">
        <v>47</v>
      </c>
      <c r="G4" s="188" t="s">
        <v>107</v>
      </c>
      <c r="H4" s="658">
        <f>D3</f>
        <v>44105</v>
      </c>
      <c r="I4" s="293">
        <f>F3</f>
        <v>43770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4" t="s">
        <v>376</v>
      </c>
      <c r="B5" s="247">
        <v>5842</v>
      </c>
      <c r="C5" s="462">
        <v>33.059815516948667</v>
      </c>
      <c r="D5" s="247">
        <v>6119</v>
      </c>
      <c r="E5" s="462">
        <v>34.562810664256666</v>
      </c>
      <c r="F5" s="247">
        <v>6404</v>
      </c>
      <c r="G5" s="462">
        <v>38.998842945009436</v>
      </c>
      <c r="H5" s="662">
        <v>-4.5268834776924329</v>
      </c>
      <c r="I5" s="253">
        <v>-8.7757651467832591</v>
      </c>
      <c r="K5" s="252"/>
    </row>
    <row r="6" spans="1:71" s="13" customFormat="1" ht="15" x14ac:dyDescent="0.25">
      <c r="A6" s="16" t="s">
        <v>118</v>
      </c>
      <c r="B6" s="247">
        <v>11829</v>
      </c>
      <c r="C6" s="462">
        <v>66.940184483051326</v>
      </c>
      <c r="D6" s="247">
        <v>11585</v>
      </c>
      <c r="E6" s="462">
        <v>65.437189335743341</v>
      </c>
      <c r="F6" s="247">
        <v>10017</v>
      </c>
      <c r="G6" s="462">
        <v>61.001157054990564</v>
      </c>
      <c r="H6" s="253">
        <v>2.1061717738454897</v>
      </c>
      <c r="I6" s="253">
        <v>18.089248277927521</v>
      </c>
      <c r="K6" s="252"/>
    </row>
    <row r="7" spans="1:71" s="69" customFormat="1" ht="13.2" x14ac:dyDescent="0.25">
      <c r="A7" s="76" t="s">
        <v>115</v>
      </c>
      <c r="B7" s="77">
        <v>17671</v>
      </c>
      <c r="C7" s="78">
        <v>100</v>
      </c>
      <c r="D7" s="77">
        <v>17704</v>
      </c>
      <c r="E7" s="78">
        <v>100</v>
      </c>
      <c r="F7" s="77">
        <v>16421</v>
      </c>
      <c r="G7" s="78">
        <v>100</v>
      </c>
      <c r="H7" s="78">
        <v>-0.18639855399909624</v>
      </c>
      <c r="I7" s="665">
        <v>7.6122038852688627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50"/>
      <c r="I8" s="165" t="s">
        <v>223</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9" customFormat="1" ht="13.2" x14ac:dyDescent="0.25">
      <c r="A9" s="460" t="s">
        <v>508</v>
      </c>
      <c r="B9" s="250"/>
      <c r="C9" s="251"/>
      <c r="D9" s="250"/>
      <c r="E9" s="250"/>
      <c r="F9" s="250"/>
      <c r="G9" s="250"/>
      <c r="H9" s="250"/>
      <c r="I9" s="250"/>
      <c r="J9" s="250"/>
      <c r="K9" s="250"/>
      <c r="L9" s="250"/>
    </row>
    <row r="10" spans="1:71" x14ac:dyDescent="0.25">
      <c r="A10" s="461" t="s">
        <v>474</v>
      </c>
    </row>
    <row r="11" spans="1:71" x14ac:dyDescent="0.25">
      <c r="A11" s="460" t="s">
        <v>547</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3.8" x14ac:dyDescent="0.25"/>
  <cols>
    <col min="1" max="1" width="26.5" style="1" customWidth="1"/>
    <col min="2" max="2" width="9.59765625" style="1" customWidth="1"/>
    <col min="3" max="3" width="12.09765625" style="1" customWidth="1"/>
    <col min="4" max="4" width="9.59765625" style="1" customWidth="1"/>
    <col min="5" max="5" width="12.09765625" style="1" customWidth="1"/>
    <col min="6" max="6" width="9.59765625" style="1" customWidth="1"/>
    <col min="7" max="7" width="12.09765625" style="1" customWidth="1"/>
    <col min="8" max="9" width="11" style="1" customWidth="1"/>
    <col min="10" max="16384" width="11" style="1"/>
  </cols>
  <sheetData>
    <row r="1" spans="1:71" s="16" customFormat="1" ht="13.2" x14ac:dyDescent="0.25">
      <c r="A1" s="15" t="s">
        <v>681</v>
      </c>
    </row>
    <row r="2" spans="1:71" s="13" customFormat="1" ht="15.6" x14ac:dyDescent="0.3">
      <c r="A2" s="12"/>
      <c r="B2" s="255"/>
      <c r="H2" s="257"/>
      <c r="I2" s="256" t="s">
        <v>152</v>
      </c>
    </row>
    <row r="3" spans="1:71" s="69" customFormat="1" ht="13.2" x14ac:dyDescent="0.25">
      <c r="A3" s="70"/>
      <c r="B3" s="817">
        <f>INDICE!A3</f>
        <v>44136</v>
      </c>
      <c r="C3" s="818">
        <v>41671</v>
      </c>
      <c r="D3" s="817">
        <f>DATE(YEAR(B3),MONTH(B3)-1,1)</f>
        <v>44105</v>
      </c>
      <c r="E3" s="818"/>
      <c r="F3" s="817">
        <f>DATE(YEAR(B3)-1,MONTH(B3),1)</f>
        <v>43770</v>
      </c>
      <c r="G3" s="818"/>
      <c r="H3" s="763" t="s">
        <v>432</v>
      </c>
      <c r="I3" s="76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8" t="s">
        <v>47</v>
      </c>
      <c r="C4" s="188" t="s">
        <v>107</v>
      </c>
      <c r="D4" s="188" t="s">
        <v>47</v>
      </c>
      <c r="E4" s="188" t="s">
        <v>107</v>
      </c>
      <c r="F4" s="188" t="s">
        <v>47</v>
      </c>
      <c r="G4" s="188" t="s">
        <v>107</v>
      </c>
      <c r="H4" s="293">
        <f>D3</f>
        <v>44105</v>
      </c>
      <c r="I4" s="293">
        <f>F3</f>
        <v>43770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4" t="s">
        <v>476</v>
      </c>
      <c r="B5" s="247">
        <v>6206</v>
      </c>
      <c r="C5" s="462">
        <v>36.124951581010265</v>
      </c>
      <c r="D5" s="247">
        <v>6206</v>
      </c>
      <c r="E5" s="462">
        <v>36.485728430657218</v>
      </c>
      <c r="F5" s="247">
        <v>6228</v>
      </c>
      <c r="G5" s="462">
        <v>39.661508435948392</v>
      </c>
      <c r="H5" s="488">
        <v>0</v>
      </c>
      <c r="I5" s="408">
        <v>-0.35324341682723187</v>
      </c>
      <c r="K5" s="252"/>
    </row>
    <row r="6" spans="1:71" s="13" customFormat="1" ht="15" x14ac:dyDescent="0.25">
      <c r="A6" s="16" t="s">
        <v>530</v>
      </c>
      <c r="B6" s="247">
        <v>10973.261779999993</v>
      </c>
      <c r="C6" s="462">
        <v>63.875048418989735</v>
      </c>
      <c r="D6" s="247">
        <v>10803.390430000007</v>
      </c>
      <c r="E6" s="462">
        <v>63.514271569342782</v>
      </c>
      <c r="F6" s="247">
        <v>9474.8823300000022</v>
      </c>
      <c r="G6" s="462">
        <v>60.338491564051608</v>
      </c>
      <c r="H6" s="408">
        <v>1.5723892522505696</v>
      </c>
      <c r="I6" s="408">
        <v>15.814227531414534</v>
      </c>
      <c r="K6" s="252"/>
    </row>
    <row r="7" spans="1:71" s="69" customFormat="1" ht="13.2" x14ac:dyDescent="0.25">
      <c r="A7" s="76" t="s">
        <v>115</v>
      </c>
      <c r="B7" s="77">
        <v>17179.261779999993</v>
      </c>
      <c r="C7" s="78">
        <v>100</v>
      </c>
      <c r="D7" s="77">
        <v>17009.390430000007</v>
      </c>
      <c r="E7" s="78">
        <v>100</v>
      </c>
      <c r="F7" s="77">
        <v>15702.882330000002</v>
      </c>
      <c r="G7" s="78">
        <v>100</v>
      </c>
      <c r="H7" s="78">
        <v>0.99869157980158518</v>
      </c>
      <c r="I7" s="78">
        <v>9.4019646773981211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50"/>
      <c r="I8" s="165" t="s">
        <v>125</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5">
      <c r="A9" s="460" t="s">
        <v>508</v>
      </c>
    </row>
    <row r="10" spans="1:71" x14ac:dyDescent="0.25">
      <c r="A10" s="460" t="s">
        <v>474</v>
      </c>
    </row>
    <row r="11" spans="1:71" x14ac:dyDescent="0.25">
      <c r="A11" s="446" t="s">
        <v>547</v>
      </c>
    </row>
  </sheetData>
  <mergeCells count="4">
    <mergeCell ref="B3:C3"/>
    <mergeCell ref="D3:E3"/>
    <mergeCell ref="F3:G3"/>
    <mergeCell ref="H3:I3"/>
  </mergeCells>
  <conditionalFormatting sqref="H5">
    <cfRule type="cellIs" dxfId="3" priority="4"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3.8" x14ac:dyDescent="0.25"/>
  <cols>
    <col min="1" max="1" width="11" style="1" customWidth="1"/>
    <col min="2" max="2" width="11" style="1"/>
    <col min="3" max="3" width="10.59765625" style="1" customWidth="1"/>
    <col min="4" max="4" width="11" style="1"/>
    <col min="5" max="5" width="15" style="1" customWidth="1"/>
    <col min="6" max="6" width="11" style="1"/>
    <col min="7" max="7" width="14.19921875" style="1" customWidth="1"/>
    <col min="8" max="8" width="11" style="1"/>
    <col min="9" max="9" width="14.09765625" style="1" customWidth="1"/>
    <col min="10" max="16384" width="11" style="1"/>
  </cols>
  <sheetData>
    <row r="1" spans="1:9" x14ac:dyDescent="0.25">
      <c r="A1" s="807" t="s">
        <v>517</v>
      </c>
      <c r="B1" s="807"/>
      <c r="C1" s="807"/>
      <c r="D1" s="807"/>
      <c r="E1" s="807"/>
      <c r="F1" s="807"/>
    </row>
    <row r="2" spans="1:9" x14ac:dyDescent="0.25">
      <c r="A2" s="808"/>
      <c r="B2" s="808"/>
      <c r="C2" s="808"/>
      <c r="D2" s="808"/>
      <c r="E2" s="808"/>
      <c r="F2" s="808"/>
      <c r="I2" s="165" t="s">
        <v>475</v>
      </c>
    </row>
    <row r="3" spans="1:9" x14ac:dyDescent="0.25">
      <c r="A3" s="261"/>
      <c r="B3" s="263"/>
      <c r="C3" s="263"/>
      <c r="D3" s="772">
        <f>INDICE!A3</f>
        <v>44136</v>
      </c>
      <c r="E3" s="772">
        <v>41671</v>
      </c>
      <c r="F3" s="772">
        <f>DATE(YEAR(D3),MONTH(D3)-1,1)</f>
        <v>44105</v>
      </c>
      <c r="G3" s="772"/>
      <c r="H3" s="775">
        <f>DATE(YEAR(D3)-1,MONTH(D3),1)</f>
        <v>43770</v>
      </c>
      <c r="I3" s="775"/>
    </row>
    <row r="4" spans="1:9" x14ac:dyDescent="0.25">
      <c r="A4" s="225"/>
      <c r="B4" s="226"/>
      <c r="C4" s="226"/>
      <c r="D4" s="82" t="s">
        <v>379</v>
      </c>
      <c r="E4" s="188" t="s">
        <v>107</v>
      </c>
      <c r="F4" s="82" t="s">
        <v>379</v>
      </c>
      <c r="G4" s="188" t="s">
        <v>107</v>
      </c>
      <c r="H4" s="82" t="s">
        <v>379</v>
      </c>
      <c r="I4" s="188" t="s">
        <v>107</v>
      </c>
    </row>
    <row r="5" spans="1:9" x14ac:dyDescent="0.25">
      <c r="A5" s="566" t="s">
        <v>378</v>
      </c>
      <c r="B5" s="170"/>
      <c r="C5" s="170"/>
      <c r="D5" s="408">
        <v>108.53617021276595</v>
      </c>
      <c r="E5" s="465">
        <v>100</v>
      </c>
      <c r="F5" s="408">
        <v>108.71404881101378</v>
      </c>
      <c r="G5" s="465">
        <v>100</v>
      </c>
      <c r="H5" s="408">
        <v>101.32979323308271</v>
      </c>
      <c r="I5" s="465">
        <v>100</v>
      </c>
    </row>
    <row r="6" spans="1:9" x14ac:dyDescent="0.25">
      <c r="A6" s="607" t="s">
        <v>472</v>
      </c>
      <c r="B6" s="170"/>
      <c r="C6" s="170"/>
      <c r="D6" s="408">
        <v>68.439330413016265</v>
      </c>
      <c r="E6" s="465">
        <v>63.056702921111984</v>
      </c>
      <c r="F6" s="408">
        <v>68.61720901126408</v>
      </c>
      <c r="G6" s="465">
        <v>63.117149772010414</v>
      </c>
      <c r="H6" s="408">
        <v>61.080639097744367</v>
      </c>
      <c r="I6" s="465">
        <v>60.279052338776928</v>
      </c>
    </row>
    <row r="7" spans="1:9" x14ac:dyDescent="0.25">
      <c r="A7" s="607" t="s">
        <v>473</v>
      </c>
      <c r="B7" s="170"/>
      <c r="C7" s="170"/>
      <c r="D7" s="408">
        <v>40.096839799749688</v>
      </c>
      <c r="E7" s="465">
        <v>36.943297078888016</v>
      </c>
      <c r="F7" s="408">
        <v>40.096839799749688</v>
      </c>
      <c r="G7" s="465">
        <v>36.882850227989564</v>
      </c>
      <c r="H7" s="408">
        <v>40.249154135338351</v>
      </c>
      <c r="I7" s="465">
        <v>39.720947661223086</v>
      </c>
    </row>
    <row r="8" spans="1:9" x14ac:dyDescent="0.25">
      <c r="A8" s="567" t="s">
        <v>644</v>
      </c>
      <c r="B8" s="260"/>
      <c r="C8" s="260"/>
      <c r="D8" s="458">
        <v>90</v>
      </c>
      <c r="E8" s="466"/>
      <c r="F8" s="458">
        <v>90</v>
      </c>
      <c r="G8" s="466"/>
      <c r="H8" s="458">
        <v>90</v>
      </c>
      <c r="I8" s="466"/>
    </row>
    <row r="9" spans="1:9" x14ac:dyDescent="0.25">
      <c r="B9" s="133"/>
      <c r="C9" s="133"/>
      <c r="D9" s="133"/>
      <c r="E9" s="232"/>
      <c r="I9" s="165" t="s">
        <v>223</v>
      </c>
    </row>
    <row r="10" spans="1:9" x14ac:dyDescent="0.25">
      <c r="A10" s="415" t="s">
        <v>593</v>
      </c>
      <c r="B10" s="258"/>
      <c r="C10" s="258"/>
      <c r="D10" s="258"/>
      <c r="E10" s="258"/>
      <c r="F10" s="258"/>
      <c r="G10" s="258"/>
      <c r="H10" s="258"/>
      <c r="I10" s="258"/>
    </row>
    <row r="11" spans="1:9" x14ac:dyDescent="0.25">
      <c r="A11" s="415" t="s">
        <v>568</v>
      </c>
      <c r="B11" s="258"/>
      <c r="C11" s="258"/>
      <c r="D11" s="258"/>
      <c r="E11" s="258"/>
      <c r="F11" s="258"/>
      <c r="G11" s="258"/>
      <c r="H11" s="258"/>
      <c r="I11" s="258"/>
    </row>
    <row r="12" spans="1:9" x14ac:dyDescent="0.25">
      <c r="A12" s="258"/>
      <c r="B12" s="258"/>
      <c r="C12" s="258"/>
      <c r="D12" s="258"/>
      <c r="E12" s="258"/>
      <c r="F12" s="258"/>
      <c r="G12" s="258"/>
      <c r="H12" s="258"/>
      <c r="I12" s="25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3.8" x14ac:dyDescent="0.25"/>
  <cols>
    <col min="1" max="1" width="14.3984375" customWidth="1"/>
    <col min="2" max="2" width="11.8984375" customWidth="1"/>
    <col min="3" max="3" width="13.796875" customWidth="1"/>
    <col min="4" max="4" width="12.5" customWidth="1"/>
    <col min="5" max="5" width="14.3984375" customWidth="1"/>
    <col min="6" max="7" width="15.09765625" customWidth="1"/>
    <col min="8" max="9" width="10.3984375" customWidth="1"/>
    <col min="10" max="38" width="11" style="1"/>
  </cols>
  <sheetData>
    <row r="1" spans="1:40" x14ac:dyDescent="0.25">
      <c r="A1" s="807" t="s">
        <v>476</v>
      </c>
      <c r="B1" s="807"/>
      <c r="C1" s="807"/>
      <c r="D1" s="807"/>
      <c r="E1" s="262"/>
      <c r="F1" s="1"/>
      <c r="G1" s="1"/>
      <c r="H1" s="1"/>
      <c r="I1" s="1"/>
    </row>
    <row r="2" spans="1:40" ht="15" x14ac:dyDescent="0.25">
      <c r="A2" s="807"/>
      <c r="B2" s="807"/>
      <c r="C2" s="807"/>
      <c r="D2" s="807"/>
      <c r="E2" s="262"/>
      <c r="F2" s="1"/>
      <c r="G2" s="216"/>
      <c r="H2" s="257"/>
      <c r="I2" s="256" t="s">
        <v>152</v>
      </c>
    </row>
    <row r="3" spans="1:40" x14ac:dyDescent="0.25">
      <c r="A3" s="261"/>
      <c r="B3" s="817">
        <f>INDICE!A3</f>
        <v>44136</v>
      </c>
      <c r="C3" s="818">
        <v>41671</v>
      </c>
      <c r="D3" s="817">
        <f>DATE(YEAR(B3),MONTH(B3)-1,1)</f>
        <v>44105</v>
      </c>
      <c r="E3" s="818"/>
      <c r="F3" s="817">
        <f>DATE(YEAR(B3)-1,MONTH(B3),1)</f>
        <v>43770</v>
      </c>
      <c r="G3" s="818"/>
      <c r="H3" s="763" t="s">
        <v>432</v>
      </c>
      <c r="I3" s="763"/>
    </row>
    <row r="4" spans="1:40" x14ac:dyDescent="0.25">
      <c r="A4" s="225"/>
      <c r="B4" s="188" t="s">
        <v>47</v>
      </c>
      <c r="C4" s="188" t="s">
        <v>107</v>
      </c>
      <c r="D4" s="188" t="s">
        <v>47</v>
      </c>
      <c r="E4" s="188" t="s">
        <v>107</v>
      </c>
      <c r="F4" s="188" t="s">
        <v>47</v>
      </c>
      <c r="G4" s="188" t="s">
        <v>107</v>
      </c>
      <c r="H4" s="293">
        <f>D3</f>
        <v>44105</v>
      </c>
      <c r="I4" s="293">
        <f>F3</f>
        <v>43770</v>
      </c>
    </row>
    <row r="5" spans="1:40" x14ac:dyDescent="0.25">
      <c r="A5" s="566" t="s">
        <v>48</v>
      </c>
      <c r="B5" s="246">
        <v>436</v>
      </c>
      <c r="C5" s="253">
        <v>7.0254592330003227</v>
      </c>
      <c r="D5" s="246">
        <v>436</v>
      </c>
      <c r="E5" s="253">
        <v>7.0254592330003227</v>
      </c>
      <c r="F5" s="246">
        <v>416</v>
      </c>
      <c r="G5" s="253">
        <v>6.6795118818240216</v>
      </c>
      <c r="H5" s="408">
        <v>0</v>
      </c>
      <c r="I5" s="408">
        <v>4.8076923076923075</v>
      </c>
    </row>
    <row r="6" spans="1:40" x14ac:dyDescent="0.25">
      <c r="A6" s="607" t="s">
        <v>49</v>
      </c>
      <c r="B6" s="246">
        <v>337</v>
      </c>
      <c r="C6" s="253">
        <v>5.4302288108282308</v>
      </c>
      <c r="D6" s="246">
        <v>337</v>
      </c>
      <c r="E6" s="253">
        <v>5.4302288108282308</v>
      </c>
      <c r="F6" s="246">
        <v>337</v>
      </c>
      <c r="G6" s="253">
        <v>5.4110468850353239</v>
      </c>
      <c r="H6" s="408">
        <v>0</v>
      </c>
      <c r="I6" s="408">
        <v>0</v>
      </c>
    </row>
    <row r="7" spans="1:40" x14ac:dyDescent="0.25">
      <c r="A7" s="607" t="s">
        <v>123</v>
      </c>
      <c r="B7" s="246">
        <v>3417</v>
      </c>
      <c r="C7" s="253">
        <v>55.059619722848851</v>
      </c>
      <c r="D7" s="246">
        <v>3417</v>
      </c>
      <c r="E7" s="253">
        <v>55.059619722848851</v>
      </c>
      <c r="F7" s="246">
        <v>3391</v>
      </c>
      <c r="G7" s="253">
        <v>54.447655748233778</v>
      </c>
      <c r="H7" s="408">
        <v>0</v>
      </c>
      <c r="I7" s="191">
        <v>0.76673547626069005</v>
      </c>
    </row>
    <row r="8" spans="1:40" x14ac:dyDescent="0.25">
      <c r="A8" s="607" t="s">
        <v>124</v>
      </c>
      <c r="B8" s="246">
        <v>93</v>
      </c>
      <c r="C8" s="253">
        <v>1.498549790525298</v>
      </c>
      <c r="D8" s="246">
        <v>93</v>
      </c>
      <c r="E8" s="253">
        <v>1.498549790525298</v>
      </c>
      <c r="F8" s="246">
        <v>93</v>
      </c>
      <c r="G8" s="253">
        <v>1.4932562620423893</v>
      </c>
      <c r="H8" s="408">
        <v>0</v>
      </c>
      <c r="I8" s="408">
        <v>0</v>
      </c>
    </row>
    <row r="9" spans="1:40" x14ac:dyDescent="0.25">
      <c r="A9" s="567" t="s">
        <v>377</v>
      </c>
      <c r="B9" s="458">
        <v>1923</v>
      </c>
      <c r="C9" s="463">
        <v>30.986142442797295</v>
      </c>
      <c r="D9" s="458">
        <v>1923</v>
      </c>
      <c r="E9" s="463">
        <v>30.986142442797295</v>
      </c>
      <c r="F9" s="458">
        <v>1991</v>
      </c>
      <c r="G9" s="463">
        <v>31.968529222864483</v>
      </c>
      <c r="H9" s="464">
        <v>0</v>
      </c>
      <c r="I9" s="464">
        <v>-3.4153691612255148</v>
      </c>
    </row>
    <row r="10" spans="1:40" s="69" customFormat="1" x14ac:dyDescent="0.25">
      <c r="A10" s="76" t="s">
        <v>115</v>
      </c>
      <c r="B10" s="77">
        <v>6206</v>
      </c>
      <c r="C10" s="259">
        <v>100</v>
      </c>
      <c r="D10" s="77">
        <v>6206</v>
      </c>
      <c r="E10" s="259">
        <v>100</v>
      </c>
      <c r="F10" s="77">
        <v>6228</v>
      </c>
      <c r="G10" s="259">
        <v>100</v>
      </c>
      <c r="H10" s="665">
        <v>0</v>
      </c>
      <c r="I10" s="78">
        <v>-0.35324341682723187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5">
      <c r="A11" s="1"/>
      <c r="B11" s="133"/>
      <c r="C11" s="133"/>
      <c r="D11" s="133"/>
      <c r="E11" s="133"/>
      <c r="F11" s="1"/>
      <c r="G11" s="1"/>
      <c r="H11" s="1"/>
      <c r="I11" s="165" t="s">
        <v>223</v>
      </c>
    </row>
    <row r="12" spans="1:40" s="249" customFormat="1" ht="13.2" x14ac:dyDescent="0.25">
      <c r="A12" s="461" t="s">
        <v>508</v>
      </c>
      <c r="B12" s="250"/>
      <c r="C12" s="250"/>
      <c r="D12" s="251"/>
      <c r="E12" s="251"/>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row>
    <row r="13" spans="1:40" x14ac:dyDescent="0.25">
      <c r="A13" s="133" t="s">
        <v>474</v>
      </c>
      <c r="B13" s="258"/>
      <c r="C13" s="258"/>
      <c r="D13" s="258"/>
      <c r="E13" s="258"/>
      <c r="F13" s="258"/>
      <c r="G13" s="258"/>
      <c r="H13" s="258"/>
      <c r="I13" s="258"/>
    </row>
    <row r="14" spans="1:40" x14ac:dyDescent="0.25">
      <c r="A14" s="446" t="s">
        <v>546</v>
      </c>
      <c r="B14" s="258"/>
      <c r="C14" s="258"/>
      <c r="D14" s="258"/>
      <c r="E14" s="258"/>
      <c r="F14" s="258"/>
      <c r="G14" s="258"/>
      <c r="H14" s="258"/>
      <c r="I14" s="258"/>
    </row>
    <row r="15" spans="1:40" s="1" customFormat="1" x14ac:dyDescent="0.25"/>
    <row r="16" spans="1:4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sheetData>
  <mergeCells count="5">
    <mergeCell ref="A1:D2"/>
    <mergeCell ref="H3:I3"/>
    <mergeCell ref="B3:C3"/>
    <mergeCell ref="D3:E3"/>
    <mergeCell ref="F3:G3"/>
  </mergeCells>
  <conditionalFormatting sqref="H5:I6 H8:I9 H7">
    <cfRule type="cellIs" dxfId="2"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3.2" x14ac:dyDescent="0.25"/>
  <cols>
    <col min="1" max="1" width="30.09765625" style="233" customWidth="1"/>
    <col min="2" max="2" width="11" style="233"/>
    <col min="3" max="3" width="11.59765625" style="233" customWidth="1"/>
    <col min="4" max="4" width="11" style="233"/>
    <col min="5" max="5" width="11.59765625" style="233" customWidth="1"/>
    <col min="6" max="6" width="11" style="233"/>
    <col min="7" max="7" width="11.59765625" style="233" customWidth="1"/>
    <col min="8" max="9" width="10.5" style="233" customWidth="1"/>
    <col min="10" max="12" width="11" style="233"/>
    <col min="13" max="47" width="11" style="11"/>
    <col min="48" max="16384" width="11" style="233"/>
  </cols>
  <sheetData>
    <row r="1" spans="1:47" x14ac:dyDescent="0.25">
      <c r="A1" s="807" t="s">
        <v>40</v>
      </c>
      <c r="B1" s="807"/>
      <c r="C1" s="807"/>
      <c r="D1" s="11"/>
      <c r="E1" s="11"/>
      <c r="F1" s="11"/>
      <c r="G1" s="11"/>
      <c r="H1" s="11"/>
      <c r="I1" s="11"/>
      <c r="J1" s="11"/>
      <c r="K1" s="11"/>
      <c r="L1" s="11"/>
    </row>
    <row r="2" spans="1:47" x14ac:dyDescent="0.25">
      <c r="A2" s="807"/>
      <c r="B2" s="807"/>
      <c r="C2" s="807"/>
      <c r="D2" s="267"/>
      <c r="E2" s="11"/>
      <c r="F2" s="11"/>
      <c r="H2" s="11"/>
      <c r="I2" s="11"/>
      <c r="J2" s="11"/>
      <c r="K2" s="11"/>
    </row>
    <row r="3" spans="1:47" x14ac:dyDescent="0.25">
      <c r="A3" s="266"/>
      <c r="B3" s="11"/>
      <c r="C3" s="11"/>
      <c r="D3" s="11"/>
      <c r="E3" s="11"/>
      <c r="F3" s="11"/>
      <c r="G3" s="11"/>
      <c r="H3" s="234"/>
      <c r="I3" s="256" t="s">
        <v>510</v>
      </c>
      <c r="J3" s="11"/>
      <c r="K3" s="11"/>
      <c r="L3" s="11"/>
    </row>
    <row r="4" spans="1:47" x14ac:dyDescent="0.25">
      <c r="A4" s="11"/>
      <c r="B4" s="817">
        <f>INDICE!A3</f>
        <v>44136</v>
      </c>
      <c r="C4" s="818">
        <v>41671</v>
      </c>
      <c r="D4" s="817">
        <f>DATE(YEAR(B4),MONTH(B4)-1,1)</f>
        <v>44105</v>
      </c>
      <c r="E4" s="818"/>
      <c r="F4" s="817">
        <f>DATE(YEAR(B4)-1,MONTH(B4),1)</f>
        <v>43770</v>
      </c>
      <c r="G4" s="818"/>
      <c r="H4" s="763" t="s">
        <v>432</v>
      </c>
      <c r="I4" s="763"/>
      <c r="J4" s="11"/>
      <c r="K4" s="11"/>
      <c r="L4" s="11"/>
    </row>
    <row r="5" spans="1:47" x14ac:dyDescent="0.25">
      <c r="A5" s="266"/>
      <c r="B5" s="188" t="s">
        <v>54</v>
      </c>
      <c r="C5" s="188" t="s">
        <v>107</v>
      </c>
      <c r="D5" s="188" t="s">
        <v>54</v>
      </c>
      <c r="E5" s="188" t="s">
        <v>107</v>
      </c>
      <c r="F5" s="188" t="s">
        <v>54</v>
      </c>
      <c r="G5" s="188" t="s">
        <v>107</v>
      </c>
      <c r="H5" s="293">
        <f>D4</f>
        <v>44105</v>
      </c>
      <c r="I5" s="293">
        <f>F4</f>
        <v>43770</v>
      </c>
      <c r="J5" s="11"/>
      <c r="K5" s="11"/>
      <c r="L5" s="11"/>
    </row>
    <row r="6" spans="1:47" ht="15" customHeight="1" x14ac:dyDescent="0.25">
      <c r="A6" s="11" t="s">
        <v>382</v>
      </c>
      <c r="B6" s="236">
        <v>9148.8265900000006</v>
      </c>
      <c r="C6" s="235">
        <v>22.635355776329742</v>
      </c>
      <c r="D6" s="236">
        <v>10748.93622</v>
      </c>
      <c r="E6" s="235">
        <v>24.769742835141841</v>
      </c>
      <c r="F6" s="236">
        <v>17068.980680000004</v>
      </c>
      <c r="G6" s="235">
        <v>35.214004368210077</v>
      </c>
      <c r="H6" s="235">
        <v>-14.886213828515945</v>
      </c>
      <c r="I6" s="235">
        <v>-46.400861530531664</v>
      </c>
      <c r="J6" s="11"/>
      <c r="K6" s="11"/>
      <c r="L6" s="11"/>
    </row>
    <row r="7" spans="1:47" x14ac:dyDescent="0.25">
      <c r="A7" s="265" t="s">
        <v>381</v>
      </c>
      <c r="B7" s="236">
        <v>31269.476000000002</v>
      </c>
      <c r="C7" s="235">
        <v>77.364644223670254</v>
      </c>
      <c r="D7" s="236">
        <v>32646.493000000002</v>
      </c>
      <c r="E7" s="235">
        <v>75.230257164858145</v>
      </c>
      <c r="F7" s="236">
        <v>31403.156999999999</v>
      </c>
      <c r="G7" s="235">
        <v>64.78599563178993</v>
      </c>
      <c r="H7" s="714">
        <v>-4.2179630136688795</v>
      </c>
      <c r="I7" s="714">
        <v>-0.42569286903223413</v>
      </c>
      <c r="J7" s="11"/>
      <c r="K7" s="11"/>
      <c r="L7" s="11"/>
    </row>
    <row r="8" spans="1:47" x14ac:dyDescent="0.25">
      <c r="A8" s="177" t="s">
        <v>115</v>
      </c>
      <c r="B8" s="178">
        <v>40418.302590000007</v>
      </c>
      <c r="C8" s="179">
        <v>100</v>
      </c>
      <c r="D8" s="178">
        <v>43395.429220000005</v>
      </c>
      <c r="E8" s="179">
        <v>100</v>
      </c>
      <c r="F8" s="178">
        <v>48472.13768</v>
      </c>
      <c r="G8" s="179">
        <v>100</v>
      </c>
      <c r="H8" s="78">
        <v>-6.8604613055144199</v>
      </c>
      <c r="I8" s="78">
        <v>-16.615390769784579</v>
      </c>
      <c r="J8" s="236"/>
      <c r="K8" s="11"/>
    </row>
    <row r="9" spans="1:47" s="249" customFormat="1" x14ac:dyDescent="0.25">
      <c r="A9" s="11"/>
      <c r="B9" s="11"/>
      <c r="C9" s="11"/>
      <c r="D9" s="11"/>
      <c r="E9" s="11"/>
      <c r="F9" s="11"/>
      <c r="H9" s="11"/>
      <c r="I9" s="165" t="s">
        <v>223</v>
      </c>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row>
    <row r="10" spans="1:47" x14ac:dyDescent="0.25">
      <c r="A10" s="461" t="s">
        <v>508</v>
      </c>
      <c r="B10" s="250"/>
      <c r="C10" s="251"/>
      <c r="D10" s="250"/>
      <c r="E10" s="250"/>
      <c r="F10" s="250"/>
      <c r="G10" s="250"/>
      <c r="H10" s="11"/>
      <c r="I10" s="11"/>
      <c r="J10" s="11"/>
      <c r="K10" s="11"/>
      <c r="L10" s="11"/>
    </row>
    <row r="11" spans="1:47" x14ac:dyDescent="0.25">
      <c r="A11" s="133" t="s">
        <v>509</v>
      </c>
      <c r="B11" s="11"/>
      <c r="C11" s="264"/>
      <c r="D11" s="11"/>
      <c r="E11" s="11"/>
      <c r="F11" s="11"/>
      <c r="G11" s="11"/>
      <c r="H11" s="11"/>
      <c r="I11" s="11"/>
      <c r="J11" s="11"/>
      <c r="K11" s="11"/>
      <c r="L11" s="11"/>
    </row>
    <row r="12" spans="1:47" x14ac:dyDescent="0.25">
      <c r="A12" s="133" t="s">
        <v>474</v>
      </c>
      <c r="B12" s="11"/>
      <c r="C12" s="11"/>
      <c r="D12" s="11"/>
      <c r="E12" s="11"/>
      <c r="F12" s="11"/>
      <c r="G12" s="11"/>
      <c r="H12" s="11"/>
      <c r="I12" s="11"/>
      <c r="J12" s="11"/>
      <c r="K12" s="11"/>
      <c r="L12" s="11"/>
    </row>
    <row r="13" spans="1:47" x14ac:dyDescent="0.25">
      <c r="A13" s="11"/>
      <c r="B13" s="11"/>
      <c r="C13" s="11"/>
      <c r="D13" s="236"/>
      <c r="E13" s="11"/>
      <c r="F13" s="11"/>
      <c r="G13" s="11"/>
      <c r="H13" s="11"/>
      <c r="I13" s="11"/>
      <c r="J13" s="11"/>
      <c r="K13" s="11"/>
      <c r="L13" s="11"/>
    </row>
    <row r="14" spans="1:47" x14ac:dyDescent="0.25">
      <c r="A14" s="11"/>
      <c r="B14" s="717"/>
      <c r="C14" s="11"/>
      <c r="D14" s="236"/>
      <c r="E14" s="236"/>
      <c r="F14" s="649"/>
      <c r="G14" s="11"/>
      <c r="H14" s="11"/>
      <c r="I14" s="11"/>
      <c r="J14" s="11"/>
      <c r="K14" s="11"/>
      <c r="L14" s="11"/>
    </row>
    <row r="15" spans="1:47" x14ac:dyDescent="0.25">
      <c r="A15" s="11"/>
      <c r="B15" s="236"/>
      <c r="C15" s="11"/>
      <c r="D15" s="11"/>
      <c r="E15" s="11"/>
      <c r="F15" s="11"/>
      <c r="G15" s="11"/>
      <c r="H15" s="11"/>
      <c r="I15" s="11"/>
      <c r="J15" s="11"/>
      <c r="K15" s="11"/>
      <c r="L15" s="11"/>
    </row>
    <row r="16" spans="1:47" s="11" customFormat="1" x14ac:dyDescent="0.25"/>
    <row r="17" spans="2:13" s="11" customFormat="1" x14ac:dyDescent="0.25">
      <c r="B17" s="236"/>
    </row>
    <row r="18" spans="2:13" s="11" customFormat="1" x14ac:dyDescent="0.25">
      <c r="B18" s="236"/>
    </row>
    <row r="19" spans="2:13" s="11" customFormat="1" x14ac:dyDescent="0.25">
      <c r="M19" s="11" t="s">
        <v>380</v>
      </c>
    </row>
    <row r="20" spans="2:13" s="11" customFormat="1" x14ac:dyDescent="0.25"/>
    <row r="21" spans="2:13" s="11" customFormat="1" x14ac:dyDescent="0.25">
      <c r="C21" s="236"/>
    </row>
    <row r="22" spans="2:13" s="11" customFormat="1" x14ac:dyDescent="0.25"/>
    <row r="23" spans="2:13" s="11" customFormat="1" x14ac:dyDescent="0.25"/>
    <row r="24" spans="2:13" s="11" customFormat="1" x14ac:dyDescent="0.25"/>
    <row r="25" spans="2:13" s="11" customFormat="1" x14ac:dyDescent="0.25"/>
    <row r="26" spans="2:13" s="11" customFormat="1" x14ac:dyDescent="0.25"/>
    <row r="27" spans="2:13" s="11" customFormat="1" x14ac:dyDescent="0.25"/>
    <row r="28" spans="2:13" s="11" customFormat="1" x14ac:dyDescent="0.25"/>
    <row r="29" spans="2:13" s="11" customFormat="1" x14ac:dyDescent="0.25"/>
    <row r="30" spans="2:13" s="11" customFormat="1" x14ac:dyDescent="0.25"/>
    <row r="31" spans="2:13" s="11" customFormat="1" x14ac:dyDescent="0.25"/>
    <row r="32" spans="2:13"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3.8" x14ac:dyDescent="0.25"/>
  <cols>
    <col min="1" max="1" width="22" customWidth="1"/>
    <col min="2" max="2" width="14.09765625" customWidth="1"/>
    <col min="5" max="5" width="18.8984375" customWidth="1"/>
    <col min="6" max="6" width="12.8984375" customWidth="1"/>
    <col min="8" max="47" width="11" style="1"/>
  </cols>
  <sheetData>
    <row r="1" spans="1:7" x14ac:dyDescent="0.25">
      <c r="A1" s="819" t="s">
        <v>1</v>
      </c>
      <c r="B1" s="819"/>
      <c r="C1" s="819"/>
      <c r="D1" s="819"/>
      <c r="E1" s="268"/>
      <c r="F1" s="268"/>
      <c r="G1" s="269"/>
    </row>
    <row r="2" spans="1:7" x14ac:dyDescent="0.25">
      <c r="A2" s="819"/>
      <c r="B2" s="819"/>
      <c r="C2" s="819"/>
      <c r="D2" s="819"/>
      <c r="E2" s="269"/>
      <c r="F2" s="269"/>
      <c r="G2" s="269"/>
    </row>
    <row r="3" spans="1:7" x14ac:dyDescent="0.25">
      <c r="A3" s="414"/>
      <c r="B3" s="414"/>
      <c r="C3" s="414"/>
      <c r="D3" s="269"/>
      <c r="E3" s="269"/>
      <c r="F3" s="269"/>
      <c r="G3" s="269"/>
    </row>
    <row r="4" spans="1:7" x14ac:dyDescent="0.25">
      <c r="A4" s="268" t="s">
        <v>383</v>
      </c>
      <c r="B4" s="269"/>
      <c r="C4" s="269"/>
      <c r="D4" s="269"/>
      <c r="E4" s="269"/>
      <c r="F4" s="269"/>
      <c r="G4" s="269"/>
    </row>
    <row r="5" spans="1:7" x14ac:dyDescent="0.25">
      <c r="A5" s="270"/>
      <c r="B5" s="270" t="s">
        <v>384</v>
      </c>
      <c r="C5" s="270" t="s">
        <v>385</v>
      </c>
      <c r="D5" s="270" t="s">
        <v>386</v>
      </c>
      <c r="E5" s="270" t="s">
        <v>387</v>
      </c>
      <c r="F5" s="270" t="s">
        <v>54</v>
      </c>
      <c r="G5" s="269"/>
    </row>
    <row r="6" spans="1:7" ht="15.6" x14ac:dyDescent="0.25">
      <c r="A6" s="271" t="s">
        <v>384</v>
      </c>
      <c r="B6" s="272">
        <v>1</v>
      </c>
      <c r="C6" s="272">
        <v>238.8</v>
      </c>
      <c r="D6" s="272">
        <v>0.23880000000000001</v>
      </c>
      <c r="E6" s="273" t="s">
        <v>388</v>
      </c>
      <c r="F6" s="273">
        <v>0.27779999999999999</v>
      </c>
      <c r="G6" s="269"/>
    </row>
    <row r="7" spans="1:7" ht="15.6" x14ac:dyDescent="0.25">
      <c r="A7" s="268" t="s">
        <v>385</v>
      </c>
      <c r="B7" s="274" t="s">
        <v>389</v>
      </c>
      <c r="C7" s="269">
        <v>1</v>
      </c>
      <c r="D7" s="275" t="s">
        <v>390</v>
      </c>
      <c r="E7" s="275" t="s">
        <v>391</v>
      </c>
      <c r="F7" s="274" t="s">
        <v>392</v>
      </c>
      <c r="G7" s="269"/>
    </row>
    <row r="8" spans="1:7" ht="15.6" x14ac:dyDescent="0.25">
      <c r="A8" s="268" t="s">
        <v>386</v>
      </c>
      <c r="B8" s="274">
        <v>4.1867999999999999</v>
      </c>
      <c r="C8" s="275" t="s">
        <v>393</v>
      </c>
      <c r="D8" s="269">
        <v>1</v>
      </c>
      <c r="E8" s="275" t="s">
        <v>394</v>
      </c>
      <c r="F8" s="274">
        <v>1.163</v>
      </c>
      <c r="G8" s="269"/>
    </row>
    <row r="9" spans="1:7" ht="15.6" x14ac:dyDescent="0.25">
      <c r="A9" s="268" t="s">
        <v>387</v>
      </c>
      <c r="B9" s="274" t="s">
        <v>395</v>
      </c>
      <c r="C9" s="275" t="s">
        <v>396</v>
      </c>
      <c r="D9" s="275" t="s">
        <v>397</v>
      </c>
      <c r="E9" s="274">
        <v>1</v>
      </c>
      <c r="F9" s="276">
        <v>11630</v>
      </c>
      <c r="G9" s="269"/>
    </row>
    <row r="10" spans="1:7" ht="15.6" x14ac:dyDescent="0.25">
      <c r="A10" s="277" t="s">
        <v>54</v>
      </c>
      <c r="B10" s="278">
        <v>3.6</v>
      </c>
      <c r="C10" s="278">
        <v>860</v>
      </c>
      <c r="D10" s="278">
        <v>0.86</v>
      </c>
      <c r="E10" s="279" t="s">
        <v>398</v>
      </c>
      <c r="F10" s="278">
        <v>1</v>
      </c>
      <c r="G10" s="269"/>
    </row>
    <row r="11" spans="1:7" x14ac:dyDescent="0.25">
      <c r="A11" s="268"/>
      <c r="B11" s="269"/>
      <c r="C11" s="269"/>
      <c r="D11" s="269"/>
      <c r="E11" s="274"/>
      <c r="F11" s="269"/>
      <c r="G11" s="269"/>
    </row>
    <row r="12" spans="1:7" x14ac:dyDescent="0.25">
      <c r="A12" s="268"/>
      <c r="B12" s="269"/>
      <c r="C12" s="269"/>
      <c r="D12" s="269"/>
      <c r="E12" s="274"/>
      <c r="F12" s="269"/>
      <c r="G12" s="269"/>
    </row>
    <row r="13" spans="1:7" x14ac:dyDescent="0.25">
      <c r="A13" s="268" t="s">
        <v>399</v>
      </c>
      <c r="B13" s="269"/>
      <c r="C13" s="269"/>
      <c r="D13" s="269"/>
      <c r="E13" s="269"/>
      <c r="F13" s="269"/>
      <c r="G13" s="269"/>
    </row>
    <row r="14" spans="1:7" x14ac:dyDescent="0.25">
      <c r="A14" s="270"/>
      <c r="B14" s="280" t="s">
        <v>400</v>
      </c>
      <c r="C14" s="270" t="s">
        <v>401</v>
      </c>
      <c r="D14" s="270" t="s">
        <v>402</v>
      </c>
      <c r="E14" s="270" t="s">
        <v>403</v>
      </c>
      <c r="F14" s="270" t="s">
        <v>404</v>
      </c>
      <c r="G14" s="269"/>
    </row>
    <row r="15" spans="1:7" x14ac:dyDescent="0.25">
      <c r="A15" s="271" t="s">
        <v>400</v>
      </c>
      <c r="B15" s="272">
        <v>1</v>
      </c>
      <c r="C15" s="272">
        <v>2.3810000000000001E-2</v>
      </c>
      <c r="D15" s="272">
        <v>0.13370000000000001</v>
      </c>
      <c r="E15" s="272">
        <v>3.7850000000000001</v>
      </c>
      <c r="F15" s="272">
        <v>3.8E-3</v>
      </c>
      <c r="G15" s="269"/>
    </row>
    <row r="16" spans="1:7" x14ac:dyDescent="0.25">
      <c r="A16" s="268" t="s">
        <v>401</v>
      </c>
      <c r="B16" s="269">
        <v>42</v>
      </c>
      <c r="C16" s="269">
        <v>1</v>
      </c>
      <c r="D16" s="269">
        <v>5.6150000000000002</v>
      </c>
      <c r="E16" s="269">
        <v>159</v>
      </c>
      <c r="F16" s="269">
        <v>0.159</v>
      </c>
      <c r="G16" s="269"/>
    </row>
    <row r="17" spans="1:7" x14ac:dyDescent="0.25">
      <c r="A17" s="268" t="s">
        <v>402</v>
      </c>
      <c r="B17" s="269">
        <v>7.48</v>
      </c>
      <c r="C17" s="269">
        <v>0.17810000000000001</v>
      </c>
      <c r="D17" s="269">
        <v>1</v>
      </c>
      <c r="E17" s="269">
        <v>28.3</v>
      </c>
      <c r="F17" s="269">
        <v>2.8299999999999999E-2</v>
      </c>
      <c r="G17" s="269"/>
    </row>
    <row r="18" spans="1:7" x14ac:dyDescent="0.25">
      <c r="A18" s="268" t="s">
        <v>403</v>
      </c>
      <c r="B18" s="269">
        <v>0.26419999999999999</v>
      </c>
      <c r="C18" s="269">
        <v>6.3E-3</v>
      </c>
      <c r="D18" s="269">
        <v>3.5299999999999998E-2</v>
      </c>
      <c r="E18" s="269">
        <v>1</v>
      </c>
      <c r="F18" s="269">
        <v>1E-3</v>
      </c>
      <c r="G18" s="269"/>
    </row>
    <row r="19" spans="1:7" x14ac:dyDescent="0.25">
      <c r="A19" s="277" t="s">
        <v>404</v>
      </c>
      <c r="B19" s="278">
        <v>264.2</v>
      </c>
      <c r="C19" s="278">
        <v>6.2889999999999997</v>
      </c>
      <c r="D19" s="278">
        <v>35.314700000000002</v>
      </c>
      <c r="E19" s="281">
        <v>1000</v>
      </c>
      <c r="F19" s="278">
        <v>1</v>
      </c>
      <c r="G19" s="269"/>
    </row>
    <row r="20" spans="1:7" x14ac:dyDescent="0.25">
      <c r="A20" s="269"/>
      <c r="B20" s="269"/>
      <c r="C20" s="269"/>
      <c r="D20" s="269"/>
      <c r="E20" s="269"/>
      <c r="F20" s="269"/>
      <c r="G20" s="269"/>
    </row>
    <row r="21" spans="1:7" x14ac:dyDescent="0.25">
      <c r="A21" s="269"/>
      <c r="B21" s="269"/>
      <c r="C21" s="269"/>
      <c r="D21" s="269"/>
      <c r="E21" s="269"/>
      <c r="F21" s="269"/>
      <c r="G21" s="269"/>
    </row>
    <row r="22" spans="1:7" x14ac:dyDescent="0.25">
      <c r="A22" s="268" t="s">
        <v>405</v>
      </c>
      <c r="B22" s="269"/>
      <c r="C22" s="269"/>
      <c r="D22" s="269"/>
      <c r="E22" s="269"/>
      <c r="F22" s="269"/>
      <c r="G22" s="269"/>
    </row>
    <row r="23" spans="1:7" x14ac:dyDescent="0.25">
      <c r="A23" s="282" t="s">
        <v>274</v>
      </c>
      <c r="B23" s="282"/>
      <c r="C23" s="282"/>
      <c r="D23" s="282"/>
      <c r="E23" s="282"/>
      <c r="F23" s="282"/>
      <c r="G23" s="269"/>
    </row>
    <row r="24" spans="1:7" x14ac:dyDescent="0.25">
      <c r="A24" s="820" t="s">
        <v>406</v>
      </c>
      <c r="B24" s="820"/>
      <c r="C24" s="820"/>
      <c r="D24" s="821" t="s">
        <v>407</v>
      </c>
      <c r="E24" s="821"/>
      <c r="F24" s="821"/>
      <c r="G24" s="269"/>
    </row>
    <row r="25" spans="1:7" x14ac:dyDescent="0.25">
      <c r="A25" s="269"/>
      <c r="B25" s="269"/>
      <c r="C25" s="269"/>
      <c r="D25" s="269"/>
      <c r="E25" s="269"/>
      <c r="F25" s="269"/>
      <c r="G25" s="269"/>
    </row>
    <row r="26" spans="1:7" x14ac:dyDescent="0.25">
      <c r="A26" s="269"/>
      <c r="B26" s="269"/>
      <c r="C26" s="269"/>
      <c r="D26" s="269"/>
      <c r="E26" s="269"/>
      <c r="F26" s="269"/>
      <c r="G26" s="269"/>
    </row>
    <row r="27" spans="1:7" x14ac:dyDescent="0.25">
      <c r="A27" s="6" t="s">
        <v>408</v>
      </c>
      <c r="B27" s="269"/>
      <c r="C27" s="6"/>
      <c r="D27" s="268" t="s">
        <v>409</v>
      </c>
      <c r="E27" s="269"/>
      <c r="F27" s="269"/>
      <c r="G27" s="269"/>
    </row>
    <row r="28" spans="1:7" ht="15.6" x14ac:dyDescent="0.25">
      <c r="A28" s="280" t="s">
        <v>274</v>
      </c>
      <c r="B28" s="270" t="s">
        <v>411</v>
      </c>
      <c r="C28" s="3"/>
      <c r="D28" s="271" t="s">
        <v>110</v>
      </c>
      <c r="E28" s="272"/>
      <c r="F28" s="273" t="s">
        <v>412</v>
      </c>
      <c r="G28" s="269"/>
    </row>
    <row r="29" spans="1:7" x14ac:dyDescent="0.25">
      <c r="A29" s="283" t="s">
        <v>569</v>
      </c>
      <c r="B29" s="284" t="s">
        <v>416</v>
      </c>
      <c r="C29" s="3"/>
      <c r="D29" s="277" t="s">
        <v>377</v>
      </c>
      <c r="E29" s="278"/>
      <c r="F29" s="279" t="s">
        <v>417</v>
      </c>
      <c r="G29" s="269"/>
    </row>
    <row r="30" spans="1:7" x14ac:dyDescent="0.25">
      <c r="A30" s="65" t="s">
        <v>570</v>
      </c>
      <c r="B30" s="285" t="s">
        <v>418</v>
      </c>
      <c r="C30" s="269"/>
      <c r="D30" s="269"/>
      <c r="E30" s="269"/>
      <c r="F30" s="269"/>
      <c r="G30" s="269"/>
    </row>
    <row r="31" spans="1:7" x14ac:dyDescent="0.25">
      <c r="A31" s="269"/>
      <c r="B31" s="269"/>
      <c r="C31" s="269"/>
      <c r="D31" s="269"/>
      <c r="E31" s="269"/>
      <c r="F31" s="269"/>
      <c r="G31" s="269"/>
    </row>
    <row r="32" spans="1:7" x14ac:dyDescent="0.25">
      <c r="A32" s="269"/>
      <c r="B32" s="269"/>
      <c r="C32" s="269"/>
      <c r="D32" s="269"/>
      <c r="E32" s="269"/>
      <c r="F32" s="269"/>
      <c r="G32" s="269"/>
    </row>
    <row r="33" spans="1:7" x14ac:dyDescent="0.25">
      <c r="A33" s="268" t="s">
        <v>410</v>
      </c>
      <c r="B33" s="269"/>
      <c r="C33" s="269"/>
      <c r="D33" s="269"/>
      <c r="E33" s="268" t="s">
        <v>419</v>
      </c>
      <c r="F33" s="269"/>
      <c r="G33" s="269"/>
    </row>
    <row r="34" spans="1:7" ht="15.6" x14ac:dyDescent="0.25">
      <c r="A34" s="282" t="s">
        <v>413</v>
      </c>
      <c r="B34" s="282" t="s">
        <v>414</v>
      </c>
      <c r="C34" s="282" t="s">
        <v>415</v>
      </c>
      <c r="D34" s="269"/>
      <c r="E34" s="270"/>
      <c r="F34" s="270" t="s">
        <v>420</v>
      </c>
      <c r="G34" s="269"/>
    </row>
    <row r="35" spans="1:7" x14ac:dyDescent="0.25">
      <c r="A35" s="1"/>
      <c r="B35" s="1"/>
      <c r="C35" s="1"/>
      <c r="D35" s="1"/>
      <c r="E35" s="271" t="s">
        <v>421</v>
      </c>
      <c r="F35" s="286">
        <v>11.6</v>
      </c>
      <c r="G35" s="269"/>
    </row>
    <row r="36" spans="1:7" x14ac:dyDescent="0.25">
      <c r="A36" s="1"/>
      <c r="B36" s="1"/>
      <c r="C36" s="1"/>
      <c r="D36" s="1"/>
      <c r="E36" s="268" t="s">
        <v>48</v>
      </c>
      <c r="F36" s="286">
        <v>8.5299999999999994</v>
      </c>
      <c r="G36" s="269"/>
    </row>
    <row r="37" spans="1:7" ht="14.25" customHeight="1" x14ac:dyDescent="0.25">
      <c r="A37" s="1"/>
      <c r="B37" s="1"/>
      <c r="C37" s="1"/>
      <c r="D37" s="1"/>
      <c r="E37" s="268" t="s">
        <v>49</v>
      </c>
      <c r="F37" s="286">
        <v>7.88</v>
      </c>
      <c r="G37" s="269"/>
    </row>
    <row r="38" spans="1:7" ht="14.25" customHeight="1" x14ac:dyDescent="0.25">
      <c r="A38" s="1"/>
      <c r="B38" s="1"/>
      <c r="C38" s="1"/>
      <c r="D38" s="1"/>
      <c r="E38" s="613" t="s">
        <v>422</v>
      </c>
      <c r="F38" s="286">
        <v>7.93</v>
      </c>
      <c r="G38" s="269"/>
    </row>
    <row r="39" spans="1:7" x14ac:dyDescent="0.25">
      <c r="A39" s="1"/>
      <c r="B39" s="1"/>
      <c r="C39" s="1"/>
      <c r="D39" s="1"/>
      <c r="E39" s="268" t="s">
        <v>123</v>
      </c>
      <c r="F39" s="286">
        <v>7.46</v>
      </c>
      <c r="G39" s="269"/>
    </row>
    <row r="40" spans="1:7" x14ac:dyDescent="0.25">
      <c r="A40" s="1"/>
      <c r="B40" s="1"/>
      <c r="C40" s="1"/>
      <c r="D40" s="1"/>
      <c r="E40" s="268" t="s">
        <v>124</v>
      </c>
      <c r="F40" s="286">
        <v>6.66</v>
      </c>
      <c r="G40" s="269"/>
    </row>
    <row r="41" spans="1:7" x14ac:dyDescent="0.25">
      <c r="A41" s="1"/>
      <c r="B41" s="1"/>
      <c r="C41" s="1"/>
      <c r="D41" s="1"/>
      <c r="E41" s="277" t="s">
        <v>423</v>
      </c>
      <c r="F41" s="287">
        <v>8</v>
      </c>
      <c r="G41" s="269"/>
    </row>
    <row r="42" spans="1:7" x14ac:dyDescent="0.25">
      <c r="A42" s="269"/>
      <c r="B42" s="269"/>
      <c r="C42" s="269"/>
      <c r="D42" s="269"/>
      <c r="E42" s="269"/>
      <c r="F42" s="269"/>
      <c r="G42" s="269"/>
    </row>
    <row r="43" spans="1:7" x14ac:dyDescent="0.25">
      <c r="A43" s="288" t="s">
        <v>581</v>
      </c>
      <c r="B43" s="269"/>
      <c r="C43" s="269"/>
      <c r="D43" s="269"/>
      <c r="E43" s="269"/>
      <c r="F43" s="269"/>
      <c r="G43" s="269"/>
    </row>
    <row r="44" spans="1:7" x14ac:dyDescent="0.25">
      <c r="A44" s="1" t="s">
        <v>582</v>
      </c>
      <c r="B44" s="269"/>
      <c r="C44" s="269"/>
      <c r="D44" s="269"/>
      <c r="E44" s="269"/>
      <c r="F44" s="269"/>
      <c r="G44" s="269"/>
    </row>
    <row r="45" spans="1:7" x14ac:dyDescent="0.25">
      <c r="A45" s="269"/>
      <c r="B45" s="269"/>
      <c r="C45" s="269"/>
      <c r="D45" s="269"/>
      <c r="E45" s="269"/>
      <c r="F45" s="269"/>
      <c r="G45" s="269"/>
    </row>
    <row r="46" spans="1:7" x14ac:dyDescent="0.25">
      <c r="A46" s="288" t="s">
        <v>424</v>
      </c>
      <c r="B46" s="1"/>
      <c r="C46" s="1"/>
      <c r="D46" s="1"/>
      <c r="E46" s="1"/>
      <c r="F46" s="1"/>
      <c r="G46" s="1"/>
    </row>
    <row r="47" spans="1:7" ht="14.25" customHeight="1" x14ac:dyDescent="0.25">
      <c r="A47" s="822" t="s">
        <v>634</v>
      </c>
      <c r="B47" s="822"/>
      <c r="C47" s="822"/>
      <c r="D47" s="822"/>
      <c r="E47" s="822"/>
      <c r="F47" s="822"/>
      <c r="G47" s="822"/>
    </row>
    <row r="48" spans="1:7" x14ac:dyDescent="0.25">
      <c r="A48" s="822"/>
      <c r="B48" s="822"/>
      <c r="C48" s="822"/>
      <c r="D48" s="822"/>
      <c r="E48" s="822"/>
      <c r="F48" s="822"/>
      <c r="G48" s="822"/>
    </row>
    <row r="49" spans="1:200" x14ac:dyDescent="0.25">
      <c r="A49" s="822"/>
      <c r="B49" s="822"/>
      <c r="C49" s="822"/>
      <c r="D49" s="822"/>
      <c r="E49" s="822"/>
      <c r="F49" s="822"/>
      <c r="G49" s="822"/>
    </row>
    <row r="50" spans="1:200" x14ac:dyDescent="0.25">
      <c r="A50" s="288" t="s">
        <v>425</v>
      </c>
      <c r="B50" s="1"/>
      <c r="C50" s="1"/>
      <c r="D50" s="1"/>
      <c r="E50" s="1"/>
      <c r="F50" s="1"/>
      <c r="G50" s="1"/>
    </row>
    <row r="51" spans="1:200" x14ac:dyDescent="0.25">
      <c r="A51" s="1" t="s">
        <v>575</v>
      </c>
      <c r="B51" s="1"/>
      <c r="C51" s="1"/>
      <c r="D51" s="1"/>
      <c r="E51" s="1"/>
      <c r="F51" s="1"/>
      <c r="G51" s="1"/>
    </row>
    <row r="52" spans="1:200" x14ac:dyDescent="0.25">
      <c r="A52" s="1" t="s">
        <v>586</v>
      </c>
      <c r="B52" s="1"/>
      <c r="C52" s="1"/>
      <c r="D52" s="1"/>
      <c r="E52" s="1"/>
      <c r="F52" s="1"/>
      <c r="G52" s="1"/>
    </row>
    <row r="53" spans="1:200" x14ac:dyDescent="0.25">
      <c r="A53" s="1" t="s">
        <v>576</v>
      </c>
      <c r="B53" s="1"/>
      <c r="C53" s="1"/>
      <c r="D53" s="1"/>
      <c r="E53" s="1"/>
      <c r="F53" s="1"/>
      <c r="G53" s="1"/>
    </row>
    <row r="54" spans="1:200" x14ac:dyDescent="0.25">
      <c r="A54" s="1"/>
      <c r="B54" s="1"/>
      <c r="C54" s="1"/>
      <c r="D54" s="1"/>
      <c r="E54" s="1"/>
      <c r="F54" s="1"/>
      <c r="G54" s="1"/>
    </row>
    <row r="55" spans="1:200" x14ac:dyDescent="0.25">
      <c r="A55" s="288" t="s">
        <v>426</v>
      </c>
      <c r="B55" s="1"/>
      <c r="C55" s="1"/>
      <c r="D55" s="1"/>
      <c r="E55" s="1"/>
      <c r="F55" s="1"/>
      <c r="G55" s="1"/>
    </row>
    <row r="56" spans="1:200" ht="14.25" customHeight="1" x14ac:dyDescent="0.25">
      <c r="A56" s="822" t="s">
        <v>655</v>
      </c>
      <c r="B56" s="822"/>
      <c r="C56" s="822"/>
      <c r="D56" s="822"/>
      <c r="E56" s="822"/>
      <c r="F56" s="822"/>
      <c r="G56" s="822"/>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5">
      <c r="A57" s="822"/>
      <c r="B57" s="822"/>
      <c r="C57" s="822"/>
      <c r="D57" s="822"/>
      <c r="E57" s="822"/>
      <c r="F57" s="822"/>
      <c r="G57" s="822"/>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5">
      <c r="A58" s="822"/>
      <c r="B58" s="822"/>
      <c r="C58" s="822"/>
      <c r="D58" s="822"/>
      <c r="E58" s="822"/>
      <c r="F58" s="822"/>
      <c r="G58" s="822"/>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5">
      <c r="A59" s="822"/>
      <c r="B59" s="822"/>
      <c r="C59" s="822"/>
      <c r="D59" s="822"/>
      <c r="E59" s="822"/>
      <c r="F59" s="822"/>
      <c r="G59" s="82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5">
      <c r="A60" s="822"/>
      <c r="B60" s="822"/>
      <c r="C60" s="822"/>
      <c r="D60" s="822"/>
      <c r="E60" s="822"/>
      <c r="F60" s="822"/>
      <c r="G60" s="822"/>
    </row>
    <row r="61" spans="1:200" x14ac:dyDescent="0.25">
      <c r="A61" s="288" t="s">
        <v>545</v>
      </c>
      <c r="B61" s="1"/>
      <c r="C61" s="1"/>
      <c r="D61" s="1"/>
      <c r="E61" s="1"/>
      <c r="F61" s="1"/>
      <c r="G61" s="1"/>
    </row>
    <row r="62" spans="1:200" x14ac:dyDescent="0.25">
      <c r="A62" s="1" t="s">
        <v>572</v>
      </c>
      <c r="B62" s="1"/>
      <c r="C62" s="1"/>
      <c r="D62" s="1"/>
      <c r="E62" s="1"/>
      <c r="F62" s="1"/>
      <c r="G62" s="1"/>
    </row>
    <row r="63" spans="1:200" x14ac:dyDescent="0.25">
      <c r="A63" s="1" t="s">
        <v>571</v>
      </c>
      <c r="B63" s="1"/>
      <c r="C63" s="1"/>
      <c r="D63" s="1"/>
      <c r="E63" s="1"/>
      <c r="F63" s="1"/>
      <c r="G63" s="1"/>
    </row>
    <row r="64" spans="1:200" x14ac:dyDescent="0.25">
      <c r="A64" s="1"/>
      <c r="B64" s="1"/>
      <c r="C64" s="1"/>
      <c r="D64" s="1"/>
      <c r="E64" s="1"/>
      <c r="F64" s="1"/>
      <c r="G64" s="1"/>
    </row>
    <row r="65" spans="1:7" x14ac:dyDescent="0.25">
      <c r="A65" s="288" t="s">
        <v>651</v>
      </c>
      <c r="B65" s="1"/>
      <c r="C65" s="1"/>
      <c r="D65" s="1"/>
      <c r="E65" s="1"/>
      <c r="F65" s="1"/>
      <c r="G65" s="1"/>
    </row>
    <row r="66" spans="1:7" x14ac:dyDescent="0.25">
      <c r="A66" s="1" t="s">
        <v>573</v>
      </c>
      <c r="B66" s="1"/>
      <c r="C66" s="1"/>
      <c r="D66" s="1"/>
      <c r="E66" s="1"/>
      <c r="F66" s="1"/>
      <c r="G66" s="1"/>
    </row>
    <row r="67" spans="1:7" x14ac:dyDescent="0.25">
      <c r="A67" s="1" t="s">
        <v>574</v>
      </c>
      <c r="B67" s="1"/>
      <c r="C67" s="1"/>
      <c r="D67" s="1"/>
      <c r="E67" s="1"/>
      <c r="F67" s="1"/>
      <c r="G67" s="1"/>
    </row>
    <row r="68" spans="1:7" x14ac:dyDescent="0.25">
      <c r="A68" s="1" t="s">
        <v>652</v>
      </c>
      <c r="B68" s="1"/>
      <c r="C68" s="1"/>
      <c r="D68" s="1"/>
      <c r="E68" s="1"/>
      <c r="F68" s="1"/>
      <c r="G68" s="1"/>
    </row>
    <row r="69" spans="1:7" s="1" customFormat="1" x14ac:dyDescent="0.25"/>
    <row r="70" spans="1:7" s="1" customFormat="1" x14ac:dyDescent="0.25"/>
    <row r="71" spans="1:7" s="1" customFormat="1" x14ac:dyDescent="0.25"/>
    <row r="72" spans="1:7" s="1" customFormat="1" x14ac:dyDescent="0.25"/>
    <row r="73" spans="1:7" s="1" customFormat="1" x14ac:dyDescent="0.25"/>
    <row r="74" spans="1:7" s="1" customFormat="1" x14ac:dyDescent="0.25"/>
    <row r="75" spans="1:7" s="1" customFormat="1" x14ac:dyDescent="0.25"/>
    <row r="76" spans="1:7" s="1" customFormat="1" x14ac:dyDescent="0.25"/>
    <row r="77" spans="1:7" s="1" customFormat="1" x14ac:dyDescent="0.25"/>
    <row r="78" spans="1:7" s="1" customFormat="1" x14ac:dyDescent="0.25"/>
    <row r="79" spans="1:7" s="1" customFormat="1" x14ac:dyDescent="0.25"/>
    <row r="80" spans="1: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984375" defaultRowHeight="13.2" x14ac:dyDescent="0.25"/>
  <cols>
    <col min="1" max="1" width="11" style="18" customWidth="1"/>
    <col min="2" max="16384" width="11.3984375" style="18"/>
  </cols>
  <sheetData>
    <row r="1" spans="1:18" s="3" customFormat="1" ht="13.8" thickTop="1" x14ac:dyDescent="0.25">
      <c r="A1" s="299" t="s">
        <v>435</v>
      </c>
      <c r="B1" s="581"/>
      <c r="C1" s="581"/>
      <c r="D1" s="581"/>
    </row>
    <row r="2" spans="1:18" x14ac:dyDescent="0.25">
      <c r="A2" s="582"/>
      <c r="B2" s="457"/>
      <c r="C2" s="457"/>
      <c r="D2" s="583"/>
    </row>
    <row r="3" spans="1:18" x14ac:dyDescent="0.25">
      <c r="A3" s="725"/>
      <c r="B3" s="725">
        <v>2018</v>
      </c>
      <c r="C3" s="725">
        <v>2019</v>
      </c>
      <c r="D3" s="725">
        <v>2020</v>
      </c>
    </row>
    <row r="4" spans="1:18" x14ac:dyDescent="0.25">
      <c r="A4" s="18" t="s">
        <v>127</v>
      </c>
      <c r="B4" s="585">
        <v>6.4800745930482448E-2</v>
      </c>
      <c r="C4" s="585">
        <v>3.3226991880415411</v>
      </c>
      <c r="D4" s="585">
        <v>-1.3944096952845673</v>
      </c>
      <c r="Q4" s="586"/>
      <c r="R4" s="586"/>
    </row>
    <row r="5" spans="1:18" x14ac:dyDescent="0.25">
      <c r="A5" s="18" t="s">
        <v>128</v>
      </c>
      <c r="B5" s="585">
        <v>0.77538939727717215</v>
      </c>
      <c r="C5" s="585">
        <v>2.6471394839871287</v>
      </c>
      <c r="D5" s="585">
        <v>-1.2066052773502731</v>
      </c>
    </row>
    <row r="6" spans="1:18" x14ac:dyDescent="0.25">
      <c r="A6" s="18" t="s">
        <v>129</v>
      </c>
      <c r="B6" s="585">
        <v>1.0528166707765787</v>
      </c>
      <c r="C6" s="585">
        <v>2.3285826045724356</v>
      </c>
      <c r="D6" s="585">
        <v>-2.4802659172734374</v>
      </c>
    </row>
    <row r="7" spans="1:18" x14ac:dyDescent="0.25">
      <c r="A7" s="18" t="s">
        <v>130</v>
      </c>
      <c r="B7" s="585">
        <v>1.683604646005544</v>
      </c>
      <c r="C7" s="585">
        <v>1.8848094198413712</v>
      </c>
      <c r="D7" s="585">
        <v>-6.2659754734072219</v>
      </c>
    </row>
    <row r="8" spans="1:18" x14ac:dyDescent="0.25">
      <c r="A8" s="18" t="s">
        <v>131</v>
      </c>
      <c r="B8" s="585">
        <v>1.3535829566820521</v>
      </c>
      <c r="C8" s="585">
        <v>2.1092234004213091</v>
      </c>
      <c r="D8" s="587">
        <v>-9.8992052086391507</v>
      </c>
    </row>
    <row r="9" spans="1:18" x14ac:dyDescent="0.25">
      <c r="A9" s="18" t="s">
        <v>132</v>
      </c>
      <c r="B9" s="585">
        <v>1.1873748163821478</v>
      </c>
      <c r="C9" s="585">
        <v>1.9930716395675447</v>
      </c>
      <c r="D9" s="587">
        <v>-11.700788714620987</v>
      </c>
    </row>
    <row r="10" spans="1:18" x14ac:dyDescent="0.25">
      <c r="A10" s="18" t="s">
        <v>133</v>
      </c>
      <c r="B10" s="585">
        <v>1.5356917664274576</v>
      </c>
      <c r="C10" s="585">
        <v>1.8643567534504171</v>
      </c>
      <c r="D10" s="587">
        <v>-13.375521223809711</v>
      </c>
    </row>
    <row r="11" spans="1:18" x14ac:dyDescent="0.25">
      <c r="A11" s="18" t="s">
        <v>134</v>
      </c>
      <c r="B11" s="585">
        <v>1.8210087664733843</v>
      </c>
      <c r="C11" s="585">
        <v>1.4333709486452799</v>
      </c>
      <c r="D11" s="587">
        <v>-14.624481038453592</v>
      </c>
    </row>
    <row r="12" spans="1:18" x14ac:dyDescent="0.25">
      <c r="A12" s="18" t="s">
        <v>135</v>
      </c>
      <c r="B12" s="585">
        <v>2.0735219121925117</v>
      </c>
      <c r="C12" s="585">
        <v>1.1439862861785575</v>
      </c>
      <c r="D12" s="587">
        <v>-15.592047784388557</v>
      </c>
    </row>
    <row r="13" spans="1:18" x14ac:dyDescent="0.25">
      <c r="A13" s="18" t="s">
        <v>136</v>
      </c>
      <c r="B13" s="585">
        <v>2.3080548720052012</v>
      </c>
      <c r="C13" s="585">
        <v>0.62890002889064711</v>
      </c>
      <c r="D13" s="587">
        <v>-16.781341860741584</v>
      </c>
    </row>
    <row r="14" spans="1:18" x14ac:dyDescent="0.25">
      <c r="A14" s="18" t="s">
        <v>137</v>
      </c>
      <c r="B14" s="585">
        <v>2.6469021703338158</v>
      </c>
      <c r="C14" s="585">
        <v>3.9517869744869684E-2</v>
      </c>
      <c r="D14" s="585">
        <v>-17.932093234948184</v>
      </c>
    </row>
    <row r="15" spans="1:18" x14ac:dyDescent="0.25">
      <c r="A15" s="457" t="s">
        <v>138</v>
      </c>
      <c r="B15" s="463">
        <v>2.7690078947321535</v>
      </c>
      <c r="C15" s="463">
        <v>-0.24121487077355003</v>
      </c>
      <c r="D15" s="463" t="s">
        <v>524</v>
      </c>
    </row>
    <row r="16" spans="1:18" x14ac:dyDescent="0.25">
      <c r="A16" s="589"/>
      <c r="D16" s="79"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3.2" x14ac:dyDescent="0.25"/>
  <cols>
    <col min="1" max="1" width="27.3984375" style="81" customWidth="1"/>
    <col min="2" max="2" width="9.3984375" style="81" customWidth="1"/>
    <col min="3" max="3" width="12" style="81" customWidth="1"/>
    <col min="4" max="4" width="9.3984375" style="81" customWidth="1"/>
    <col min="5" max="5" width="10.5" style="81" customWidth="1"/>
    <col min="6" max="6" width="9.3984375" style="81" customWidth="1"/>
    <col min="7" max="7" width="10.59765625" style="81" customWidth="1"/>
    <col min="8" max="8" width="15.59765625" style="81" customWidth="1"/>
    <col min="9" max="9" width="11" style="81"/>
    <col min="10" max="10" width="10.8984375" style="81" bestFit="1" customWidth="1"/>
    <col min="11" max="256" width="10" style="81"/>
    <col min="257" max="257" width="24" style="81" customWidth="1"/>
    <col min="258" max="260" width="8.09765625" style="81" bestFit="1" customWidth="1"/>
    <col min="261" max="261" width="7.5" style="81" bestFit="1" customWidth="1"/>
    <col min="262" max="262" width="8.09765625" style="81" bestFit="1" customWidth="1"/>
    <col min="263" max="263" width="7.5" style="81" bestFit="1" customWidth="1"/>
    <col min="264" max="264" width="10.8984375" style="81" bestFit="1" customWidth="1"/>
    <col min="265" max="265" width="10" style="81"/>
    <col min="266" max="266" width="10.8984375" style="81" bestFit="1" customWidth="1"/>
    <col min="267" max="512" width="10" style="81"/>
    <col min="513" max="513" width="24" style="81" customWidth="1"/>
    <col min="514" max="516" width="8.09765625" style="81" bestFit="1" customWidth="1"/>
    <col min="517" max="517" width="7.5" style="81" bestFit="1" customWidth="1"/>
    <col min="518" max="518" width="8.09765625" style="81" bestFit="1" customWidth="1"/>
    <col min="519" max="519" width="7.5" style="81" bestFit="1" customWidth="1"/>
    <col min="520" max="520" width="10.8984375" style="81" bestFit="1" customWidth="1"/>
    <col min="521" max="521" width="10" style="81"/>
    <col min="522" max="522" width="10.8984375" style="81" bestFit="1" customWidth="1"/>
    <col min="523" max="768" width="10" style="81"/>
    <col min="769" max="769" width="24" style="81" customWidth="1"/>
    <col min="770" max="772" width="8.09765625" style="81" bestFit="1" customWidth="1"/>
    <col min="773" max="773" width="7.5" style="81" bestFit="1" customWidth="1"/>
    <col min="774" max="774" width="8.09765625" style="81" bestFit="1" customWidth="1"/>
    <col min="775" max="775" width="7.5" style="81" bestFit="1" customWidth="1"/>
    <col min="776" max="776" width="10.8984375" style="81" bestFit="1" customWidth="1"/>
    <col min="777" max="777" width="10" style="81"/>
    <col min="778" max="778" width="10.8984375" style="81" bestFit="1" customWidth="1"/>
    <col min="779" max="1024" width="11" style="81"/>
    <col min="1025" max="1025" width="24" style="81" customWidth="1"/>
    <col min="1026" max="1028" width="8.09765625" style="81" bestFit="1" customWidth="1"/>
    <col min="1029" max="1029" width="7.5" style="81" bestFit="1" customWidth="1"/>
    <col min="1030" max="1030" width="8.09765625" style="81" bestFit="1" customWidth="1"/>
    <col min="1031" max="1031" width="7.5" style="81" bestFit="1" customWidth="1"/>
    <col min="1032" max="1032" width="10.8984375" style="81" bestFit="1" customWidth="1"/>
    <col min="1033" max="1033" width="10" style="81"/>
    <col min="1034" max="1034" width="10.8984375" style="81" bestFit="1" customWidth="1"/>
    <col min="1035" max="1280" width="10" style="81"/>
    <col min="1281" max="1281" width="24" style="81" customWidth="1"/>
    <col min="1282" max="1284" width="8.09765625" style="81" bestFit="1" customWidth="1"/>
    <col min="1285" max="1285" width="7.5" style="81" bestFit="1" customWidth="1"/>
    <col min="1286" max="1286" width="8.09765625" style="81" bestFit="1" customWidth="1"/>
    <col min="1287" max="1287" width="7.5" style="81" bestFit="1" customWidth="1"/>
    <col min="1288" max="1288" width="10.8984375" style="81" bestFit="1" customWidth="1"/>
    <col min="1289" max="1289" width="10" style="81"/>
    <col min="1290" max="1290" width="10.8984375" style="81" bestFit="1" customWidth="1"/>
    <col min="1291" max="1536" width="10" style="81"/>
    <col min="1537" max="1537" width="24" style="81" customWidth="1"/>
    <col min="1538" max="1540" width="8.09765625" style="81" bestFit="1" customWidth="1"/>
    <col min="1541" max="1541" width="7.5" style="81" bestFit="1" customWidth="1"/>
    <col min="1542" max="1542" width="8.09765625" style="81" bestFit="1" customWidth="1"/>
    <col min="1543" max="1543" width="7.5" style="81" bestFit="1" customWidth="1"/>
    <col min="1544" max="1544" width="10.8984375" style="81" bestFit="1" customWidth="1"/>
    <col min="1545" max="1545" width="10" style="81"/>
    <col min="1546" max="1546" width="10.8984375" style="81" bestFit="1" customWidth="1"/>
    <col min="1547" max="1792" width="10" style="81"/>
    <col min="1793" max="1793" width="24" style="81" customWidth="1"/>
    <col min="1794" max="1796" width="8.09765625" style="81" bestFit="1" customWidth="1"/>
    <col min="1797" max="1797" width="7.5" style="81" bestFit="1" customWidth="1"/>
    <col min="1798" max="1798" width="8.09765625" style="81" bestFit="1" customWidth="1"/>
    <col min="1799" max="1799" width="7.5" style="81" bestFit="1" customWidth="1"/>
    <col min="1800" max="1800" width="10.8984375" style="81" bestFit="1" customWidth="1"/>
    <col min="1801" max="1801" width="10" style="81"/>
    <col min="1802" max="1802" width="10.8984375" style="81" bestFit="1" customWidth="1"/>
    <col min="1803" max="2048" width="11" style="81"/>
    <col min="2049" max="2049" width="24" style="81" customWidth="1"/>
    <col min="2050" max="2052" width="8.09765625" style="81" bestFit="1" customWidth="1"/>
    <col min="2053" max="2053" width="7.5" style="81" bestFit="1" customWidth="1"/>
    <col min="2054" max="2054" width="8.09765625" style="81" bestFit="1" customWidth="1"/>
    <col min="2055" max="2055" width="7.5" style="81" bestFit="1" customWidth="1"/>
    <col min="2056" max="2056" width="10.8984375" style="81" bestFit="1" customWidth="1"/>
    <col min="2057" max="2057" width="10" style="81"/>
    <col min="2058" max="2058" width="10.8984375" style="81" bestFit="1" customWidth="1"/>
    <col min="2059" max="2304" width="10" style="81"/>
    <col min="2305" max="2305" width="24" style="81" customWidth="1"/>
    <col min="2306" max="2308" width="8.09765625" style="81" bestFit="1" customWidth="1"/>
    <col min="2309" max="2309" width="7.5" style="81" bestFit="1" customWidth="1"/>
    <col min="2310" max="2310" width="8.09765625" style="81" bestFit="1" customWidth="1"/>
    <col min="2311" max="2311" width="7.5" style="81" bestFit="1" customWidth="1"/>
    <col min="2312" max="2312" width="10.8984375" style="81" bestFit="1" customWidth="1"/>
    <col min="2313" max="2313" width="10" style="81"/>
    <col min="2314" max="2314" width="10.8984375" style="81" bestFit="1" customWidth="1"/>
    <col min="2315" max="2560" width="10" style="81"/>
    <col min="2561" max="2561" width="24" style="81" customWidth="1"/>
    <col min="2562" max="2564" width="8.09765625" style="81" bestFit="1" customWidth="1"/>
    <col min="2565" max="2565" width="7.5" style="81" bestFit="1" customWidth="1"/>
    <col min="2566" max="2566" width="8.09765625" style="81" bestFit="1" customWidth="1"/>
    <col min="2567" max="2567" width="7.5" style="81" bestFit="1" customWidth="1"/>
    <col min="2568" max="2568" width="10.8984375" style="81" bestFit="1" customWidth="1"/>
    <col min="2569" max="2569" width="10" style="81"/>
    <col min="2570" max="2570" width="10.8984375" style="81" bestFit="1" customWidth="1"/>
    <col min="2571" max="2816" width="10" style="81"/>
    <col min="2817" max="2817" width="24" style="81" customWidth="1"/>
    <col min="2818" max="2820" width="8.09765625" style="81" bestFit="1" customWidth="1"/>
    <col min="2821" max="2821" width="7.5" style="81" bestFit="1" customWidth="1"/>
    <col min="2822" max="2822" width="8.09765625" style="81" bestFit="1" customWidth="1"/>
    <col min="2823" max="2823" width="7.5" style="81" bestFit="1" customWidth="1"/>
    <col min="2824" max="2824" width="10.8984375" style="81" bestFit="1" customWidth="1"/>
    <col min="2825" max="2825" width="10" style="81"/>
    <col min="2826" max="2826" width="10.8984375" style="81" bestFit="1" customWidth="1"/>
    <col min="2827" max="3072" width="11" style="81"/>
    <col min="3073" max="3073" width="24" style="81" customWidth="1"/>
    <col min="3074" max="3076" width="8.09765625" style="81" bestFit="1" customWidth="1"/>
    <col min="3077" max="3077" width="7.5" style="81" bestFit="1" customWidth="1"/>
    <col min="3078" max="3078" width="8.09765625" style="81" bestFit="1" customWidth="1"/>
    <col min="3079" max="3079" width="7.5" style="81" bestFit="1" customWidth="1"/>
    <col min="3080" max="3080" width="10.8984375" style="81" bestFit="1" customWidth="1"/>
    <col min="3081" max="3081" width="10" style="81"/>
    <col min="3082" max="3082" width="10.8984375" style="81" bestFit="1" customWidth="1"/>
    <col min="3083" max="3328" width="10" style="81"/>
    <col min="3329" max="3329" width="24" style="81" customWidth="1"/>
    <col min="3330" max="3332" width="8.09765625" style="81" bestFit="1" customWidth="1"/>
    <col min="3333" max="3333" width="7.5" style="81" bestFit="1" customWidth="1"/>
    <col min="3334" max="3334" width="8.09765625" style="81" bestFit="1" customWidth="1"/>
    <col min="3335" max="3335" width="7.5" style="81" bestFit="1" customWidth="1"/>
    <col min="3336" max="3336" width="10.8984375" style="81" bestFit="1" customWidth="1"/>
    <col min="3337" max="3337" width="10" style="81"/>
    <col min="3338" max="3338" width="10.8984375" style="81" bestFit="1" customWidth="1"/>
    <col min="3339" max="3584" width="10" style="81"/>
    <col min="3585" max="3585" width="24" style="81" customWidth="1"/>
    <col min="3586" max="3588" width="8.09765625" style="81" bestFit="1" customWidth="1"/>
    <col min="3589" max="3589" width="7.5" style="81" bestFit="1" customWidth="1"/>
    <col min="3590" max="3590" width="8.09765625" style="81" bestFit="1" customWidth="1"/>
    <col min="3591" max="3591" width="7.5" style="81" bestFit="1" customWidth="1"/>
    <col min="3592" max="3592" width="10.8984375" style="81" bestFit="1" customWidth="1"/>
    <col min="3593" max="3593" width="10" style="81"/>
    <col min="3594" max="3594" width="10.8984375" style="81" bestFit="1" customWidth="1"/>
    <col min="3595" max="3840" width="10" style="81"/>
    <col min="3841" max="3841" width="24" style="81" customWidth="1"/>
    <col min="3842" max="3844" width="8.09765625" style="81" bestFit="1" customWidth="1"/>
    <col min="3845" max="3845" width="7.5" style="81" bestFit="1" customWidth="1"/>
    <col min="3846" max="3846" width="8.09765625" style="81" bestFit="1" customWidth="1"/>
    <col min="3847" max="3847" width="7.5" style="81" bestFit="1" customWidth="1"/>
    <col min="3848" max="3848" width="10.8984375" style="81" bestFit="1" customWidth="1"/>
    <col min="3849" max="3849" width="10" style="81"/>
    <col min="3850" max="3850" width="10.8984375" style="81" bestFit="1" customWidth="1"/>
    <col min="3851" max="4096" width="11" style="81"/>
    <col min="4097" max="4097" width="24" style="81" customWidth="1"/>
    <col min="4098" max="4100" width="8.09765625" style="81" bestFit="1" customWidth="1"/>
    <col min="4101" max="4101" width="7.5" style="81" bestFit="1" customWidth="1"/>
    <col min="4102" max="4102" width="8.09765625" style="81" bestFit="1" customWidth="1"/>
    <col min="4103" max="4103" width="7.5" style="81" bestFit="1" customWidth="1"/>
    <col min="4104" max="4104" width="10.8984375" style="81" bestFit="1" customWidth="1"/>
    <col min="4105" max="4105" width="10" style="81"/>
    <col min="4106" max="4106" width="10.8984375" style="81" bestFit="1" customWidth="1"/>
    <col min="4107" max="4352" width="10" style="81"/>
    <col min="4353" max="4353" width="24" style="81" customWidth="1"/>
    <col min="4354" max="4356" width="8.09765625" style="81" bestFit="1" customWidth="1"/>
    <col min="4357" max="4357" width="7.5" style="81" bestFit="1" customWidth="1"/>
    <col min="4358" max="4358" width="8.09765625" style="81" bestFit="1" customWidth="1"/>
    <col min="4359" max="4359" width="7.5" style="81" bestFit="1" customWidth="1"/>
    <col min="4360" max="4360" width="10.8984375" style="81" bestFit="1" customWidth="1"/>
    <col min="4361" max="4361" width="10" style="81"/>
    <col min="4362" max="4362" width="10.8984375" style="81" bestFit="1" customWidth="1"/>
    <col min="4363" max="4608" width="10" style="81"/>
    <col min="4609" max="4609" width="24" style="81" customWidth="1"/>
    <col min="4610" max="4612" width="8.09765625" style="81" bestFit="1" customWidth="1"/>
    <col min="4613" max="4613" width="7.5" style="81" bestFit="1" customWidth="1"/>
    <col min="4614" max="4614" width="8.09765625" style="81" bestFit="1" customWidth="1"/>
    <col min="4615" max="4615" width="7.5" style="81" bestFit="1" customWidth="1"/>
    <col min="4616" max="4616" width="10.8984375" style="81" bestFit="1" customWidth="1"/>
    <col min="4617" max="4617" width="10" style="81"/>
    <col min="4618" max="4618" width="10.8984375" style="81" bestFit="1" customWidth="1"/>
    <col min="4619" max="4864" width="10" style="81"/>
    <col min="4865" max="4865" width="24" style="81" customWidth="1"/>
    <col min="4866" max="4868" width="8.09765625" style="81" bestFit="1" customWidth="1"/>
    <col min="4869" max="4869" width="7.5" style="81" bestFit="1" customWidth="1"/>
    <col min="4870" max="4870" width="8.09765625" style="81" bestFit="1" customWidth="1"/>
    <col min="4871" max="4871" width="7.5" style="81" bestFit="1" customWidth="1"/>
    <col min="4872" max="4872" width="10.8984375" style="81" bestFit="1" customWidth="1"/>
    <col min="4873" max="4873" width="10" style="81"/>
    <col min="4874" max="4874" width="10.8984375" style="81" bestFit="1" customWidth="1"/>
    <col min="4875" max="5120" width="11" style="81"/>
    <col min="5121" max="5121" width="24" style="81" customWidth="1"/>
    <col min="5122" max="5124" width="8.09765625" style="81" bestFit="1" customWidth="1"/>
    <col min="5125" max="5125" width="7.5" style="81" bestFit="1" customWidth="1"/>
    <col min="5126" max="5126" width="8.09765625" style="81" bestFit="1" customWidth="1"/>
    <col min="5127" max="5127" width="7.5" style="81" bestFit="1" customWidth="1"/>
    <col min="5128" max="5128" width="10.8984375" style="81" bestFit="1" customWidth="1"/>
    <col min="5129" max="5129" width="10" style="81"/>
    <col min="5130" max="5130" width="10.8984375" style="81" bestFit="1" customWidth="1"/>
    <col min="5131" max="5376" width="10" style="81"/>
    <col min="5377" max="5377" width="24" style="81" customWidth="1"/>
    <col min="5378" max="5380" width="8.09765625" style="81" bestFit="1" customWidth="1"/>
    <col min="5381" max="5381" width="7.5" style="81" bestFit="1" customWidth="1"/>
    <col min="5382" max="5382" width="8.09765625" style="81" bestFit="1" customWidth="1"/>
    <col min="5383" max="5383" width="7.5" style="81" bestFit="1" customWidth="1"/>
    <col min="5384" max="5384" width="10.8984375" style="81" bestFit="1" customWidth="1"/>
    <col min="5385" max="5385" width="10" style="81"/>
    <col min="5386" max="5386" width="10.8984375" style="81" bestFit="1" customWidth="1"/>
    <col min="5387" max="5632" width="10" style="81"/>
    <col min="5633" max="5633" width="24" style="81" customWidth="1"/>
    <col min="5634" max="5636" width="8.09765625" style="81" bestFit="1" customWidth="1"/>
    <col min="5637" max="5637" width="7.5" style="81" bestFit="1" customWidth="1"/>
    <col min="5638" max="5638" width="8.09765625" style="81" bestFit="1" customWidth="1"/>
    <col min="5639" max="5639" width="7.5" style="81" bestFit="1" customWidth="1"/>
    <col min="5640" max="5640" width="10.8984375" style="81" bestFit="1" customWidth="1"/>
    <col min="5641" max="5641" width="10" style="81"/>
    <col min="5642" max="5642" width="10.8984375" style="81" bestFit="1" customWidth="1"/>
    <col min="5643" max="5888" width="10" style="81"/>
    <col min="5889" max="5889" width="24" style="81" customWidth="1"/>
    <col min="5890" max="5892" width="8.09765625" style="81" bestFit="1" customWidth="1"/>
    <col min="5893" max="5893" width="7.5" style="81" bestFit="1" customWidth="1"/>
    <col min="5894" max="5894" width="8.09765625" style="81" bestFit="1" customWidth="1"/>
    <col min="5895" max="5895" width="7.5" style="81" bestFit="1" customWidth="1"/>
    <col min="5896" max="5896" width="10.8984375" style="81" bestFit="1" customWidth="1"/>
    <col min="5897" max="5897" width="10" style="81"/>
    <col min="5898" max="5898" width="10.8984375" style="81" bestFit="1" customWidth="1"/>
    <col min="5899" max="6144" width="11" style="81"/>
    <col min="6145" max="6145" width="24" style="81" customWidth="1"/>
    <col min="6146" max="6148" width="8.09765625" style="81" bestFit="1" customWidth="1"/>
    <col min="6149" max="6149" width="7.5" style="81" bestFit="1" customWidth="1"/>
    <col min="6150" max="6150" width="8.09765625" style="81" bestFit="1" customWidth="1"/>
    <col min="6151" max="6151" width="7.5" style="81" bestFit="1" customWidth="1"/>
    <col min="6152" max="6152" width="10.8984375" style="81" bestFit="1" customWidth="1"/>
    <col min="6153" max="6153" width="10" style="81"/>
    <col min="6154" max="6154" width="10.8984375" style="81" bestFit="1" customWidth="1"/>
    <col min="6155" max="6400" width="10" style="81"/>
    <col min="6401" max="6401" width="24" style="81" customWidth="1"/>
    <col min="6402" max="6404" width="8.09765625" style="81" bestFit="1" customWidth="1"/>
    <col min="6405" max="6405" width="7.5" style="81" bestFit="1" customWidth="1"/>
    <col min="6406" max="6406" width="8.09765625" style="81" bestFit="1" customWidth="1"/>
    <col min="6407" max="6407" width="7.5" style="81" bestFit="1" customWidth="1"/>
    <col min="6408" max="6408" width="10.8984375" style="81" bestFit="1" customWidth="1"/>
    <col min="6409" max="6409" width="10" style="81"/>
    <col min="6410" max="6410" width="10.8984375" style="81" bestFit="1" customWidth="1"/>
    <col min="6411" max="6656" width="10" style="81"/>
    <col min="6657" max="6657" width="24" style="81" customWidth="1"/>
    <col min="6658" max="6660" width="8.09765625" style="81" bestFit="1" customWidth="1"/>
    <col min="6661" max="6661" width="7.5" style="81" bestFit="1" customWidth="1"/>
    <col min="6662" max="6662" width="8.09765625" style="81" bestFit="1" customWidth="1"/>
    <col min="6663" max="6663" width="7.5" style="81" bestFit="1" customWidth="1"/>
    <col min="6664" max="6664" width="10.8984375" style="81" bestFit="1" customWidth="1"/>
    <col min="6665" max="6665" width="10" style="81"/>
    <col min="6666" max="6666" width="10.8984375" style="81" bestFit="1" customWidth="1"/>
    <col min="6667" max="6912" width="10" style="81"/>
    <col min="6913" max="6913" width="24" style="81" customWidth="1"/>
    <col min="6914" max="6916" width="8.09765625" style="81" bestFit="1" customWidth="1"/>
    <col min="6917" max="6917" width="7.5" style="81" bestFit="1" customWidth="1"/>
    <col min="6918" max="6918" width="8.09765625" style="81" bestFit="1" customWidth="1"/>
    <col min="6919" max="6919" width="7.5" style="81" bestFit="1" customWidth="1"/>
    <col min="6920" max="6920" width="10.8984375" style="81" bestFit="1" customWidth="1"/>
    <col min="6921" max="6921" width="10" style="81"/>
    <col min="6922" max="6922" width="10.8984375" style="81" bestFit="1" customWidth="1"/>
    <col min="6923" max="7168" width="11" style="81"/>
    <col min="7169" max="7169" width="24" style="81" customWidth="1"/>
    <col min="7170" max="7172" width="8.09765625" style="81" bestFit="1" customWidth="1"/>
    <col min="7173" max="7173" width="7.5" style="81" bestFit="1" customWidth="1"/>
    <col min="7174" max="7174" width="8.09765625" style="81" bestFit="1" customWidth="1"/>
    <col min="7175" max="7175" width="7.5" style="81" bestFit="1" customWidth="1"/>
    <col min="7176" max="7176" width="10.8984375" style="81" bestFit="1" customWidth="1"/>
    <col min="7177" max="7177" width="10" style="81"/>
    <col min="7178" max="7178" width="10.8984375" style="81" bestFit="1" customWidth="1"/>
    <col min="7179" max="7424" width="10" style="81"/>
    <col min="7425" max="7425" width="24" style="81" customWidth="1"/>
    <col min="7426" max="7428" width="8.09765625" style="81" bestFit="1" customWidth="1"/>
    <col min="7429" max="7429" width="7.5" style="81" bestFit="1" customWidth="1"/>
    <col min="7430" max="7430" width="8.09765625" style="81" bestFit="1" customWidth="1"/>
    <col min="7431" max="7431" width="7.5" style="81" bestFit="1" customWidth="1"/>
    <col min="7432" max="7432" width="10.8984375" style="81" bestFit="1" customWidth="1"/>
    <col min="7433" max="7433" width="10" style="81"/>
    <col min="7434" max="7434" width="10.8984375" style="81" bestFit="1" customWidth="1"/>
    <col min="7435" max="7680" width="10" style="81"/>
    <col min="7681" max="7681" width="24" style="81" customWidth="1"/>
    <col min="7682" max="7684" width="8.09765625" style="81" bestFit="1" customWidth="1"/>
    <col min="7685" max="7685" width="7.5" style="81" bestFit="1" customWidth="1"/>
    <col min="7686" max="7686" width="8.09765625" style="81" bestFit="1" customWidth="1"/>
    <col min="7687" max="7687" width="7.5" style="81" bestFit="1" customWidth="1"/>
    <col min="7688" max="7688" width="10.8984375" style="81" bestFit="1" customWidth="1"/>
    <col min="7689" max="7689" width="10" style="81"/>
    <col min="7690" max="7690" width="10.8984375" style="81" bestFit="1" customWidth="1"/>
    <col min="7691" max="7936" width="10" style="81"/>
    <col min="7937" max="7937" width="24" style="81" customWidth="1"/>
    <col min="7938" max="7940" width="8.09765625" style="81" bestFit="1" customWidth="1"/>
    <col min="7941" max="7941" width="7.5" style="81" bestFit="1" customWidth="1"/>
    <col min="7942" max="7942" width="8.09765625" style="81" bestFit="1" customWidth="1"/>
    <col min="7943" max="7943" width="7.5" style="81" bestFit="1" customWidth="1"/>
    <col min="7944" max="7944" width="10.8984375" style="81" bestFit="1" customWidth="1"/>
    <col min="7945" max="7945" width="10" style="81"/>
    <col min="7946" max="7946" width="10.8984375" style="81" bestFit="1" customWidth="1"/>
    <col min="7947" max="8192" width="11" style="81"/>
    <col min="8193" max="8193" width="24" style="81" customWidth="1"/>
    <col min="8194" max="8196" width="8.09765625" style="81" bestFit="1" customWidth="1"/>
    <col min="8197" max="8197" width="7.5" style="81" bestFit="1" customWidth="1"/>
    <col min="8198" max="8198" width="8.09765625" style="81" bestFit="1" customWidth="1"/>
    <col min="8199" max="8199" width="7.5" style="81" bestFit="1" customWidth="1"/>
    <col min="8200" max="8200" width="10.8984375" style="81" bestFit="1" customWidth="1"/>
    <col min="8201" max="8201" width="10" style="81"/>
    <col min="8202" max="8202" width="10.8984375" style="81" bestFit="1" customWidth="1"/>
    <col min="8203" max="8448" width="10" style="81"/>
    <col min="8449" max="8449" width="24" style="81" customWidth="1"/>
    <col min="8450" max="8452" width="8.09765625" style="81" bestFit="1" customWidth="1"/>
    <col min="8453" max="8453" width="7.5" style="81" bestFit="1" customWidth="1"/>
    <col min="8454" max="8454" width="8.09765625" style="81" bestFit="1" customWidth="1"/>
    <col min="8455" max="8455" width="7.5" style="81" bestFit="1" customWidth="1"/>
    <col min="8456" max="8456" width="10.8984375" style="81" bestFit="1" customWidth="1"/>
    <col min="8457" max="8457" width="10" style="81"/>
    <col min="8458" max="8458" width="10.8984375" style="81" bestFit="1" customWidth="1"/>
    <col min="8459" max="8704" width="10" style="81"/>
    <col min="8705" max="8705" width="24" style="81" customWidth="1"/>
    <col min="8706" max="8708" width="8.09765625" style="81" bestFit="1" customWidth="1"/>
    <col min="8709" max="8709" width="7.5" style="81" bestFit="1" customWidth="1"/>
    <col min="8710" max="8710" width="8.09765625" style="81" bestFit="1" customWidth="1"/>
    <col min="8711" max="8711" width="7.5" style="81" bestFit="1" customWidth="1"/>
    <col min="8712" max="8712" width="10.8984375" style="81" bestFit="1" customWidth="1"/>
    <col min="8713" max="8713" width="10" style="81"/>
    <col min="8714" max="8714" width="10.8984375" style="81" bestFit="1" customWidth="1"/>
    <col min="8715" max="8960" width="10" style="81"/>
    <col min="8961" max="8961" width="24" style="81" customWidth="1"/>
    <col min="8962" max="8964" width="8.09765625" style="81" bestFit="1" customWidth="1"/>
    <col min="8965" max="8965" width="7.5" style="81" bestFit="1" customWidth="1"/>
    <col min="8966" max="8966" width="8.09765625" style="81" bestFit="1" customWidth="1"/>
    <col min="8967" max="8967" width="7.5" style="81" bestFit="1" customWidth="1"/>
    <col min="8968" max="8968" width="10.8984375" style="81" bestFit="1" customWidth="1"/>
    <col min="8969" max="8969" width="10" style="81"/>
    <col min="8970" max="8970" width="10.8984375" style="81" bestFit="1" customWidth="1"/>
    <col min="8971" max="9216" width="11" style="81"/>
    <col min="9217" max="9217" width="24" style="81" customWidth="1"/>
    <col min="9218" max="9220" width="8.09765625" style="81" bestFit="1" customWidth="1"/>
    <col min="9221" max="9221" width="7.5" style="81" bestFit="1" customWidth="1"/>
    <col min="9222" max="9222" width="8.09765625" style="81" bestFit="1" customWidth="1"/>
    <col min="9223" max="9223" width="7.5" style="81" bestFit="1" customWidth="1"/>
    <col min="9224" max="9224" width="10.8984375" style="81" bestFit="1" customWidth="1"/>
    <col min="9225" max="9225" width="10" style="81"/>
    <col min="9226" max="9226" width="10.8984375" style="81" bestFit="1" customWidth="1"/>
    <col min="9227" max="9472" width="10" style="81"/>
    <col min="9473" max="9473" width="24" style="81" customWidth="1"/>
    <col min="9474" max="9476" width="8.09765625" style="81" bestFit="1" customWidth="1"/>
    <col min="9477" max="9477" width="7.5" style="81" bestFit="1" customWidth="1"/>
    <col min="9478" max="9478" width="8.09765625" style="81" bestFit="1" customWidth="1"/>
    <col min="9479" max="9479" width="7.5" style="81" bestFit="1" customWidth="1"/>
    <col min="9480" max="9480" width="10.8984375" style="81" bestFit="1" customWidth="1"/>
    <col min="9481" max="9481" width="10" style="81"/>
    <col min="9482" max="9482" width="10.8984375" style="81" bestFit="1" customWidth="1"/>
    <col min="9483" max="9728" width="10" style="81"/>
    <col min="9729" max="9729" width="24" style="81" customWidth="1"/>
    <col min="9730" max="9732" width="8.09765625" style="81" bestFit="1" customWidth="1"/>
    <col min="9733" max="9733" width="7.5" style="81" bestFit="1" customWidth="1"/>
    <col min="9734" max="9734" width="8.09765625" style="81" bestFit="1" customWidth="1"/>
    <col min="9735" max="9735" width="7.5" style="81" bestFit="1" customWidth="1"/>
    <col min="9736" max="9736" width="10.8984375" style="81" bestFit="1" customWidth="1"/>
    <col min="9737" max="9737" width="10" style="81"/>
    <col min="9738" max="9738" width="10.8984375" style="81" bestFit="1" customWidth="1"/>
    <col min="9739" max="9984" width="10" style="81"/>
    <col min="9985" max="9985" width="24" style="81" customWidth="1"/>
    <col min="9986" max="9988" width="8.09765625" style="81" bestFit="1" customWidth="1"/>
    <col min="9989" max="9989" width="7.5" style="81" bestFit="1" customWidth="1"/>
    <col min="9990" max="9990" width="8.09765625" style="81" bestFit="1" customWidth="1"/>
    <col min="9991" max="9991" width="7.5" style="81" bestFit="1" customWidth="1"/>
    <col min="9992" max="9992" width="10.8984375" style="81" bestFit="1" customWidth="1"/>
    <col min="9993" max="9993" width="10" style="81"/>
    <col min="9994" max="9994" width="10.8984375" style="81" bestFit="1" customWidth="1"/>
    <col min="9995" max="10240" width="11" style="81"/>
    <col min="10241" max="10241" width="24" style="81" customWidth="1"/>
    <col min="10242" max="10244" width="8.09765625" style="81" bestFit="1" customWidth="1"/>
    <col min="10245" max="10245" width="7.5" style="81" bestFit="1" customWidth="1"/>
    <col min="10246" max="10246" width="8.09765625" style="81" bestFit="1" customWidth="1"/>
    <col min="10247" max="10247" width="7.5" style="81" bestFit="1" customWidth="1"/>
    <col min="10248" max="10248" width="10.8984375" style="81" bestFit="1" customWidth="1"/>
    <col min="10249" max="10249" width="10" style="81"/>
    <col min="10250" max="10250" width="10.8984375" style="81" bestFit="1" customWidth="1"/>
    <col min="10251" max="10496" width="10" style="81"/>
    <col min="10497" max="10497" width="24" style="81" customWidth="1"/>
    <col min="10498" max="10500" width="8.09765625" style="81" bestFit="1" customWidth="1"/>
    <col min="10501" max="10501" width="7.5" style="81" bestFit="1" customWidth="1"/>
    <col min="10502" max="10502" width="8.09765625" style="81" bestFit="1" customWidth="1"/>
    <col min="10503" max="10503" width="7.5" style="81" bestFit="1" customWidth="1"/>
    <col min="10504" max="10504" width="10.8984375" style="81" bestFit="1" customWidth="1"/>
    <col min="10505" max="10505" width="10" style="81"/>
    <col min="10506" max="10506" width="10.8984375" style="81" bestFit="1" customWidth="1"/>
    <col min="10507" max="10752" width="10" style="81"/>
    <col min="10753" max="10753" width="24" style="81" customWidth="1"/>
    <col min="10754" max="10756" width="8.09765625" style="81" bestFit="1" customWidth="1"/>
    <col min="10757" max="10757" width="7.5" style="81" bestFit="1" customWidth="1"/>
    <col min="10758" max="10758" width="8.09765625" style="81" bestFit="1" customWidth="1"/>
    <col min="10759" max="10759" width="7.5" style="81" bestFit="1" customWidth="1"/>
    <col min="10760" max="10760" width="10.8984375" style="81" bestFit="1" customWidth="1"/>
    <col min="10761" max="10761" width="10" style="81"/>
    <col min="10762" max="10762" width="10.8984375" style="81" bestFit="1" customWidth="1"/>
    <col min="10763" max="11008" width="10" style="81"/>
    <col min="11009" max="11009" width="24" style="81" customWidth="1"/>
    <col min="11010" max="11012" width="8.09765625" style="81" bestFit="1" customWidth="1"/>
    <col min="11013" max="11013" width="7.5" style="81" bestFit="1" customWidth="1"/>
    <col min="11014" max="11014" width="8.09765625" style="81" bestFit="1" customWidth="1"/>
    <col min="11015" max="11015" width="7.5" style="81" bestFit="1" customWidth="1"/>
    <col min="11016" max="11016" width="10.8984375" style="81" bestFit="1" customWidth="1"/>
    <col min="11017" max="11017" width="10" style="81"/>
    <col min="11018" max="11018" width="10.8984375" style="81" bestFit="1" customWidth="1"/>
    <col min="11019" max="11264" width="11" style="81"/>
    <col min="11265" max="11265" width="24" style="81" customWidth="1"/>
    <col min="11266" max="11268" width="8.09765625" style="81" bestFit="1" customWidth="1"/>
    <col min="11269" max="11269" width="7.5" style="81" bestFit="1" customWidth="1"/>
    <col min="11270" max="11270" width="8.09765625" style="81" bestFit="1" customWidth="1"/>
    <col min="11271" max="11271" width="7.5" style="81" bestFit="1" customWidth="1"/>
    <col min="11272" max="11272" width="10.8984375" style="81" bestFit="1" customWidth="1"/>
    <col min="11273" max="11273" width="10" style="81"/>
    <col min="11274" max="11274" width="10.8984375" style="81" bestFit="1" customWidth="1"/>
    <col min="11275" max="11520" width="10" style="81"/>
    <col min="11521" max="11521" width="24" style="81" customWidth="1"/>
    <col min="11522" max="11524" width="8.09765625" style="81" bestFit="1" customWidth="1"/>
    <col min="11525" max="11525" width="7.5" style="81" bestFit="1" customWidth="1"/>
    <col min="11526" max="11526" width="8.09765625" style="81" bestFit="1" customWidth="1"/>
    <col min="11527" max="11527" width="7.5" style="81" bestFit="1" customWidth="1"/>
    <col min="11528" max="11528" width="10.8984375" style="81" bestFit="1" customWidth="1"/>
    <col min="11529" max="11529" width="10" style="81"/>
    <col min="11530" max="11530" width="10.8984375" style="81" bestFit="1" customWidth="1"/>
    <col min="11531" max="11776" width="10" style="81"/>
    <col min="11777" max="11777" width="24" style="81" customWidth="1"/>
    <col min="11778" max="11780" width="8.09765625" style="81" bestFit="1" customWidth="1"/>
    <col min="11781" max="11781" width="7.5" style="81" bestFit="1" customWidth="1"/>
    <col min="11782" max="11782" width="8.09765625" style="81" bestFit="1" customWidth="1"/>
    <col min="11783" max="11783" width="7.5" style="81" bestFit="1" customWidth="1"/>
    <col min="11784" max="11784" width="10.8984375" style="81" bestFit="1" customWidth="1"/>
    <col min="11785" max="11785" width="10" style="81"/>
    <col min="11786" max="11786" width="10.8984375" style="81" bestFit="1" customWidth="1"/>
    <col min="11787" max="12032" width="10" style="81"/>
    <col min="12033" max="12033" width="24" style="81" customWidth="1"/>
    <col min="12034" max="12036" width="8.09765625" style="81" bestFit="1" customWidth="1"/>
    <col min="12037" max="12037" width="7.5" style="81" bestFit="1" customWidth="1"/>
    <col min="12038" max="12038" width="8.09765625" style="81" bestFit="1" customWidth="1"/>
    <col min="12039" max="12039" width="7.5" style="81" bestFit="1" customWidth="1"/>
    <col min="12040" max="12040" width="10.8984375" style="81" bestFit="1" customWidth="1"/>
    <col min="12041" max="12041" width="10" style="81"/>
    <col min="12042" max="12042" width="10.8984375" style="81" bestFit="1" customWidth="1"/>
    <col min="12043" max="12288" width="11" style="81"/>
    <col min="12289" max="12289" width="24" style="81" customWidth="1"/>
    <col min="12290" max="12292" width="8.09765625" style="81" bestFit="1" customWidth="1"/>
    <col min="12293" max="12293" width="7.5" style="81" bestFit="1" customWidth="1"/>
    <col min="12294" max="12294" width="8.09765625" style="81" bestFit="1" customWidth="1"/>
    <col min="12295" max="12295" width="7.5" style="81" bestFit="1" customWidth="1"/>
    <col min="12296" max="12296" width="10.8984375" style="81" bestFit="1" customWidth="1"/>
    <col min="12297" max="12297" width="10" style="81"/>
    <col min="12298" max="12298" width="10.8984375" style="81" bestFit="1" customWidth="1"/>
    <col min="12299" max="12544" width="10" style="81"/>
    <col min="12545" max="12545" width="24" style="81" customWidth="1"/>
    <col min="12546" max="12548" width="8.09765625" style="81" bestFit="1" customWidth="1"/>
    <col min="12549" max="12549" width="7.5" style="81" bestFit="1" customWidth="1"/>
    <col min="12550" max="12550" width="8.09765625" style="81" bestFit="1" customWidth="1"/>
    <col min="12551" max="12551" width="7.5" style="81" bestFit="1" customWidth="1"/>
    <col min="12552" max="12552" width="10.8984375" style="81" bestFit="1" customWidth="1"/>
    <col min="12553" max="12553" width="10" style="81"/>
    <col min="12554" max="12554" width="10.8984375" style="81" bestFit="1" customWidth="1"/>
    <col min="12555" max="12800" width="10" style="81"/>
    <col min="12801" max="12801" width="24" style="81" customWidth="1"/>
    <col min="12802" max="12804" width="8.09765625" style="81" bestFit="1" customWidth="1"/>
    <col min="12805" max="12805" width="7.5" style="81" bestFit="1" customWidth="1"/>
    <col min="12806" max="12806" width="8.09765625" style="81" bestFit="1" customWidth="1"/>
    <col min="12807" max="12807" width="7.5" style="81" bestFit="1" customWidth="1"/>
    <col min="12808" max="12808" width="10.8984375" style="81" bestFit="1" customWidth="1"/>
    <col min="12809" max="12809" width="10" style="81"/>
    <col min="12810" max="12810" width="10.8984375" style="81" bestFit="1" customWidth="1"/>
    <col min="12811" max="13056" width="10" style="81"/>
    <col min="13057" max="13057" width="24" style="81" customWidth="1"/>
    <col min="13058" max="13060" width="8.09765625" style="81" bestFit="1" customWidth="1"/>
    <col min="13061" max="13061" width="7.5" style="81" bestFit="1" customWidth="1"/>
    <col min="13062" max="13062" width="8.09765625" style="81" bestFit="1" customWidth="1"/>
    <col min="13063" max="13063" width="7.5" style="81" bestFit="1" customWidth="1"/>
    <col min="13064" max="13064" width="10.8984375" style="81" bestFit="1" customWidth="1"/>
    <col min="13065" max="13065" width="10" style="81"/>
    <col min="13066" max="13066" width="10.8984375" style="81" bestFit="1" customWidth="1"/>
    <col min="13067" max="13312" width="11" style="81"/>
    <col min="13313" max="13313" width="24" style="81" customWidth="1"/>
    <col min="13314" max="13316" width="8.09765625" style="81" bestFit="1" customWidth="1"/>
    <col min="13317" max="13317" width="7.5" style="81" bestFit="1" customWidth="1"/>
    <col min="13318" max="13318" width="8.09765625" style="81" bestFit="1" customWidth="1"/>
    <col min="13319" max="13319" width="7.5" style="81" bestFit="1" customWidth="1"/>
    <col min="13320" max="13320" width="10.8984375" style="81" bestFit="1" customWidth="1"/>
    <col min="13321" max="13321" width="10" style="81"/>
    <col min="13322" max="13322" width="10.8984375" style="81" bestFit="1" customWidth="1"/>
    <col min="13323" max="13568" width="10" style="81"/>
    <col min="13569" max="13569" width="24" style="81" customWidth="1"/>
    <col min="13570" max="13572" width="8.09765625" style="81" bestFit="1" customWidth="1"/>
    <col min="13573" max="13573" width="7.5" style="81" bestFit="1" customWidth="1"/>
    <col min="13574" max="13574" width="8.09765625" style="81" bestFit="1" customWidth="1"/>
    <col min="13575" max="13575" width="7.5" style="81" bestFit="1" customWidth="1"/>
    <col min="13576" max="13576" width="10.8984375" style="81" bestFit="1" customWidth="1"/>
    <col min="13577" max="13577" width="10" style="81"/>
    <col min="13578" max="13578" width="10.8984375" style="81" bestFit="1" customWidth="1"/>
    <col min="13579" max="13824" width="10" style="81"/>
    <col min="13825" max="13825" width="24" style="81" customWidth="1"/>
    <col min="13826" max="13828" width="8.09765625" style="81" bestFit="1" customWidth="1"/>
    <col min="13829" max="13829" width="7.5" style="81" bestFit="1" customWidth="1"/>
    <col min="13830" max="13830" width="8.09765625" style="81" bestFit="1" customWidth="1"/>
    <col min="13831" max="13831" width="7.5" style="81" bestFit="1" customWidth="1"/>
    <col min="13832" max="13832" width="10.8984375" style="81" bestFit="1" customWidth="1"/>
    <col min="13833" max="13833" width="10" style="81"/>
    <col min="13834" max="13834" width="10.8984375" style="81" bestFit="1" customWidth="1"/>
    <col min="13835" max="14080" width="10" style="81"/>
    <col min="14081" max="14081" width="24" style="81" customWidth="1"/>
    <col min="14082" max="14084" width="8.09765625" style="81" bestFit="1" customWidth="1"/>
    <col min="14085" max="14085" width="7.5" style="81" bestFit="1" customWidth="1"/>
    <col min="14086" max="14086" width="8.09765625" style="81" bestFit="1" customWidth="1"/>
    <col min="14087" max="14087" width="7.5" style="81" bestFit="1" customWidth="1"/>
    <col min="14088" max="14088" width="10.8984375" style="81" bestFit="1" customWidth="1"/>
    <col min="14089" max="14089" width="10" style="81"/>
    <col min="14090" max="14090" width="10.8984375" style="81" bestFit="1" customWidth="1"/>
    <col min="14091" max="14336" width="11" style="81"/>
    <col min="14337" max="14337" width="24" style="81" customWidth="1"/>
    <col min="14338" max="14340" width="8.09765625" style="81" bestFit="1" customWidth="1"/>
    <col min="14341" max="14341" width="7.5" style="81" bestFit="1" customWidth="1"/>
    <col min="14342" max="14342" width="8.09765625" style="81" bestFit="1" customWidth="1"/>
    <col min="14343" max="14343" width="7.5" style="81" bestFit="1" customWidth="1"/>
    <col min="14344" max="14344" width="10.8984375" style="81" bestFit="1" customWidth="1"/>
    <col min="14345" max="14345" width="10" style="81"/>
    <col min="14346" max="14346" width="10.8984375" style="81" bestFit="1" customWidth="1"/>
    <col min="14347" max="14592" width="10" style="81"/>
    <col min="14593" max="14593" width="24" style="81" customWidth="1"/>
    <col min="14594" max="14596" width="8.09765625" style="81" bestFit="1" customWidth="1"/>
    <col min="14597" max="14597" width="7.5" style="81" bestFit="1" customWidth="1"/>
    <col min="14598" max="14598" width="8.09765625" style="81" bestFit="1" customWidth="1"/>
    <col min="14599" max="14599" width="7.5" style="81" bestFit="1" customWidth="1"/>
    <col min="14600" max="14600" width="10.8984375" style="81" bestFit="1" customWidth="1"/>
    <col min="14601" max="14601" width="10" style="81"/>
    <col min="14602" max="14602" width="10.8984375" style="81" bestFit="1" customWidth="1"/>
    <col min="14603" max="14848" width="10" style="81"/>
    <col min="14849" max="14849" width="24" style="81" customWidth="1"/>
    <col min="14850" max="14852" width="8.09765625" style="81" bestFit="1" customWidth="1"/>
    <col min="14853" max="14853" width="7.5" style="81" bestFit="1" customWidth="1"/>
    <col min="14854" max="14854" width="8.09765625" style="81" bestFit="1" customWidth="1"/>
    <col min="14855" max="14855" width="7.5" style="81" bestFit="1" customWidth="1"/>
    <col min="14856" max="14856" width="10.8984375" style="81" bestFit="1" customWidth="1"/>
    <col min="14857" max="14857" width="10" style="81"/>
    <col min="14858" max="14858" width="10.8984375" style="81" bestFit="1" customWidth="1"/>
    <col min="14859" max="15104" width="10" style="81"/>
    <col min="15105" max="15105" width="24" style="81" customWidth="1"/>
    <col min="15106" max="15108" width="8.09765625" style="81" bestFit="1" customWidth="1"/>
    <col min="15109" max="15109" width="7.5" style="81" bestFit="1" customWidth="1"/>
    <col min="15110" max="15110" width="8.09765625" style="81" bestFit="1" customWidth="1"/>
    <col min="15111" max="15111" width="7.5" style="81" bestFit="1" customWidth="1"/>
    <col min="15112" max="15112" width="10.8984375" style="81" bestFit="1" customWidth="1"/>
    <col min="15113" max="15113" width="10" style="81"/>
    <col min="15114" max="15114" width="10.8984375" style="81" bestFit="1" customWidth="1"/>
    <col min="15115" max="15360" width="11" style="81"/>
    <col min="15361" max="15361" width="24" style="81" customWidth="1"/>
    <col min="15362" max="15364" width="8.09765625" style="81" bestFit="1" customWidth="1"/>
    <col min="15365" max="15365" width="7.5" style="81" bestFit="1" customWidth="1"/>
    <col min="15366" max="15366" width="8.09765625" style="81" bestFit="1" customWidth="1"/>
    <col min="15367" max="15367" width="7.5" style="81" bestFit="1" customWidth="1"/>
    <col min="15368" max="15368" width="10.8984375" style="81" bestFit="1" customWidth="1"/>
    <col min="15369" max="15369" width="10" style="81"/>
    <col min="15370" max="15370" width="10.8984375" style="81" bestFit="1" customWidth="1"/>
    <col min="15371" max="15616" width="10" style="81"/>
    <col min="15617" max="15617" width="24" style="81" customWidth="1"/>
    <col min="15618" max="15620" width="8.09765625" style="81" bestFit="1" customWidth="1"/>
    <col min="15621" max="15621" width="7.5" style="81" bestFit="1" customWidth="1"/>
    <col min="15622" max="15622" width="8.09765625" style="81" bestFit="1" customWidth="1"/>
    <col min="15623" max="15623" width="7.5" style="81" bestFit="1" customWidth="1"/>
    <col min="15624" max="15624" width="10.8984375" style="81" bestFit="1" customWidth="1"/>
    <col min="15625" max="15625" width="10" style="81"/>
    <col min="15626" max="15626" width="10.8984375" style="81" bestFit="1" customWidth="1"/>
    <col min="15627" max="15872" width="10" style="81"/>
    <col min="15873" max="15873" width="24" style="81" customWidth="1"/>
    <col min="15874" max="15876" width="8.09765625" style="81" bestFit="1" customWidth="1"/>
    <col min="15877" max="15877" width="7.5" style="81" bestFit="1" customWidth="1"/>
    <col min="15878" max="15878" width="8.09765625" style="81" bestFit="1" customWidth="1"/>
    <col min="15879" max="15879" width="7.5" style="81" bestFit="1" customWidth="1"/>
    <col min="15880" max="15880" width="10.8984375" style="81" bestFit="1" customWidth="1"/>
    <col min="15881" max="15881" width="10" style="81"/>
    <col min="15882" max="15882" width="10.8984375" style="81" bestFit="1" customWidth="1"/>
    <col min="15883" max="16128" width="10" style="81"/>
    <col min="16129" max="16129" width="24" style="81" customWidth="1"/>
    <col min="16130" max="16132" width="8.09765625" style="81" bestFit="1" customWidth="1"/>
    <col min="16133" max="16133" width="7.5" style="81" bestFit="1" customWidth="1"/>
    <col min="16134" max="16134" width="8.09765625" style="81" bestFit="1" customWidth="1"/>
    <col min="16135" max="16135" width="7.5" style="81" bestFit="1" customWidth="1"/>
    <col min="16136" max="16136" width="10.8984375" style="81" bestFit="1" customWidth="1"/>
    <col min="16137" max="16137" width="10" style="81"/>
    <col min="16138" max="16138" width="10.8984375" style="81" bestFit="1" customWidth="1"/>
    <col min="16139" max="16384" width="11" style="81"/>
  </cols>
  <sheetData>
    <row r="1" spans="1:8" ht="13.8" thickTop="1" x14ac:dyDescent="0.25">
      <c r="A1" s="321" t="s">
        <v>24</v>
      </c>
      <c r="B1" s="322"/>
      <c r="C1" s="322"/>
      <c r="D1" s="322"/>
      <c r="E1" s="322"/>
      <c r="F1" s="322"/>
      <c r="G1" s="322"/>
      <c r="H1" s="322"/>
    </row>
    <row r="2" spans="1:8" ht="15.6" x14ac:dyDescent="0.3">
      <c r="A2" s="323"/>
      <c r="B2" s="324"/>
      <c r="C2" s="325"/>
      <c r="D2" s="325"/>
      <c r="E2" s="325"/>
      <c r="F2" s="325"/>
      <c r="G2" s="325"/>
      <c r="H2" s="347" t="s">
        <v>152</v>
      </c>
    </row>
    <row r="3" spans="1:8" s="69" customFormat="1" x14ac:dyDescent="0.25">
      <c r="A3" s="294"/>
      <c r="B3" s="772">
        <f>INDICE!A3</f>
        <v>44136</v>
      </c>
      <c r="C3" s="773"/>
      <c r="D3" s="773" t="s">
        <v>116</v>
      </c>
      <c r="E3" s="773"/>
      <c r="F3" s="773" t="s">
        <v>117</v>
      </c>
      <c r="G3" s="773"/>
      <c r="H3" s="773"/>
    </row>
    <row r="4" spans="1:8" s="69" customFormat="1" x14ac:dyDescent="0.25">
      <c r="A4" s="295"/>
      <c r="B4" s="82" t="s">
        <v>47</v>
      </c>
      <c r="C4" s="82" t="s">
        <v>432</v>
      </c>
      <c r="D4" s="82" t="s">
        <v>47</v>
      </c>
      <c r="E4" s="82" t="s">
        <v>432</v>
      </c>
      <c r="F4" s="82" t="s">
        <v>47</v>
      </c>
      <c r="G4" s="83" t="s">
        <v>432</v>
      </c>
      <c r="H4" s="83" t="s">
        <v>122</v>
      </c>
    </row>
    <row r="5" spans="1:8" x14ac:dyDescent="0.25">
      <c r="A5" s="326" t="s">
        <v>139</v>
      </c>
      <c r="B5" s="335">
        <v>66.759989999999988</v>
      </c>
      <c r="C5" s="328">
        <v>-15.254777106447801</v>
      </c>
      <c r="D5" s="327">
        <v>685.28904000000011</v>
      </c>
      <c r="E5" s="328">
        <v>-7.7128598281362777</v>
      </c>
      <c r="F5" s="327">
        <v>776.33500000000004</v>
      </c>
      <c r="G5" s="328">
        <v>-6.9381935035142464</v>
      </c>
      <c r="H5" s="333">
        <v>36.325951265479802</v>
      </c>
    </row>
    <row r="6" spans="1:8" x14ac:dyDescent="0.25">
      <c r="A6" s="326" t="s">
        <v>140</v>
      </c>
      <c r="B6" s="335">
        <v>38.754909999999988</v>
      </c>
      <c r="C6" s="328">
        <v>-20.595590796402178</v>
      </c>
      <c r="D6" s="327">
        <v>364.00857999999988</v>
      </c>
      <c r="E6" s="328">
        <v>-16.042215377825137</v>
      </c>
      <c r="F6" s="327">
        <v>423.00704999999999</v>
      </c>
      <c r="G6" s="328">
        <v>-13.830557766114616</v>
      </c>
      <c r="H6" s="333">
        <v>19.793173672775769</v>
      </c>
    </row>
    <row r="7" spans="1:8" x14ac:dyDescent="0.25">
      <c r="A7" s="326" t="s">
        <v>141</v>
      </c>
      <c r="B7" s="335">
        <v>5.4027599999999971</v>
      </c>
      <c r="C7" s="328">
        <v>-28.808199214127832</v>
      </c>
      <c r="D7" s="327">
        <v>60.170079999999977</v>
      </c>
      <c r="E7" s="328">
        <v>-23.282490147353048</v>
      </c>
      <c r="F7" s="327">
        <v>67.755449999999982</v>
      </c>
      <c r="G7" s="328">
        <v>-19.398069182894233</v>
      </c>
      <c r="H7" s="333">
        <v>3.1703854324108183</v>
      </c>
    </row>
    <row r="8" spans="1:8" x14ac:dyDescent="0.25">
      <c r="A8" s="329" t="s">
        <v>452</v>
      </c>
      <c r="B8" s="334">
        <v>44.849290000000011</v>
      </c>
      <c r="C8" s="331">
        <v>12.576514334969769</v>
      </c>
      <c r="D8" s="330">
        <v>778.21321999999998</v>
      </c>
      <c r="E8" s="332">
        <v>-15.911349939086481</v>
      </c>
      <c r="F8" s="330">
        <v>870.0385500000001</v>
      </c>
      <c r="G8" s="332">
        <v>-15.650782722660278</v>
      </c>
      <c r="H8" s="504">
        <v>40.710489629333615</v>
      </c>
    </row>
    <row r="9" spans="1:8" s="69" customFormat="1" x14ac:dyDescent="0.25">
      <c r="A9" s="296" t="s">
        <v>115</v>
      </c>
      <c r="B9" s="61">
        <v>155.76694999999998</v>
      </c>
      <c r="C9" s="62">
        <v>-10.996544527597365</v>
      </c>
      <c r="D9" s="61">
        <v>1887.6809200000002</v>
      </c>
      <c r="E9" s="62">
        <v>-13.409987682965733</v>
      </c>
      <c r="F9" s="61">
        <v>2137.1360500000001</v>
      </c>
      <c r="G9" s="62">
        <v>-12.435772019522256</v>
      </c>
      <c r="H9" s="62">
        <v>100</v>
      </c>
    </row>
    <row r="10" spans="1:8" x14ac:dyDescent="0.25">
      <c r="A10" s="320"/>
      <c r="B10" s="319"/>
      <c r="C10" s="325"/>
      <c r="D10" s="319"/>
      <c r="E10" s="325"/>
      <c r="F10" s="319"/>
      <c r="G10" s="325"/>
      <c r="H10" s="79" t="s">
        <v>223</v>
      </c>
    </row>
    <row r="11" spans="1:8" x14ac:dyDescent="0.25">
      <c r="A11" s="297" t="s">
        <v>489</v>
      </c>
      <c r="B11" s="319"/>
      <c r="C11" s="319"/>
      <c r="D11" s="319"/>
      <c r="E11" s="319"/>
      <c r="F11" s="319"/>
      <c r="G11" s="325"/>
      <c r="H11" s="325"/>
    </row>
    <row r="12" spans="1:8" x14ac:dyDescent="0.25">
      <c r="A12" s="297" t="s">
        <v>533</v>
      </c>
      <c r="B12" s="319"/>
      <c r="C12" s="319"/>
      <c r="D12" s="319"/>
      <c r="E12" s="319"/>
      <c r="F12" s="319"/>
      <c r="G12" s="325"/>
      <c r="H12" s="325"/>
    </row>
    <row r="13" spans="1:8" ht="13.8" x14ac:dyDescent="0.25">
      <c r="A13" s="133" t="s">
        <v>547</v>
      </c>
      <c r="B13" s="1"/>
      <c r="C13" s="1"/>
      <c r="D13" s="1"/>
      <c r="E13" s="1"/>
      <c r="F13" s="1"/>
      <c r="G13" s="1"/>
      <c r="H13" s="1"/>
    </row>
    <row r="17" spans="3:21" x14ac:dyDescent="0.25">
      <c r="C17" s="616"/>
      <c r="D17" s="616"/>
      <c r="E17" s="616"/>
      <c r="F17" s="616"/>
      <c r="G17" s="616"/>
      <c r="H17" s="616"/>
      <c r="I17" s="616"/>
      <c r="J17" s="616"/>
      <c r="K17" s="616"/>
      <c r="L17" s="616"/>
      <c r="M17" s="616"/>
      <c r="N17" s="616"/>
      <c r="O17" s="616"/>
      <c r="P17" s="616"/>
      <c r="Q17" s="616"/>
      <c r="R17" s="616"/>
      <c r="S17" s="616"/>
      <c r="T17" s="616"/>
      <c r="U17" s="616"/>
    </row>
  </sheetData>
  <mergeCells count="3">
    <mergeCell ref="B3:C3"/>
    <mergeCell ref="D3:E3"/>
    <mergeCell ref="F3:H3"/>
  </mergeCells>
  <conditionalFormatting sqref="B8">
    <cfRule type="cellIs" dxfId="173" priority="7" operator="between">
      <formula>0</formula>
      <formula>0.5</formula>
    </cfRule>
  </conditionalFormatting>
  <conditionalFormatting sqref="D8">
    <cfRule type="cellIs" dxfId="172" priority="6" operator="between">
      <formula>0</formula>
      <formula>0.5</formula>
    </cfRule>
  </conditionalFormatting>
  <conditionalFormatting sqref="F8">
    <cfRule type="cellIs" dxfId="171" priority="5" operator="between">
      <formula>0</formula>
      <formula>0.5</formula>
    </cfRule>
  </conditionalFormatting>
  <conditionalFormatting sqref="H8">
    <cfRule type="cellIs" dxfId="170" priority="4" operator="between">
      <formula>0</formula>
      <formula>0.5</formula>
    </cfRule>
  </conditionalFormatting>
  <conditionalFormatting sqref="C17:U17">
    <cfRule type="cellIs" dxfId="169"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3.2" x14ac:dyDescent="0.25"/>
  <cols>
    <col min="1" max="1" width="20.5" style="81" customWidth="1"/>
    <col min="2" max="2" width="10" style="81" customWidth="1"/>
    <col min="3" max="3" width="11.8984375" style="81" customWidth="1"/>
    <col min="4" max="4" width="10" style="81" customWidth="1"/>
    <col min="5" max="5" width="10.8984375" style="81" customWidth="1"/>
    <col min="6" max="6" width="9.5" style="81" customWidth="1"/>
    <col min="7" max="7" width="11" style="81" customWidth="1"/>
    <col min="8" max="8" width="14.8984375" style="81" customWidth="1"/>
    <col min="9" max="9" width="11.5" style="81" customWidth="1"/>
    <col min="10" max="10" width="12.5" style="81" customWidth="1"/>
    <col min="11" max="15" width="11" style="81"/>
    <col min="16" max="256" width="10" style="81"/>
    <col min="257" max="257" width="18" style="81" customWidth="1"/>
    <col min="258" max="259" width="8.09765625" style="81" bestFit="1" customWidth="1"/>
    <col min="260" max="260" width="8.3984375" style="81" bestFit="1" customWidth="1"/>
    <col min="261" max="261" width="8.3984375" style="81" customWidth="1"/>
    <col min="262" max="262" width="8.3984375" style="81" bestFit="1" customWidth="1"/>
    <col min="263" max="263" width="9.09765625" style="81" bestFit="1" customWidth="1"/>
    <col min="264" max="264" width="11" style="81" bestFit="1" customWidth="1"/>
    <col min="265" max="265" width="10.09765625" style="81" bestFit="1" customWidth="1"/>
    <col min="266" max="266" width="11" style="81" bestFit="1" customWidth="1"/>
    <col min="267" max="512" width="10" style="81"/>
    <col min="513" max="513" width="18" style="81" customWidth="1"/>
    <col min="514" max="515" width="8.09765625" style="81" bestFit="1" customWidth="1"/>
    <col min="516" max="516" width="8.3984375" style="81" bestFit="1" customWidth="1"/>
    <col min="517" max="517" width="8.3984375" style="81" customWidth="1"/>
    <col min="518" max="518" width="8.3984375" style="81" bestFit="1" customWidth="1"/>
    <col min="519" max="519" width="9.09765625" style="81" bestFit="1" customWidth="1"/>
    <col min="520" max="520" width="11" style="81" bestFit="1" customWidth="1"/>
    <col min="521" max="521" width="10.09765625" style="81" bestFit="1" customWidth="1"/>
    <col min="522" max="522" width="11" style="81" bestFit="1" customWidth="1"/>
    <col min="523" max="768" width="10" style="81"/>
    <col min="769" max="769" width="18" style="81" customWidth="1"/>
    <col min="770" max="771" width="8.09765625" style="81" bestFit="1" customWidth="1"/>
    <col min="772" max="772" width="8.3984375" style="81" bestFit="1" customWidth="1"/>
    <col min="773" max="773" width="8.3984375" style="81" customWidth="1"/>
    <col min="774" max="774" width="8.3984375" style="81" bestFit="1" customWidth="1"/>
    <col min="775" max="775" width="9.09765625" style="81" bestFit="1" customWidth="1"/>
    <col min="776" max="776" width="11" style="81" bestFit="1" customWidth="1"/>
    <col min="777" max="777" width="10.09765625" style="81" bestFit="1" customWidth="1"/>
    <col min="778" max="778" width="11" style="81" bestFit="1" customWidth="1"/>
    <col min="779" max="1024" width="11" style="81"/>
    <col min="1025" max="1025" width="18" style="81" customWidth="1"/>
    <col min="1026" max="1027" width="8.09765625" style="81" bestFit="1" customWidth="1"/>
    <col min="1028" max="1028" width="8.3984375" style="81" bestFit="1" customWidth="1"/>
    <col min="1029" max="1029" width="8.3984375" style="81" customWidth="1"/>
    <col min="1030" max="1030" width="8.3984375" style="81" bestFit="1" customWidth="1"/>
    <col min="1031" max="1031" width="9.09765625" style="81" bestFit="1" customWidth="1"/>
    <col min="1032" max="1032" width="11" style="81" bestFit="1" customWidth="1"/>
    <col min="1033" max="1033" width="10.09765625" style="81" bestFit="1" customWidth="1"/>
    <col min="1034" max="1034" width="11" style="81" bestFit="1" customWidth="1"/>
    <col min="1035" max="1280" width="10" style="81"/>
    <col min="1281" max="1281" width="18" style="81" customWidth="1"/>
    <col min="1282" max="1283" width="8.09765625" style="81" bestFit="1" customWidth="1"/>
    <col min="1284" max="1284" width="8.3984375" style="81" bestFit="1" customWidth="1"/>
    <col min="1285" max="1285" width="8.3984375" style="81" customWidth="1"/>
    <col min="1286" max="1286" width="8.3984375" style="81" bestFit="1" customWidth="1"/>
    <col min="1287" max="1287" width="9.09765625" style="81" bestFit="1" customWidth="1"/>
    <col min="1288" max="1288" width="11" style="81" bestFit="1" customWidth="1"/>
    <col min="1289" max="1289" width="10.09765625" style="81" bestFit="1" customWidth="1"/>
    <col min="1290" max="1290" width="11" style="81" bestFit="1" customWidth="1"/>
    <col min="1291" max="1536" width="10" style="81"/>
    <col min="1537" max="1537" width="18" style="81" customWidth="1"/>
    <col min="1538" max="1539" width="8.09765625" style="81" bestFit="1" customWidth="1"/>
    <col min="1540" max="1540" width="8.3984375" style="81" bestFit="1" customWidth="1"/>
    <col min="1541" max="1541" width="8.3984375" style="81" customWidth="1"/>
    <col min="1542" max="1542" width="8.3984375" style="81" bestFit="1" customWidth="1"/>
    <col min="1543" max="1543" width="9.09765625" style="81" bestFit="1" customWidth="1"/>
    <col min="1544" max="1544" width="11" style="81" bestFit="1" customWidth="1"/>
    <col min="1545" max="1545" width="10.09765625" style="81" bestFit="1" customWidth="1"/>
    <col min="1546" max="1546" width="11" style="81" bestFit="1" customWidth="1"/>
    <col min="1547" max="1792" width="10" style="81"/>
    <col min="1793" max="1793" width="18" style="81" customWidth="1"/>
    <col min="1794" max="1795" width="8.09765625" style="81" bestFit="1" customWidth="1"/>
    <col min="1796" max="1796" width="8.3984375" style="81" bestFit="1" customWidth="1"/>
    <col min="1797" max="1797" width="8.3984375" style="81" customWidth="1"/>
    <col min="1798" max="1798" width="8.3984375" style="81" bestFit="1" customWidth="1"/>
    <col min="1799" max="1799" width="9.09765625" style="81" bestFit="1" customWidth="1"/>
    <col min="1800" max="1800" width="11" style="81" bestFit="1" customWidth="1"/>
    <col min="1801" max="1801" width="10.09765625" style="81" bestFit="1" customWidth="1"/>
    <col min="1802" max="1802" width="11" style="81" bestFit="1" customWidth="1"/>
    <col min="1803" max="2048" width="11" style="81"/>
    <col min="2049" max="2049" width="18" style="81" customWidth="1"/>
    <col min="2050" max="2051" width="8.09765625" style="81" bestFit="1" customWidth="1"/>
    <col min="2052" max="2052" width="8.3984375" style="81" bestFit="1" customWidth="1"/>
    <col min="2053" max="2053" width="8.3984375" style="81" customWidth="1"/>
    <col min="2054" max="2054" width="8.3984375" style="81" bestFit="1" customWidth="1"/>
    <col min="2055" max="2055" width="9.09765625" style="81" bestFit="1" customWidth="1"/>
    <col min="2056" max="2056" width="11" style="81" bestFit="1" customWidth="1"/>
    <col min="2057" max="2057" width="10.09765625" style="81" bestFit="1" customWidth="1"/>
    <col min="2058" max="2058" width="11" style="81" bestFit="1" customWidth="1"/>
    <col min="2059" max="2304" width="10" style="81"/>
    <col min="2305" max="2305" width="18" style="81" customWidth="1"/>
    <col min="2306" max="2307" width="8.09765625" style="81" bestFit="1" customWidth="1"/>
    <col min="2308" max="2308" width="8.3984375" style="81" bestFit="1" customWidth="1"/>
    <col min="2309" max="2309" width="8.3984375" style="81" customWidth="1"/>
    <col min="2310" max="2310" width="8.3984375" style="81" bestFit="1" customWidth="1"/>
    <col min="2311" max="2311" width="9.09765625" style="81" bestFit="1" customWidth="1"/>
    <col min="2312" max="2312" width="11" style="81" bestFit="1" customWidth="1"/>
    <col min="2313" max="2313" width="10.09765625" style="81" bestFit="1" customWidth="1"/>
    <col min="2314" max="2314" width="11" style="81" bestFit="1" customWidth="1"/>
    <col min="2315" max="2560" width="10" style="81"/>
    <col min="2561" max="2561" width="18" style="81" customWidth="1"/>
    <col min="2562" max="2563" width="8.09765625" style="81" bestFit="1" customWidth="1"/>
    <col min="2564" max="2564" width="8.3984375" style="81" bestFit="1" customWidth="1"/>
    <col min="2565" max="2565" width="8.3984375" style="81" customWidth="1"/>
    <col min="2566" max="2566" width="8.3984375" style="81" bestFit="1" customWidth="1"/>
    <col min="2567" max="2567" width="9.09765625" style="81" bestFit="1" customWidth="1"/>
    <col min="2568" max="2568" width="11" style="81" bestFit="1" customWidth="1"/>
    <col min="2569" max="2569" width="10.09765625" style="81" bestFit="1" customWidth="1"/>
    <col min="2570" max="2570" width="11" style="81" bestFit="1" customWidth="1"/>
    <col min="2571" max="2816" width="10" style="81"/>
    <col min="2817" max="2817" width="18" style="81" customWidth="1"/>
    <col min="2818" max="2819" width="8.09765625" style="81" bestFit="1" customWidth="1"/>
    <col min="2820" max="2820" width="8.3984375" style="81" bestFit="1" customWidth="1"/>
    <col min="2821" max="2821" width="8.3984375" style="81" customWidth="1"/>
    <col min="2822" max="2822" width="8.3984375" style="81" bestFit="1" customWidth="1"/>
    <col min="2823" max="2823" width="9.09765625" style="81" bestFit="1" customWidth="1"/>
    <col min="2824" max="2824" width="11" style="81" bestFit="1" customWidth="1"/>
    <col min="2825" max="2825" width="10.09765625" style="81" bestFit="1" customWidth="1"/>
    <col min="2826" max="2826" width="11" style="81" bestFit="1" customWidth="1"/>
    <col min="2827" max="3072" width="11" style="81"/>
    <col min="3073" max="3073" width="18" style="81" customWidth="1"/>
    <col min="3074" max="3075" width="8.09765625" style="81" bestFit="1" customWidth="1"/>
    <col min="3076" max="3076" width="8.3984375" style="81" bestFit="1" customWidth="1"/>
    <col min="3077" max="3077" width="8.3984375" style="81" customWidth="1"/>
    <col min="3078" max="3078" width="8.3984375" style="81" bestFit="1" customWidth="1"/>
    <col min="3079" max="3079" width="9.09765625" style="81" bestFit="1" customWidth="1"/>
    <col min="3080" max="3080" width="11" style="81" bestFit="1" customWidth="1"/>
    <col min="3081" max="3081" width="10.09765625" style="81" bestFit="1" customWidth="1"/>
    <col min="3082" max="3082" width="11" style="81" bestFit="1" customWidth="1"/>
    <col min="3083" max="3328" width="10" style="81"/>
    <col min="3329" max="3329" width="18" style="81" customWidth="1"/>
    <col min="3330" max="3331" width="8.09765625" style="81" bestFit="1" customWidth="1"/>
    <col min="3332" max="3332" width="8.3984375" style="81" bestFit="1" customWidth="1"/>
    <col min="3333" max="3333" width="8.3984375" style="81" customWidth="1"/>
    <col min="3334" max="3334" width="8.3984375" style="81" bestFit="1" customWidth="1"/>
    <col min="3335" max="3335" width="9.09765625" style="81" bestFit="1" customWidth="1"/>
    <col min="3336" max="3336" width="11" style="81" bestFit="1" customWidth="1"/>
    <col min="3337" max="3337" width="10.09765625" style="81" bestFit="1" customWidth="1"/>
    <col min="3338" max="3338" width="11" style="81" bestFit="1" customWidth="1"/>
    <col min="3339" max="3584" width="10" style="81"/>
    <col min="3585" max="3585" width="18" style="81" customWidth="1"/>
    <col min="3586" max="3587" width="8.09765625" style="81" bestFit="1" customWidth="1"/>
    <col min="3588" max="3588" width="8.3984375" style="81" bestFit="1" customWidth="1"/>
    <col min="3589" max="3589" width="8.3984375" style="81" customWidth="1"/>
    <col min="3590" max="3590" width="8.3984375" style="81" bestFit="1" customWidth="1"/>
    <col min="3591" max="3591" width="9.09765625" style="81" bestFit="1" customWidth="1"/>
    <col min="3592" max="3592" width="11" style="81" bestFit="1" customWidth="1"/>
    <col min="3593" max="3593" width="10.09765625" style="81" bestFit="1" customWidth="1"/>
    <col min="3594" max="3594" width="11" style="81" bestFit="1" customWidth="1"/>
    <col min="3595" max="3840" width="10" style="81"/>
    <col min="3841" max="3841" width="18" style="81" customWidth="1"/>
    <col min="3842" max="3843" width="8.09765625" style="81" bestFit="1" customWidth="1"/>
    <col min="3844" max="3844" width="8.3984375" style="81" bestFit="1" customWidth="1"/>
    <col min="3845" max="3845" width="8.3984375" style="81" customWidth="1"/>
    <col min="3846" max="3846" width="8.3984375" style="81" bestFit="1" customWidth="1"/>
    <col min="3847" max="3847" width="9.09765625" style="81" bestFit="1" customWidth="1"/>
    <col min="3848" max="3848" width="11" style="81" bestFit="1" customWidth="1"/>
    <col min="3849" max="3849" width="10.09765625" style="81" bestFit="1" customWidth="1"/>
    <col min="3850" max="3850" width="11" style="81" bestFit="1" customWidth="1"/>
    <col min="3851" max="4096" width="11" style="81"/>
    <col min="4097" max="4097" width="18" style="81" customWidth="1"/>
    <col min="4098" max="4099" width="8.09765625" style="81" bestFit="1" customWidth="1"/>
    <col min="4100" max="4100" width="8.3984375" style="81" bestFit="1" customWidth="1"/>
    <col min="4101" max="4101" width="8.3984375" style="81" customWidth="1"/>
    <col min="4102" max="4102" width="8.3984375" style="81" bestFit="1" customWidth="1"/>
    <col min="4103" max="4103" width="9.09765625" style="81" bestFit="1" customWidth="1"/>
    <col min="4104" max="4104" width="11" style="81" bestFit="1" customWidth="1"/>
    <col min="4105" max="4105" width="10.09765625" style="81" bestFit="1" customWidth="1"/>
    <col min="4106" max="4106" width="11" style="81" bestFit="1" customWidth="1"/>
    <col min="4107" max="4352" width="10" style="81"/>
    <col min="4353" max="4353" width="18" style="81" customWidth="1"/>
    <col min="4354" max="4355" width="8.09765625" style="81" bestFit="1" customWidth="1"/>
    <col min="4356" max="4356" width="8.3984375" style="81" bestFit="1" customWidth="1"/>
    <col min="4357" max="4357" width="8.3984375" style="81" customWidth="1"/>
    <col min="4358" max="4358" width="8.3984375" style="81" bestFit="1" customWidth="1"/>
    <col min="4359" max="4359" width="9.09765625" style="81" bestFit="1" customWidth="1"/>
    <col min="4360" max="4360" width="11" style="81" bestFit="1" customWidth="1"/>
    <col min="4361" max="4361" width="10.09765625" style="81" bestFit="1" customWidth="1"/>
    <col min="4362" max="4362" width="11" style="81" bestFit="1" customWidth="1"/>
    <col min="4363" max="4608" width="10" style="81"/>
    <col min="4609" max="4609" width="18" style="81" customWidth="1"/>
    <col min="4610" max="4611" width="8.09765625" style="81" bestFit="1" customWidth="1"/>
    <col min="4612" max="4612" width="8.3984375" style="81" bestFit="1" customWidth="1"/>
    <col min="4613" max="4613" width="8.3984375" style="81" customWidth="1"/>
    <col min="4614" max="4614" width="8.3984375" style="81" bestFit="1" customWidth="1"/>
    <col min="4615" max="4615" width="9.09765625" style="81" bestFit="1" customWidth="1"/>
    <col min="4616" max="4616" width="11" style="81" bestFit="1" customWidth="1"/>
    <col min="4617" max="4617" width="10.09765625" style="81" bestFit="1" customWidth="1"/>
    <col min="4618" max="4618" width="11" style="81" bestFit="1" customWidth="1"/>
    <col min="4619" max="4864" width="10" style="81"/>
    <col min="4865" max="4865" width="18" style="81" customWidth="1"/>
    <col min="4866" max="4867" width="8.09765625" style="81" bestFit="1" customWidth="1"/>
    <col min="4868" max="4868" width="8.3984375" style="81" bestFit="1" customWidth="1"/>
    <col min="4869" max="4869" width="8.3984375" style="81" customWidth="1"/>
    <col min="4870" max="4870" width="8.3984375" style="81" bestFit="1" customWidth="1"/>
    <col min="4871" max="4871" width="9.09765625" style="81" bestFit="1" customWidth="1"/>
    <col min="4872" max="4872" width="11" style="81" bestFit="1" customWidth="1"/>
    <col min="4873" max="4873" width="10.09765625" style="81" bestFit="1" customWidth="1"/>
    <col min="4874" max="4874" width="11" style="81" bestFit="1" customWidth="1"/>
    <col min="4875" max="5120" width="11" style="81"/>
    <col min="5121" max="5121" width="18" style="81" customWidth="1"/>
    <col min="5122" max="5123" width="8.09765625" style="81" bestFit="1" customWidth="1"/>
    <col min="5124" max="5124" width="8.3984375" style="81" bestFit="1" customWidth="1"/>
    <col min="5125" max="5125" width="8.3984375" style="81" customWidth="1"/>
    <col min="5126" max="5126" width="8.3984375" style="81" bestFit="1" customWidth="1"/>
    <col min="5127" max="5127" width="9.09765625" style="81" bestFit="1" customWidth="1"/>
    <col min="5128" max="5128" width="11" style="81" bestFit="1" customWidth="1"/>
    <col min="5129" max="5129" width="10.09765625" style="81" bestFit="1" customWidth="1"/>
    <col min="5130" max="5130" width="11" style="81" bestFit="1" customWidth="1"/>
    <col min="5131" max="5376" width="10" style="81"/>
    <col min="5377" max="5377" width="18" style="81" customWidth="1"/>
    <col min="5378" max="5379" width="8.09765625" style="81" bestFit="1" customWidth="1"/>
    <col min="5380" max="5380" width="8.3984375" style="81" bestFit="1" customWidth="1"/>
    <col min="5381" max="5381" width="8.3984375" style="81" customWidth="1"/>
    <col min="5382" max="5382" width="8.3984375" style="81" bestFit="1" customWidth="1"/>
    <col min="5383" max="5383" width="9.09765625" style="81" bestFit="1" customWidth="1"/>
    <col min="5384" max="5384" width="11" style="81" bestFit="1" customWidth="1"/>
    <col min="5385" max="5385" width="10.09765625" style="81" bestFit="1" customWidth="1"/>
    <col min="5386" max="5386" width="11" style="81" bestFit="1" customWidth="1"/>
    <col min="5387" max="5632" width="10" style="81"/>
    <col min="5633" max="5633" width="18" style="81" customWidth="1"/>
    <col min="5634" max="5635" width="8.09765625" style="81" bestFit="1" customWidth="1"/>
    <col min="5636" max="5636" width="8.3984375" style="81" bestFit="1" customWidth="1"/>
    <col min="5637" max="5637" width="8.3984375" style="81" customWidth="1"/>
    <col min="5638" max="5638" width="8.3984375" style="81" bestFit="1" customWidth="1"/>
    <col min="5639" max="5639" width="9.09765625" style="81" bestFit="1" customWidth="1"/>
    <col min="5640" max="5640" width="11" style="81" bestFit="1" customWidth="1"/>
    <col min="5641" max="5641" width="10.09765625" style="81" bestFit="1" customWidth="1"/>
    <col min="5642" max="5642" width="11" style="81" bestFit="1" customWidth="1"/>
    <col min="5643" max="5888" width="10" style="81"/>
    <col min="5889" max="5889" width="18" style="81" customWidth="1"/>
    <col min="5890" max="5891" width="8.09765625" style="81" bestFit="1" customWidth="1"/>
    <col min="5892" max="5892" width="8.3984375" style="81" bestFit="1" customWidth="1"/>
    <col min="5893" max="5893" width="8.3984375" style="81" customWidth="1"/>
    <col min="5894" max="5894" width="8.3984375" style="81" bestFit="1" customWidth="1"/>
    <col min="5895" max="5895" width="9.09765625" style="81" bestFit="1" customWidth="1"/>
    <col min="5896" max="5896" width="11" style="81" bestFit="1" customWidth="1"/>
    <col min="5897" max="5897" width="10.09765625" style="81" bestFit="1" customWidth="1"/>
    <col min="5898" max="5898" width="11" style="81" bestFit="1" customWidth="1"/>
    <col min="5899" max="6144" width="11" style="81"/>
    <col min="6145" max="6145" width="18" style="81" customWidth="1"/>
    <col min="6146" max="6147" width="8.09765625" style="81" bestFit="1" customWidth="1"/>
    <col min="6148" max="6148" width="8.3984375" style="81" bestFit="1" customWidth="1"/>
    <col min="6149" max="6149" width="8.3984375" style="81" customWidth="1"/>
    <col min="6150" max="6150" width="8.3984375" style="81" bestFit="1" customWidth="1"/>
    <col min="6151" max="6151" width="9.09765625" style="81" bestFit="1" customWidth="1"/>
    <col min="6152" max="6152" width="11" style="81" bestFit="1" customWidth="1"/>
    <col min="6153" max="6153" width="10.09765625" style="81" bestFit="1" customWidth="1"/>
    <col min="6154" max="6154" width="11" style="81" bestFit="1" customWidth="1"/>
    <col min="6155" max="6400" width="10" style="81"/>
    <col min="6401" max="6401" width="18" style="81" customWidth="1"/>
    <col min="6402" max="6403" width="8.09765625" style="81" bestFit="1" customWidth="1"/>
    <col min="6404" max="6404" width="8.3984375" style="81" bestFit="1" customWidth="1"/>
    <col min="6405" max="6405" width="8.3984375" style="81" customWidth="1"/>
    <col min="6406" max="6406" width="8.3984375" style="81" bestFit="1" customWidth="1"/>
    <col min="6407" max="6407" width="9.09765625" style="81" bestFit="1" customWidth="1"/>
    <col min="6408" max="6408" width="11" style="81" bestFit="1" customWidth="1"/>
    <col min="6409" max="6409" width="10.09765625" style="81" bestFit="1" customWidth="1"/>
    <col min="6410" max="6410" width="11" style="81" bestFit="1" customWidth="1"/>
    <col min="6411" max="6656" width="10" style="81"/>
    <col min="6657" max="6657" width="18" style="81" customWidth="1"/>
    <col min="6658" max="6659" width="8.09765625" style="81" bestFit="1" customWidth="1"/>
    <col min="6660" max="6660" width="8.3984375" style="81" bestFit="1" customWidth="1"/>
    <col min="6661" max="6661" width="8.3984375" style="81" customWidth="1"/>
    <col min="6662" max="6662" width="8.3984375" style="81" bestFit="1" customWidth="1"/>
    <col min="6663" max="6663" width="9.09765625" style="81" bestFit="1" customWidth="1"/>
    <col min="6664" max="6664" width="11" style="81" bestFit="1" customWidth="1"/>
    <col min="6665" max="6665" width="10.09765625" style="81" bestFit="1" customWidth="1"/>
    <col min="6666" max="6666" width="11" style="81" bestFit="1" customWidth="1"/>
    <col min="6667" max="6912" width="10" style="81"/>
    <col min="6913" max="6913" width="18" style="81" customWidth="1"/>
    <col min="6914" max="6915" width="8.09765625" style="81" bestFit="1" customWidth="1"/>
    <col min="6916" max="6916" width="8.3984375" style="81" bestFit="1" customWidth="1"/>
    <col min="6917" max="6917" width="8.3984375" style="81" customWidth="1"/>
    <col min="6918" max="6918" width="8.3984375" style="81" bestFit="1" customWidth="1"/>
    <col min="6919" max="6919" width="9.09765625" style="81" bestFit="1" customWidth="1"/>
    <col min="6920" max="6920" width="11" style="81" bestFit="1" customWidth="1"/>
    <col min="6921" max="6921" width="10.09765625" style="81" bestFit="1" customWidth="1"/>
    <col min="6922" max="6922" width="11" style="81" bestFit="1" customWidth="1"/>
    <col min="6923" max="7168" width="11" style="81"/>
    <col min="7169" max="7169" width="18" style="81" customWidth="1"/>
    <col min="7170" max="7171" width="8.09765625" style="81" bestFit="1" customWidth="1"/>
    <col min="7172" max="7172" width="8.3984375" style="81" bestFit="1" customWidth="1"/>
    <col min="7173" max="7173" width="8.3984375" style="81" customWidth="1"/>
    <col min="7174" max="7174" width="8.3984375" style="81" bestFit="1" customWidth="1"/>
    <col min="7175" max="7175" width="9.09765625" style="81" bestFit="1" customWidth="1"/>
    <col min="7176" max="7176" width="11" style="81" bestFit="1" customWidth="1"/>
    <col min="7177" max="7177" width="10.09765625" style="81" bestFit="1" customWidth="1"/>
    <col min="7178" max="7178" width="11" style="81" bestFit="1" customWidth="1"/>
    <col min="7179" max="7424" width="10" style="81"/>
    <col min="7425" max="7425" width="18" style="81" customWidth="1"/>
    <col min="7426" max="7427" width="8.09765625" style="81" bestFit="1" customWidth="1"/>
    <col min="7428" max="7428" width="8.3984375" style="81" bestFit="1" customWidth="1"/>
    <col min="7429" max="7429" width="8.3984375" style="81" customWidth="1"/>
    <col min="7430" max="7430" width="8.3984375" style="81" bestFit="1" customWidth="1"/>
    <col min="7431" max="7431" width="9.09765625" style="81" bestFit="1" customWidth="1"/>
    <col min="7432" max="7432" width="11" style="81" bestFit="1" customWidth="1"/>
    <col min="7433" max="7433" width="10.09765625" style="81" bestFit="1" customWidth="1"/>
    <col min="7434" max="7434" width="11" style="81" bestFit="1" customWidth="1"/>
    <col min="7435" max="7680" width="10" style="81"/>
    <col min="7681" max="7681" width="18" style="81" customWidth="1"/>
    <col min="7682" max="7683" width="8.09765625" style="81" bestFit="1" customWidth="1"/>
    <col min="7684" max="7684" width="8.3984375" style="81" bestFit="1" customWidth="1"/>
    <col min="7685" max="7685" width="8.3984375" style="81" customWidth="1"/>
    <col min="7686" max="7686" width="8.3984375" style="81" bestFit="1" customWidth="1"/>
    <col min="7687" max="7687" width="9.09765625" style="81" bestFit="1" customWidth="1"/>
    <col min="7688" max="7688" width="11" style="81" bestFit="1" customWidth="1"/>
    <col min="7689" max="7689" width="10.09765625" style="81" bestFit="1" customWidth="1"/>
    <col min="7690" max="7690" width="11" style="81" bestFit="1" customWidth="1"/>
    <col min="7691" max="7936" width="10" style="81"/>
    <col min="7937" max="7937" width="18" style="81" customWidth="1"/>
    <col min="7938" max="7939" width="8.09765625" style="81" bestFit="1" customWidth="1"/>
    <col min="7940" max="7940" width="8.3984375" style="81" bestFit="1" customWidth="1"/>
    <col min="7941" max="7941" width="8.3984375" style="81" customWidth="1"/>
    <col min="7942" max="7942" width="8.3984375" style="81" bestFit="1" customWidth="1"/>
    <col min="7943" max="7943" width="9.09765625" style="81" bestFit="1" customWidth="1"/>
    <col min="7944" max="7944" width="11" style="81" bestFit="1" customWidth="1"/>
    <col min="7945" max="7945" width="10.09765625" style="81" bestFit="1" customWidth="1"/>
    <col min="7946" max="7946" width="11" style="81" bestFit="1" customWidth="1"/>
    <col min="7947" max="8192" width="11" style="81"/>
    <col min="8193" max="8193" width="18" style="81" customWidth="1"/>
    <col min="8194" max="8195" width="8.09765625" style="81" bestFit="1" customWidth="1"/>
    <col min="8196" max="8196" width="8.3984375" style="81" bestFit="1" customWidth="1"/>
    <col min="8197" max="8197" width="8.3984375" style="81" customWidth="1"/>
    <col min="8198" max="8198" width="8.3984375" style="81" bestFit="1" customWidth="1"/>
    <col min="8199" max="8199" width="9.09765625" style="81" bestFit="1" customWidth="1"/>
    <col min="8200" max="8200" width="11" style="81" bestFit="1" customWidth="1"/>
    <col min="8201" max="8201" width="10.09765625" style="81" bestFit="1" customWidth="1"/>
    <col min="8202" max="8202" width="11" style="81" bestFit="1" customWidth="1"/>
    <col min="8203" max="8448" width="10" style="81"/>
    <col min="8449" max="8449" width="18" style="81" customWidth="1"/>
    <col min="8450" max="8451" width="8.09765625" style="81" bestFit="1" customWidth="1"/>
    <col min="8452" max="8452" width="8.3984375" style="81" bestFit="1" customWidth="1"/>
    <col min="8453" max="8453" width="8.3984375" style="81" customWidth="1"/>
    <col min="8454" max="8454" width="8.3984375" style="81" bestFit="1" customWidth="1"/>
    <col min="8455" max="8455" width="9.09765625" style="81" bestFit="1" customWidth="1"/>
    <col min="8456" max="8456" width="11" style="81" bestFit="1" customWidth="1"/>
    <col min="8457" max="8457" width="10.09765625" style="81" bestFit="1" customWidth="1"/>
    <col min="8458" max="8458" width="11" style="81" bestFit="1" customWidth="1"/>
    <col min="8459" max="8704" width="10" style="81"/>
    <col min="8705" max="8705" width="18" style="81" customWidth="1"/>
    <col min="8706" max="8707" width="8.09765625" style="81" bestFit="1" customWidth="1"/>
    <col min="8708" max="8708" width="8.3984375" style="81" bestFit="1" customWidth="1"/>
    <col min="8709" max="8709" width="8.3984375" style="81" customWidth="1"/>
    <col min="8710" max="8710" width="8.3984375" style="81" bestFit="1" customWidth="1"/>
    <col min="8711" max="8711" width="9.09765625" style="81" bestFit="1" customWidth="1"/>
    <col min="8712" max="8712" width="11" style="81" bestFit="1" customWidth="1"/>
    <col min="8713" max="8713" width="10.09765625" style="81" bestFit="1" customWidth="1"/>
    <col min="8714" max="8714" width="11" style="81" bestFit="1" customWidth="1"/>
    <col min="8715" max="8960" width="10" style="81"/>
    <col min="8961" max="8961" width="18" style="81" customWidth="1"/>
    <col min="8962" max="8963" width="8.09765625" style="81" bestFit="1" customWidth="1"/>
    <col min="8964" max="8964" width="8.3984375" style="81" bestFit="1" customWidth="1"/>
    <col min="8965" max="8965" width="8.3984375" style="81" customWidth="1"/>
    <col min="8966" max="8966" width="8.3984375" style="81" bestFit="1" customWidth="1"/>
    <col min="8967" max="8967" width="9.09765625" style="81" bestFit="1" customWidth="1"/>
    <col min="8968" max="8968" width="11" style="81" bestFit="1" customWidth="1"/>
    <col min="8969" max="8969" width="10.09765625" style="81" bestFit="1" customWidth="1"/>
    <col min="8970" max="8970" width="11" style="81" bestFit="1" customWidth="1"/>
    <col min="8971" max="9216" width="11" style="81"/>
    <col min="9217" max="9217" width="18" style="81" customWidth="1"/>
    <col min="9218" max="9219" width="8.09765625" style="81" bestFit="1" customWidth="1"/>
    <col min="9220" max="9220" width="8.3984375" style="81" bestFit="1" customWidth="1"/>
    <col min="9221" max="9221" width="8.3984375" style="81" customWidth="1"/>
    <col min="9222" max="9222" width="8.3984375" style="81" bestFit="1" customWidth="1"/>
    <col min="9223" max="9223" width="9.09765625" style="81" bestFit="1" customWidth="1"/>
    <col min="9224" max="9224" width="11" style="81" bestFit="1" customWidth="1"/>
    <col min="9225" max="9225" width="10.09765625" style="81" bestFit="1" customWidth="1"/>
    <col min="9226" max="9226" width="11" style="81" bestFit="1" customWidth="1"/>
    <col min="9227" max="9472" width="10" style="81"/>
    <col min="9473" max="9473" width="18" style="81" customWidth="1"/>
    <col min="9474" max="9475" width="8.09765625" style="81" bestFit="1" customWidth="1"/>
    <col min="9476" max="9476" width="8.3984375" style="81" bestFit="1" customWidth="1"/>
    <col min="9477" max="9477" width="8.3984375" style="81" customWidth="1"/>
    <col min="9478" max="9478" width="8.3984375" style="81" bestFit="1" customWidth="1"/>
    <col min="9479" max="9479" width="9.09765625" style="81" bestFit="1" customWidth="1"/>
    <col min="9480" max="9480" width="11" style="81" bestFit="1" customWidth="1"/>
    <col min="9481" max="9481" width="10.09765625" style="81" bestFit="1" customWidth="1"/>
    <col min="9482" max="9482" width="11" style="81" bestFit="1" customWidth="1"/>
    <col min="9483" max="9728" width="10" style="81"/>
    <col min="9729" max="9729" width="18" style="81" customWidth="1"/>
    <col min="9730" max="9731" width="8.09765625" style="81" bestFit="1" customWidth="1"/>
    <col min="9732" max="9732" width="8.3984375" style="81" bestFit="1" customWidth="1"/>
    <col min="9733" max="9733" width="8.3984375" style="81" customWidth="1"/>
    <col min="9734" max="9734" width="8.3984375" style="81" bestFit="1" customWidth="1"/>
    <col min="9735" max="9735" width="9.09765625" style="81" bestFit="1" customWidth="1"/>
    <col min="9736" max="9736" width="11" style="81" bestFit="1" customWidth="1"/>
    <col min="9737" max="9737" width="10.09765625" style="81" bestFit="1" customWidth="1"/>
    <col min="9738" max="9738" width="11" style="81" bestFit="1" customWidth="1"/>
    <col min="9739" max="9984" width="10" style="81"/>
    <col min="9985" max="9985" width="18" style="81" customWidth="1"/>
    <col min="9986" max="9987" width="8.09765625" style="81" bestFit="1" customWidth="1"/>
    <col min="9988" max="9988" width="8.3984375" style="81" bestFit="1" customWidth="1"/>
    <col min="9989" max="9989" width="8.3984375" style="81" customWidth="1"/>
    <col min="9990" max="9990" width="8.3984375" style="81" bestFit="1" customWidth="1"/>
    <col min="9991" max="9991" width="9.09765625" style="81" bestFit="1" customWidth="1"/>
    <col min="9992" max="9992" width="11" style="81" bestFit="1" customWidth="1"/>
    <col min="9993" max="9993" width="10.09765625" style="81" bestFit="1" customWidth="1"/>
    <col min="9994" max="9994" width="11" style="81" bestFit="1" customWidth="1"/>
    <col min="9995" max="10240" width="11" style="81"/>
    <col min="10241" max="10241" width="18" style="81" customWidth="1"/>
    <col min="10242" max="10243" width="8.09765625" style="81" bestFit="1" customWidth="1"/>
    <col min="10244" max="10244" width="8.3984375" style="81" bestFit="1" customWidth="1"/>
    <col min="10245" max="10245" width="8.3984375" style="81" customWidth="1"/>
    <col min="10246" max="10246" width="8.3984375" style="81" bestFit="1" customWidth="1"/>
    <col min="10247" max="10247" width="9.09765625" style="81" bestFit="1" customWidth="1"/>
    <col min="10248" max="10248" width="11" style="81" bestFit="1" customWidth="1"/>
    <col min="10249" max="10249" width="10.09765625" style="81" bestFit="1" customWidth="1"/>
    <col min="10250" max="10250" width="11" style="81" bestFit="1" customWidth="1"/>
    <col min="10251" max="10496" width="10" style="81"/>
    <col min="10497" max="10497" width="18" style="81" customWidth="1"/>
    <col min="10498" max="10499" width="8.09765625" style="81" bestFit="1" customWidth="1"/>
    <col min="10500" max="10500" width="8.3984375" style="81" bestFit="1" customWidth="1"/>
    <col min="10501" max="10501" width="8.3984375" style="81" customWidth="1"/>
    <col min="10502" max="10502" width="8.3984375" style="81" bestFit="1" customWidth="1"/>
    <col min="10503" max="10503" width="9.09765625" style="81" bestFit="1" customWidth="1"/>
    <col min="10504" max="10504" width="11" style="81" bestFit="1" customWidth="1"/>
    <col min="10505" max="10505" width="10.09765625" style="81" bestFit="1" customWidth="1"/>
    <col min="10506" max="10506" width="11" style="81" bestFit="1" customWidth="1"/>
    <col min="10507" max="10752" width="10" style="81"/>
    <col min="10753" max="10753" width="18" style="81" customWidth="1"/>
    <col min="10754" max="10755" width="8.09765625" style="81" bestFit="1" customWidth="1"/>
    <col min="10756" max="10756" width="8.3984375" style="81" bestFit="1" customWidth="1"/>
    <col min="10757" max="10757" width="8.3984375" style="81" customWidth="1"/>
    <col min="10758" max="10758" width="8.3984375" style="81" bestFit="1" customWidth="1"/>
    <col min="10759" max="10759" width="9.09765625" style="81" bestFit="1" customWidth="1"/>
    <col min="10760" max="10760" width="11" style="81" bestFit="1" customWidth="1"/>
    <col min="10761" max="10761" width="10.09765625" style="81" bestFit="1" customWidth="1"/>
    <col min="10762" max="10762" width="11" style="81" bestFit="1" customWidth="1"/>
    <col min="10763" max="11008" width="10" style="81"/>
    <col min="11009" max="11009" width="18" style="81" customWidth="1"/>
    <col min="11010" max="11011" width="8.09765625" style="81" bestFit="1" customWidth="1"/>
    <col min="11012" max="11012" width="8.3984375" style="81" bestFit="1" customWidth="1"/>
    <col min="11013" max="11013" width="8.3984375" style="81" customWidth="1"/>
    <col min="11014" max="11014" width="8.3984375" style="81" bestFit="1" customWidth="1"/>
    <col min="11015" max="11015" width="9.09765625" style="81" bestFit="1" customWidth="1"/>
    <col min="11016" max="11016" width="11" style="81" bestFit="1" customWidth="1"/>
    <col min="11017" max="11017" width="10.09765625" style="81" bestFit="1" customWidth="1"/>
    <col min="11018" max="11018" width="11" style="81" bestFit="1" customWidth="1"/>
    <col min="11019" max="11264" width="11" style="81"/>
    <col min="11265" max="11265" width="18" style="81" customWidth="1"/>
    <col min="11266" max="11267" width="8.09765625" style="81" bestFit="1" customWidth="1"/>
    <col min="11268" max="11268" width="8.3984375" style="81" bestFit="1" customWidth="1"/>
    <col min="11269" max="11269" width="8.3984375" style="81" customWidth="1"/>
    <col min="11270" max="11270" width="8.3984375" style="81" bestFit="1" customWidth="1"/>
    <col min="11271" max="11271" width="9.09765625" style="81" bestFit="1" customWidth="1"/>
    <col min="11272" max="11272" width="11" style="81" bestFit="1" customWidth="1"/>
    <col min="11273" max="11273" width="10.09765625" style="81" bestFit="1" customWidth="1"/>
    <col min="11274" max="11274" width="11" style="81" bestFit="1" customWidth="1"/>
    <col min="11275" max="11520" width="10" style="81"/>
    <col min="11521" max="11521" width="18" style="81" customWidth="1"/>
    <col min="11522" max="11523" width="8.09765625" style="81" bestFit="1" customWidth="1"/>
    <col min="11524" max="11524" width="8.3984375" style="81" bestFit="1" customWidth="1"/>
    <col min="11525" max="11525" width="8.3984375" style="81" customWidth="1"/>
    <col min="11526" max="11526" width="8.3984375" style="81" bestFit="1" customWidth="1"/>
    <col min="11527" max="11527" width="9.09765625" style="81" bestFit="1" customWidth="1"/>
    <col min="11528" max="11528" width="11" style="81" bestFit="1" customWidth="1"/>
    <col min="11529" max="11529" width="10.09765625" style="81" bestFit="1" customWidth="1"/>
    <col min="11530" max="11530" width="11" style="81" bestFit="1" customWidth="1"/>
    <col min="11531" max="11776" width="10" style="81"/>
    <col min="11777" max="11777" width="18" style="81" customWidth="1"/>
    <col min="11778" max="11779" width="8.09765625" style="81" bestFit="1" customWidth="1"/>
    <col min="11780" max="11780" width="8.3984375" style="81" bestFit="1" customWidth="1"/>
    <col min="11781" max="11781" width="8.3984375" style="81" customWidth="1"/>
    <col min="11782" max="11782" width="8.3984375" style="81" bestFit="1" customWidth="1"/>
    <col min="11783" max="11783" width="9.09765625" style="81" bestFit="1" customWidth="1"/>
    <col min="11784" max="11784" width="11" style="81" bestFit="1" customWidth="1"/>
    <col min="11785" max="11785" width="10.09765625" style="81" bestFit="1" customWidth="1"/>
    <col min="11786" max="11786" width="11" style="81" bestFit="1" customWidth="1"/>
    <col min="11787" max="12032" width="10" style="81"/>
    <col min="12033" max="12033" width="18" style="81" customWidth="1"/>
    <col min="12034" max="12035" width="8.09765625" style="81" bestFit="1" customWidth="1"/>
    <col min="12036" max="12036" width="8.3984375" style="81" bestFit="1" customWidth="1"/>
    <col min="12037" max="12037" width="8.3984375" style="81" customWidth="1"/>
    <col min="12038" max="12038" width="8.3984375" style="81" bestFit="1" customWidth="1"/>
    <col min="12039" max="12039" width="9.09765625" style="81" bestFit="1" customWidth="1"/>
    <col min="12040" max="12040" width="11" style="81" bestFit="1" customWidth="1"/>
    <col min="12041" max="12041" width="10.09765625" style="81" bestFit="1" customWidth="1"/>
    <col min="12042" max="12042" width="11" style="81" bestFit="1" customWidth="1"/>
    <col min="12043" max="12288" width="11" style="81"/>
    <col min="12289" max="12289" width="18" style="81" customWidth="1"/>
    <col min="12290" max="12291" width="8.09765625" style="81" bestFit="1" customWidth="1"/>
    <col min="12292" max="12292" width="8.3984375" style="81" bestFit="1" customWidth="1"/>
    <col min="12293" max="12293" width="8.3984375" style="81" customWidth="1"/>
    <col min="12294" max="12294" width="8.3984375" style="81" bestFit="1" customWidth="1"/>
    <col min="12295" max="12295" width="9.09765625" style="81" bestFit="1" customWidth="1"/>
    <col min="12296" max="12296" width="11" style="81" bestFit="1" customWidth="1"/>
    <col min="12297" max="12297" width="10.09765625" style="81" bestFit="1" customWidth="1"/>
    <col min="12298" max="12298" width="11" style="81" bestFit="1" customWidth="1"/>
    <col min="12299" max="12544" width="10" style="81"/>
    <col min="12545" max="12545" width="18" style="81" customWidth="1"/>
    <col min="12546" max="12547" width="8.09765625" style="81" bestFit="1" customWidth="1"/>
    <col min="12548" max="12548" width="8.3984375" style="81" bestFit="1" customWidth="1"/>
    <col min="12549" max="12549" width="8.3984375" style="81" customWidth="1"/>
    <col min="12550" max="12550" width="8.3984375" style="81" bestFit="1" customWidth="1"/>
    <col min="12551" max="12551" width="9.09765625" style="81" bestFit="1" customWidth="1"/>
    <col min="12552" max="12552" width="11" style="81" bestFit="1" customWidth="1"/>
    <col min="12553" max="12553" width="10.09765625" style="81" bestFit="1" customWidth="1"/>
    <col min="12554" max="12554" width="11" style="81" bestFit="1" customWidth="1"/>
    <col min="12555" max="12800" width="10" style="81"/>
    <col min="12801" max="12801" width="18" style="81" customWidth="1"/>
    <col min="12802" max="12803" width="8.09765625" style="81" bestFit="1" customWidth="1"/>
    <col min="12804" max="12804" width="8.3984375" style="81" bestFit="1" customWidth="1"/>
    <col min="12805" max="12805" width="8.3984375" style="81" customWidth="1"/>
    <col min="12806" max="12806" width="8.3984375" style="81" bestFit="1" customWidth="1"/>
    <col min="12807" max="12807" width="9.09765625" style="81" bestFit="1" customWidth="1"/>
    <col min="12808" max="12808" width="11" style="81" bestFit="1" customWidth="1"/>
    <col min="12809" max="12809" width="10.09765625" style="81" bestFit="1" customWidth="1"/>
    <col min="12810" max="12810" width="11" style="81" bestFit="1" customWidth="1"/>
    <col min="12811" max="13056" width="10" style="81"/>
    <col min="13057" max="13057" width="18" style="81" customWidth="1"/>
    <col min="13058" max="13059" width="8.09765625" style="81" bestFit="1" customWidth="1"/>
    <col min="13060" max="13060" width="8.3984375" style="81" bestFit="1" customWidth="1"/>
    <col min="13061" max="13061" width="8.3984375" style="81" customWidth="1"/>
    <col min="13062" max="13062" width="8.3984375" style="81" bestFit="1" customWidth="1"/>
    <col min="13063" max="13063" width="9.09765625" style="81" bestFit="1" customWidth="1"/>
    <col min="13064" max="13064" width="11" style="81" bestFit="1" customWidth="1"/>
    <col min="13065" max="13065" width="10.09765625" style="81" bestFit="1" customWidth="1"/>
    <col min="13066" max="13066" width="11" style="81" bestFit="1" customWidth="1"/>
    <col min="13067" max="13312" width="11" style="81"/>
    <col min="13313" max="13313" width="18" style="81" customWidth="1"/>
    <col min="13314" max="13315" width="8.09765625" style="81" bestFit="1" customWidth="1"/>
    <col min="13316" max="13316" width="8.3984375" style="81" bestFit="1" customWidth="1"/>
    <col min="13317" max="13317" width="8.3984375" style="81" customWidth="1"/>
    <col min="13318" max="13318" width="8.3984375" style="81" bestFit="1" customWidth="1"/>
    <col min="13319" max="13319" width="9.09765625" style="81" bestFit="1" customWidth="1"/>
    <col min="13320" max="13320" width="11" style="81" bestFit="1" customWidth="1"/>
    <col min="13321" max="13321" width="10.09765625" style="81" bestFit="1" customWidth="1"/>
    <col min="13322" max="13322" width="11" style="81" bestFit="1" customWidth="1"/>
    <col min="13323" max="13568" width="10" style="81"/>
    <col min="13569" max="13569" width="18" style="81" customWidth="1"/>
    <col min="13570" max="13571" width="8.09765625" style="81" bestFit="1" customWidth="1"/>
    <col min="13572" max="13572" width="8.3984375" style="81" bestFit="1" customWidth="1"/>
    <col min="13573" max="13573" width="8.3984375" style="81" customWidth="1"/>
    <col min="13574" max="13574" width="8.3984375" style="81" bestFit="1" customWidth="1"/>
    <col min="13575" max="13575" width="9.09765625" style="81" bestFit="1" customWidth="1"/>
    <col min="13576" max="13576" width="11" style="81" bestFit="1" customWidth="1"/>
    <col min="13577" max="13577" width="10.09765625" style="81" bestFit="1" customWidth="1"/>
    <col min="13578" max="13578" width="11" style="81" bestFit="1" customWidth="1"/>
    <col min="13579" max="13824" width="10" style="81"/>
    <col min="13825" max="13825" width="18" style="81" customWidth="1"/>
    <col min="13826" max="13827" width="8.09765625" style="81" bestFit="1" customWidth="1"/>
    <col min="13828" max="13828" width="8.3984375" style="81" bestFit="1" customWidth="1"/>
    <col min="13829" max="13829" width="8.3984375" style="81" customWidth="1"/>
    <col min="13830" max="13830" width="8.3984375" style="81" bestFit="1" customWidth="1"/>
    <col min="13831" max="13831" width="9.09765625" style="81" bestFit="1" customWidth="1"/>
    <col min="13832" max="13832" width="11" style="81" bestFit="1" customWidth="1"/>
    <col min="13833" max="13833" width="10.09765625" style="81" bestFit="1" customWidth="1"/>
    <col min="13834" max="13834" width="11" style="81" bestFit="1" customWidth="1"/>
    <col min="13835" max="14080" width="10" style="81"/>
    <col min="14081" max="14081" width="18" style="81" customWidth="1"/>
    <col min="14082" max="14083" width="8.09765625" style="81" bestFit="1" customWidth="1"/>
    <col min="14084" max="14084" width="8.3984375" style="81" bestFit="1" customWidth="1"/>
    <col min="14085" max="14085" width="8.3984375" style="81" customWidth="1"/>
    <col min="14086" max="14086" width="8.3984375" style="81" bestFit="1" customWidth="1"/>
    <col min="14087" max="14087" width="9.09765625" style="81" bestFit="1" customWidth="1"/>
    <col min="14088" max="14088" width="11" style="81" bestFit="1" customWidth="1"/>
    <col min="14089" max="14089" width="10.09765625" style="81" bestFit="1" customWidth="1"/>
    <col min="14090" max="14090" width="11" style="81" bestFit="1" customWidth="1"/>
    <col min="14091" max="14336" width="11" style="81"/>
    <col min="14337" max="14337" width="18" style="81" customWidth="1"/>
    <col min="14338" max="14339" width="8.09765625" style="81" bestFit="1" customWidth="1"/>
    <col min="14340" max="14340" width="8.3984375" style="81" bestFit="1" customWidth="1"/>
    <col min="14341" max="14341" width="8.3984375" style="81" customWidth="1"/>
    <col min="14342" max="14342" width="8.3984375" style="81" bestFit="1" customWidth="1"/>
    <col min="14343" max="14343" width="9.09765625" style="81" bestFit="1" customWidth="1"/>
    <col min="14344" max="14344" width="11" style="81" bestFit="1" customWidth="1"/>
    <col min="14345" max="14345" width="10.09765625" style="81" bestFit="1" customWidth="1"/>
    <col min="14346" max="14346" width="11" style="81" bestFit="1" customWidth="1"/>
    <col min="14347" max="14592" width="10" style="81"/>
    <col min="14593" max="14593" width="18" style="81" customWidth="1"/>
    <col min="14594" max="14595" width="8.09765625" style="81" bestFit="1" customWidth="1"/>
    <col min="14596" max="14596" width="8.3984375" style="81" bestFit="1" customWidth="1"/>
    <col min="14597" max="14597" width="8.3984375" style="81" customWidth="1"/>
    <col min="14598" max="14598" width="8.3984375" style="81" bestFit="1" customWidth="1"/>
    <col min="14599" max="14599" width="9.09765625" style="81" bestFit="1" customWidth="1"/>
    <col min="14600" max="14600" width="11" style="81" bestFit="1" customWidth="1"/>
    <col min="14601" max="14601" width="10.09765625" style="81" bestFit="1" customWidth="1"/>
    <col min="14602" max="14602" width="11" style="81" bestFit="1" customWidth="1"/>
    <col min="14603" max="14848" width="10" style="81"/>
    <col min="14849" max="14849" width="18" style="81" customWidth="1"/>
    <col min="14850" max="14851" width="8.09765625" style="81" bestFit="1" customWidth="1"/>
    <col min="14852" max="14852" width="8.3984375" style="81" bestFit="1" customWidth="1"/>
    <col min="14853" max="14853" width="8.3984375" style="81" customWidth="1"/>
    <col min="14854" max="14854" width="8.3984375" style="81" bestFit="1" customWidth="1"/>
    <col min="14855" max="14855" width="9.09765625" style="81" bestFit="1" customWidth="1"/>
    <col min="14856" max="14856" width="11" style="81" bestFit="1" customWidth="1"/>
    <col min="14857" max="14857" width="10.09765625" style="81" bestFit="1" customWidth="1"/>
    <col min="14858" max="14858" width="11" style="81" bestFit="1" customWidth="1"/>
    <col min="14859" max="15104" width="10" style="81"/>
    <col min="15105" max="15105" width="18" style="81" customWidth="1"/>
    <col min="15106" max="15107" width="8.09765625" style="81" bestFit="1" customWidth="1"/>
    <col min="15108" max="15108" width="8.3984375" style="81" bestFit="1" customWidth="1"/>
    <col min="15109" max="15109" width="8.3984375" style="81" customWidth="1"/>
    <col min="15110" max="15110" width="8.3984375" style="81" bestFit="1" customWidth="1"/>
    <col min="15111" max="15111" width="9.09765625" style="81" bestFit="1" customWidth="1"/>
    <col min="15112" max="15112" width="11" style="81" bestFit="1" customWidth="1"/>
    <col min="15113" max="15113" width="10.09765625" style="81" bestFit="1" customWidth="1"/>
    <col min="15114" max="15114" width="11" style="81" bestFit="1" customWidth="1"/>
    <col min="15115" max="15360" width="11" style="81"/>
    <col min="15361" max="15361" width="18" style="81" customWidth="1"/>
    <col min="15362" max="15363" width="8.09765625" style="81" bestFit="1" customWidth="1"/>
    <col min="15364" max="15364" width="8.3984375" style="81" bestFit="1" customWidth="1"/>
    <col min="15365" max="15365" width="8.3984375" style="81" customWidth="1"/>
    <col min="15366" max="15366" width="8.3984375" style="81" bestFit="1" customWidth="1"/>
    <col min="15367" max="15367" width="9.09765625" style="81" bestFit="1" customWidth="1"/>
    <col min="15368" max="15368" width="11" style="81" bestFit="1" customWidth="1"/>
    <col min="15369" max="15369" width="10.09765625" style="81" bestFit="1" customWidth="1"/>
    <col min="15370" max="15370" width="11" style="81" bestFit="1" customWidth="1"/>
    <col min="15371" max="15616" width="10" style="81"/>
    <col min="15617" max="15617" width="18" style="81" customWidth="1"/>
    <col min="15618" max="15619" width="8.09765625" style="81" bestFit="1" customWidth="1"/>
    <col min="15620" max="15620" width="8.3984375" style="81" bestFit="1" customWidth="1"/>
    <col min="15621" max="15621" width="8.3984375" style="81" customWidth="1"/>
    <col min="15622" max="15622" width="8.3984375" style="81" bestFit="1" customWidth="1"/>
    <col min="15623" max="15623" width="9.09765625" style="81" bestFit="1" customWidth="1"/>
    <col min="15624" max="15624" width="11" style="81" bestFit="1" customWidth="1"/>
    <col min="15625" max="15625" width="10.09765625" style="81" bestFit="1" customWidth="1"/>
    <col min="15626" max="15626" width="11" style="81" bestFit="1" customWidth="1"/>
    <col min="15627" max="15872" width="10" style="81"/>
    <col min="15873" max="15873" width="18" style="81" customWidth="1"/>
    <col min="15874" max="15875" width="8.09765625" style="81" bestFit="1" customWidth="1"/>
    <col min="15876" max="15876" width="8.3984375" style="81" bestFit="1" customWidth="1"/>
    <col min="15877" max="15877" width="8.3984375" style="81" customWidth="1"/>
    <col min="15878" max="15878" width="8.3984375" style="81" bestFit="1" customWidth="1"/>
    <col min="15879" max="15879" width="9.09765625" style="81" bestFit="1" customWidth="1"/>
    <col min="15880" max="15880" width="11" style="81" bestFit="1" customWidth="1"/>
    <col min="15881" max="15881" width="10.09765625" style="81" bestFit="1" customWidth="1"/>
    <col min="15882" max="15882" width="11" style="81" bestFit="1" customWidth="1"/>
    <col min="15883" max="16128" width="10" style="81"/>
    <col min="16129" max="16129" width="18" style="81" customWidth="1"/>
    <col min="16130" max="16131" width="8.09765625" style="81" bestFit="1" customWidth="1"/>
    <col min="16132" max="16132" width="8.3984375" style="81" bestFit="1" customWidth="1"/>
    <col min="16133" max="16133" width="8.3984375" style="81" customWidth="1"/>
    <col min="16134" max="16134" width="8.3984375" style="81" bestFit="1" customWidth="1"/>
    <col min="16135" max="16135" width="9.09765625" style="81" bestFit="1" customWidth="1"/>
    <col min="16136" max="16136" width="11" style="81" bestFit="1" customWidth="1"/>
    <col min="16137" max="16137" width="10.09765625" style="81" bestFit="1" customWidth="1"/>
    <col min="16138" max="16138" width="11" style="81" bestFit="1" customWidth="1"/>
    <col min="16139" max="16384" width="11" style="81"/>
  </cols>
  <sheetData>
    <row r="1" spans="1:14" x14ac:dyDescent="0.25">
      <c r="A1" s="138" t="s">
        <v>25</v>
      </c>
      <c r="B1" s="84"/>
      <c r="C1" s="84"/>
      <c r="D1" s="84"/>
      <c r="E1" s="84"/>
      <c r="F1" s="84"/>
      <c r="G1" s="84"/>
      <c r="H1" s="84"/>
    </row>
    <row r="2" spans="1:14" ht="15.6" x14ac:dyDescent="0.3">
      <c r="A2" s="139"/>
      <c r="B2" s="140"/>
      <c r="C2" s="84"/>
      <c r="D2" s="84"/>
      <c r="E2" s="84"/>
      <c r="F2" s="84"/>
      <c r="G2" s="84"/>
      <c r="H2" s="347" t="s">
        <v>152</v>
      </c>
    </row>
    <row r="3" spans="1:14" x14ac:dyDescent="0.25">
      <c r="A3" s="70"/>
      <c r="B3" s="772">
        <f>INDICE!A3</f>
        <v>44136</v>
      </c>
      <c r="C3" s="773"/>
      <c r="D3" s="774" t="s">
        <v>116</v>
      </c>
      <c r="E3" s="774"/>
      <c r="F3" s="774" t="s">
        <v>117</v>
      </c>
      <c r="G3" s="774"/>
      <c r="H3" s="774"/>
    </row>
    <row r="4" spans="1:14" x14ac:dyDescent="0.25">
      <c r="A4" s="66"/>
      <c r="B4" s="82" t="s">
        <v>47</v>
      </c>
      <c r="C4" s="82" t="s">
        <v>436</v>
      </c>
      <c r="D4" s="82" t="s">
        <v>47</v>
      </c>
      <c r="E4" s="82" t="s">
        <v>432</v>
      </c>
      <c r="F4" s="82" t="s">
        <v>47</v>
      </c>
      <c r="G4" s="83" t="s">
        <v>432</v>
      </c>
      <c r="H4" s="83" t="s">
        <v>107</v>
      </c>
    </row>
    <row r="5" spans="1:14" x14ac:dyDescent="0.25">
      <c r="A5" s="84" t="s">
        <v>184</v>
      </c>
      <c r="B5" s="349">
        <v>296.01820999999973</v>
      </c>
      <c r="C5" s="345">
        <v>-24.045114016281051</v>
      </c>
      <c r="D5" s="344">
        <v>3565.9159000000004</v>
      </c>
      <c r="E5" s="346">
        <v>-21.79726518147984</v>
      </c>
      <c r="F5" s="344">
        <v>3981.3190700000005</v>
      </c>
      <c r="G5" s="346">
        <v>-19.645524609268232</v>
      </c>
      <c r="H5" s="351">
        <v>92.171903413522045</v>
      </c>
    </row>
    <row r="6" spans="1:14" x14ac:dyDescent="0.25">
      <c r="A6" s="84" t="s">
        <v>185</v>
      </c>
      <c r="B6" s="335">
        <v>25.559870000000004</v>
      </c>
      <c r="C6" s="328">
        <v>-16.945077541067867</v>
      </c>
      <c r="D6" s="327">
        <v>298.60368000000005</v>
      </c>
      <c r="E6" s="328">
        <v>-18.211255641429602</v>
      </c>
      <c r="F6" s="327">
        <v>333.38055000000003</v>
      </c>
      <c r="G6" s="328">
        <v>-16.477703356589636</v>
      </c>
      <c r="H6" s="333">
        <v>7.7181254037363187</v>
      </c>
    </row>
    <row r="7" spans="1:14" x14ac:dyDescent="0.25">
      <c r="A7" s="84" t="s">
        <v>189</v>
      </c>
      <c r="B7" s="350">
        <v>7.9500000000000005E-3</v>
      </c>
      <c r="C7" s="342">
        <v>-91.267574692442878</v>
      </c>
      <c r="D7" s="341">
        <v>0.43306999999999995</v>
      </c>
      <c r="E7" s="611">
        <v>-41.92670269400454</v>
      </c>
      <c r="F7" s="327">
        <v>0.55386000000000024</v>
      </c>
      <c r="G7" s="611">
        <v>-30.222362204724391</v>
      </c>
      <c r="H7" s="350">
        <v>1.2822466505959629E-2</v>
      </c>
    </row>
    <row r="8" spans="1:14" x14ac:dyDescent="0.25">
      <c r="A8" s="84" t="s">
        <v>146</v>
      </c>
      <c r="B8" s="350">
        <v>1.1769999999999999E-2</v>
      </c>
      <c r="C8" s="342">
        <v>25.079702444208284</v>
      </c>
      <c r="D8" s="341">
        <v>0.17737999999999998</v>
      </c>
      <c r="E8" s="611">
        <v>351.92356687898092</v>
      </c>
      <c r="F8" s="341">
        <v>0.17737999999999998</v>
      </c>
      <c r="G8" s="342">
        <v>264.60431654676256</v>
      </c>
      <c r="H8" s="350">
        <v>4.1065415607321664E-3</v>
      </c>
    </row>
    <row r="9" spans="1:14" x14ac:dyDescent="0.25">
      <c r="A9" s="348" t="s">
        <v>147</v>
      </c>
      <c r="B9" s="336">
        <v>321.59779999999978</v>
      </c>
      <c r="C9" s="337">
        <v>-23.539071540196709</v>
      </c>
      <c r="D9" s="336">
        <v>3865.1300300000003</v>
      </c>
      <c r="E9" s="337">
        <v>-21.531541407636773</v>
      </c>
      <c r="F9" s="336">
        <v>4315.4308600000004</v>
      </c>
      <c r="G9" s="337">
        <v>-19.408372792411178</v>
      </c>
      <c r="H9" s="337">
        <v>99.906957825325065</v>
      </c>
    </row>
    <row r="10" spans="1:14" x14ac:dyDescent="0.25">
      <c r="A10" s="84" t="s">
        <v>148</v>
      </c>
      <c r="B10" s="350">
        <v>0.36112</v>
      </c>
      <c r="C10" s="342">
        <v>16.829505014558364</v>
      </c>
      <c r="D10" s="341">
        <v>3.6616200000000005</v>
      </c>
      <c r="E10" s="342">
        <v>-52.86762434352795</v>
      </c>
      <c r="F10" s="341">
        <v>4.01891</v>
      </c>
      <c r="G10" s="342">
        <v>-50.053253695135346</v>
      </c>
      <c r="H10" s="333">
        <v>9.3042174674947076E-2</v>
      </c>
    </row>
    <row r="11" spans="1:14" x14ac:dyDescent="0.25">
      <c r="A11" s="60" t="s">
        <v>149</v>
      </c>
      <c r="B11" s="338">
        <v>321.95891999999975</v>
      </c>
      <c r="C11" s="339">
        <v>-23.509426646634157</v>
      </c>
      <c r="D11" s="338">
        <v>3868.7916500000006</v>
      </c>
      <c r="E11" s="339">
        <v>-21.580886644148649</v>
      </c>
      <c r="F11" s="338">
        <v>4319.4497700000002</v>
      </c>
      <c r="G11" s="339">
        <v>-19.454353183597977</v>
      </c>
      <c r="H11" s="339">
        <v>100</v>
      </c>
    </row>
    <row r="12" spans="1:14" x14ac:dyDescent="0.25">
      <c r="A12" s="375" t="s">
        <v>150</v>
      </c>
      <c r="B12" s="340"/>
      <c r="C12" s="340"/>
      <c r="D12" s="340"/>
      <c r="E12" s="340"/>
      <c r="F12" s="340"/>
      <c r="G12" s="340"/>
      <c r="H12" s="340"/>
    </row>
    <row r="13" spans="1:14" x14ac:dyDescent="0.25">
      <c r="A13" s="617" t="s">
        <v>189</v>
      </c>
      <c r="B13" s="618">
        <v>11.182449999999998</v>
      </c>
      <c r="C13" s="619">
        <v>-21.405879913691901</v>
      </c>
      <c r="D13" s="620">
        <v>133.99832000000001</v>
      </c>
      <c r="E13" s="619">
        <v>-25.935448396562517</v>
      </c>
      <c r="F13" s="620">
        <v>146.94482999999997</v>
      </c>
      <c r="G13" s="619">
        <v>-25.982963947876719</v>
      </c>
      <c r="H13" s="621">
        <v>3.4019339921621539</v>
      </c>
    </row>
    <row r="14" spans="1:14" x14ac:dyDescent="0.25">
      <c r="A14" s="622" t="s">
        <v>151</v>
      </c>
      <c r="B14" s="623">
        <v>3.4732536685115001</v>
      </c>
      <c r="C14" s="624"/>
      <c r="D14" s="625">
        <v>3.4635703372653834</v>
      </c>
      <c r="E14" s="624"/>
      <c r="F14" s="625">
        <v>3.4019339921621539</v>
      </c>
      <c r="G14" s="624"/>
      <c r="H14" s="626"/>
    </row>
    <row r="15" spans="1:14" x14ac:dyDescent="0.25">
      <c r="A15" s="84"/>
      <c r="B15" s="84"/>
      <c r="C15" s="84"/>
      <c r="D15" s="84"/>
      <c r="E15" s="84"/>
      <c r="F15" s="84"/>
      <c r="G15" s="84"/>
      <c r="H15" s="79" t="s">
        <v>223</v>
      </c>
    </row>
    <row r="16" spans="1:14" x14ac:dyDescent="0.25">
      <c r="A16" s="80" t="s">
        <v>489</v>
      </c>
      <c r="B16" s="84"/>
      <c r="C16" s="84"/>
      <c r="D16" s="84"/>
      <c r="E16" s="84"/>
      <c r="F16" s="85"/>
      <c r="G16" s="84"/>
      <c r="H16" s="84"/>
      <c r="I16" s="88"/>
      <c r="J16" s="88"/>
      <c r="K16" s="88"/>
      <c r="L16" s="88"/>
      <c r="M16" s="88"/>
      <c r="N16" s="88"/>
    </row>
    <row r="17" spans="1:14" x14ac:dyDescent="0.25">
      <c r="A17" s="80" t="s">
        <v>437</v>
      </c>
      <c r="B17" s="84"/>
      <c r="C17" s="84"/>
      <c r="D17" s="84"/>
      <c r="E17" s="84"/>
      <c r="F17" s="84"/>
      <c r="G17" s="84"/>
      <c r="H17" s="84"/>
      <c r="I17" s="88"/>
      <c r="J17" s="88"/>
      <c r="K17" s="88"/>
      <c r="L17" s="88"/>
      <c r="M17" s="88"/>
      <c r="N17" s="88"/>
    </row>
    <row r="18" spans="1:14" x14ac:dyDescent="0.25">
      <c r="A18" s="133" t="s">
        <v>547</v>
      </c>
      <c r="B18" s="84"/>
      <c r="C18" s="84"/>
      <c r="D18" s="84"/>
      <c r="E18" s="84"/>
      <c r="F18" s="84"/>
      <c r="G18" s="84"/>
      <c r="H18" s="84"/>
    </row>
  </sheetData>
  <mergeCells count="3">
    <mergeCell ref="B3:C3"/>
    <mergeCell ref="D3:E3"/>
    <mergeCell ref="F3:H3"/>
  </mergeCells>
  <conditionalFormatting sqref="H8">
    <cfRule type="cellIs" dxfId="168" priority="14" operator="between">
      <formula>0</formula>
      <formula>0.5</formula>
    </cfRule>
  </conditionalFormatting>
  <conditionalFormatting sqref="B10 D10 F10:G10">
    <cfRule type="cellIs" dxfId="167" priority="16" operator="between">
      <formula>0</formula>
      <formula>0.5</formula>
    </cfRule>
  </conditionalFormatting>
  <conditionalFormatting sqref="B8:C8 F8:G8">
    <cfRule type="cellIs" dxfId="166" priority="15" operator="between">
      <formula>0</formula>
      <formula>0.5</formula>
    </cfRule>
  </conditionalFormatting>
  <conditionalFormatting sqref="C8">
    <cfRule type="cellIs" dxfId="165" priority="13" operator="equal">
      <formula>0</formula>
    </cfRule>
  </conditionalFormatting>
  <conditionalFormatting sqref="B8">
    <cfRule type="cellIs" dxfId="164" priority="12" operator="equal">
      <formula>0</formula>
    </cfRule>
  </conditionalFormatting>
  <conditionalFormatting sqref="D8">
    <cfRule type="cellIs" dxfId="163" priority="10" operator="between">
      <formula>0</formula>
      <formula>0.5</formula>
    </cfRule>
  </conditionalFormatting>
  <conditionalFormatting sqref="D8">
    <cfRule type="cellIs" dxfId="162" priority="9" operator="equal">
      <formula>0</formula>
    </cfRule>
  </conditionalFormatting>
  <conditionalFormatting sqref="B7">
    <cfRule type="cellIs" dxfId="161" priority="7" operator="between">
      <formula>0</formula>
      <formula>0.5</formula>
    </cfRule>
  </conditionalFormatting>
  <conditionalFormatting sqref="B7">
    <cfRule type="cellIs" dxfId="160" priority="6" operator="equal">
      <formula>0</formula>
    </cfRule>
  </conditionalFormatting>
  <conditionalFormatting sqref="C7">
    <cfRule type="cellIs" dxfId="159" priority="5" operator="between">
      <formula>0</formula>
      <formula>0.5</formula>
    </cfRule>
  </conditionalFormatting>
  <conditionalFormatting sqref="C7">
    <cfRule type="cellIs" dxfId="158" priority="4" operator="equal">
      <formula>0</formula>
    </cfRule>
  </conditionalFormatting>
  <conditionalFormatting sqref="D7">
    <cfRule type="cellIs" dxfId="157" priority="3" operator="between">
      <formula>0</formula>
      <formula>0.5</formula>
    </cfRule>
  </conditionalFormatting>
  <conditionalFormatting sqref="D7">
    <cfRule type="cellIs" dxfId="156" priority="2" operator="equal">
      <formula>0</formula>
    </cfRule>
  </conditionalFormatting>
  <conditionalFormatting sqref="H7">
    <cfRule type="cellIs" dxfId="155"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3.2" x14ac:dyDescent="0.25"/>
  <cols>
    <col min="1" max="1" width="16.5" style="3" customWidth="1"/>
    <col min="2" max="2" width="10.8984375" style="3" customWidth="1"/>
    <col min="3" max="3" width="6.8984375" style="3" customWidth="1"/>
    <col min="4" max="4" width="8.59765625" style="3" customWidth="1"/>
    <col min="5" max="5" width="0.5" style="3" customWidth="1"/>
    <col min="6" max="6" width="6.5" style="3" customWidth="1"/>
    <col min="7" max="7" width="8.59765625" style="3" customWidth="1"/>
    <col min="8" max="8" width="11.8984375" style="3" customWidth="1"/>
    <col min="9" max="9" width="8.5" style="3" customWidth="1"/>
    <col min="10" max="10" width="11" style="3"/>
    <col min="11" max="11" width="10.3984375" style="3" customWidth="1"/>
    <col min="12" max="12" width="11.8984375" style="3" customWidth="1"/>
    <col min="13" max="15" width="11" style="3"/>
    <col min="16" max="248" width="10" style="3"/>
    <col min="249" max="249" width="14.5" style="3" customWidth="1"/>
    <col min="250" max="250" width="9.59765625" style="3" customWidth="1"/>
    <col min="251" max="251" width="6.09765625" style="3" bestFit="1" customWidth="1"/>
    <col min="252" max="252" width="7.59765625" style="3" bestFit="1" customWidth="1"/>
    <col min="253" max="253" width="5.59765625" style="3" customWidth="1"/>
    <col min="254" max="254" width="6.59765625" style="3" bestFit="1" customWidth="1"/>
    <col min="255" max="255" width="7.59765625" style="3" bestFit="1" customWidth="1"/>
    <col min="256" max="256" width="11.09765625" style="3" bestFit="1" customWidth="1"/>
    <col min="257" max="257" width="5.59765625" style="3" customWidth="1"/>
    <col min="258" max="258" width="7.59765625" style="3" bestFit="1" customWidth="1"/>
    <col min="259" max="259" width="10.5" style="3" bestFit="1" customWidth="1"/>
    <col min="260" max="260" width="6.5" style="3" customWidth="1"/>
    <col min="261" max="262" width="8" style="3" bestFit="1" customWidth="1"/>
    <col min="263" max="263" width="8.09765625" style="3" customWidth="1"/>
    <col min="264" max="264" width="10.8984375" style="3" bestFit="1" customWidth="1"/>
    <col min="265" max="265" width="7.5" style="3" customWidth="1"/>
    <col min="266" max="266" width="10" style="3"/>
    <col min="267" max="267" width="9.09765625" style="3" customWidth="1"/>
    <col min="268" max="268" width="10.5" style="3" bestFit="1" customWidth="1"/>
    <col min="269" max="504" width="10" style="3"/>
    <col min="505" max="505" width="14.5" style="3" customWidth="1"/>
    <col min="506" max="506" width="9.59765625" style="3" customWidth="1"/>
    <col min="507" max="507" width="6.09765625" style="3" bestFit="1" customWidth="1"/>
    <col min="508" max="508" width="7.59765625" style="3" bestFit="1" customWidth="1"/>
    <col min="509" max="509" width="5.59765625" style="3" customWidth="1"/>
    <col min="510" max="510" width="6.59765625" style="3" bestFit="1" customWidth="1"/>
    <col min="511" max="511" width="7.59765625" style="3" bestFit="1" customWidth="1"/>
    <col min="512" max="512" width="11.09765625" style="3" bestFit="1" customWidth="1"/>
    <col min="513" max="513" width="5.59765625" style="3" customWidth="1"/>
    <col min="514" max="514" width="7.59765625" style="3" bestFit="1" customWidth="1"/>
    <col min="515" max="515" width="10.5" style="3" bestFit="1" customWidth="1"/>
    <col min="516" max="516" width="6.5" style="3" customWidth="1"/>
    <col min="517" max="518" width="8" style="3" bestFit="1" customWidth="1"/>
    <col min="519" max="519" width="8.09765625" style="3" customWidth="1"/>
    <col min="520" max="520" width="10.8984375" style="3" bestFit="1" customWidth="1"/>
    <col min="521" max="521" width="7.5" style="3" customWidth="1"/>
    <col min="522" max="522" width="10" style="3"/>
    <col min="523" max="523" width="9.09765625" style="3" customWidth="1"/>
    <col min="524" max="524" width="10.5" style="3" bestFit="1" customWidth="1"/>
    <col min="525" max="760" width="10" style="3"/>
    <col min="761" max="761" width="14.5" style="3" customWidth="1"/>
    <col min="762" max="762" width="9.59765625" style="3" customWidth="1"/>
    <col min="763" max="763" width="6.09765625" style="3" bestFit="1" customWidth="1"/>
    <col min="764" max="764" width="7.59765625" style="3" bestFit="1" customWidth="1"/>
    <col min="765" max="765" width="5.59765625" style="3" customWidth="1"/>
    <col min="766" max="766" width="6.59765625" style="3" bestFit="1" customWidth="1"/>
    <col min="767" max="767" width="7.59765625" style="3" bestFit="1" customWidth="1"/>
    <col min="768" max="768" width="11.09765625" style="3" bestFit="1" customWidth="1"/>
    <col min="769" max="769" width="5.59765625" style="3" customWidth="1"/>
    <col min="770" max="770" width="7.59765625" style="3" bestFit="1" customWidth="1"/>
    <col min="771" max="771" width="10.5" style="3" bestFit="1" customWidth="1"/>
    <col min="772" max="772" width="6.5" style="3" customWidth="1"/>
    <col min="773" max="774" width="8" style="3" bestFit="1" customWidth="1"/>
    <col min="775" max="775" width="8.09765625" style="3" customWidth="1"/>
    <col min="776" max="776" width="10.8984375" style="3" bestFit="1" customWidth="1"/>
    <col min="777" max="777" width="7.5" style="3" customWidth="1"/>
    <col min="778" max="778" width="10" style="3"/>
    <col min="779" max="779" width="9.09765625" style="3" customWidth="1"/>
    <col min="780" max="780" width="10.5" style="3" bestFit="1" customWidth="1"/>
    <col min="781" max="1016" width="10" style="3"/>
    <col min="1017" max="1017" width="14.5" style="3" customWidth="1"/>
    <col min="1018" max="1018" width="9.59765625" style="3" customWidth="1"/>
    <col min="1019" max="1019" width="6.09765625" style="3" bestFit="1" customWidth="1"/>
    <col min="1020" max="1020" width="7.59765625" style="3" bestFit="1" customWidth="1"/>
    <col min="1021" max="1021" width="5.59765625" style="3" customWidth="1"/>
    <col min="1022" max="1022" width="6.59765625" style="3" bestFit="1" customWidth="1"/>
    <col min="1023" max="1023" width="7.59765625" style="3" bestFit="1" customWidth="1"/>
    <col min="1024" max="1024" width="11.09765625" style="3" bestFit="1" customWidth="1"/>
    <col min="1025" max="1025" width="5.59765625" style="3" customWidth="1"/>
    <col min="1026" max="1026" width="7.59765625" style="3" bestFit="1" customWidth="1"/>
    <col min="1027" max="1027" width="10.5" style="3" bestFit="1" customWidth="1"/>
    <col min="1028" max="1028" width="6.5" style="3" customWidth="1"/>
    <col min="1029" max="1030" width="8" style="3" bestFit="1" customWidth="1"/>
    <col min="1031" max="1031" width="8.09765625" style="3" customWidth="1"/>
    <col min="1032" max="1032" width="10.8984375" style="3" bestFit="1" customWidth="1"/>
    <col min="1033" max="1033" width="7.5" style="3" customWidth="1"/>
    <col min="1034" max="1034" width="10" style="3"/>
    <col min="1035" max="1035" width="9.09765625" style="3" customWidth="1"/>
    <col min="1036" max="1036" width="10.5" style="3" bestFit="1" customWidth="1"/>
    <col min="1037" max="1272" width="10" style="3"/>
    <col min="1273" max="1273" width="14.5" style="3" customWidth="1"/>
    <col min="1274" max="1274" width="9.59765625" style="3" customWidth="1"/>
    <col min="1275" max="1275" width="6.09765625" style="3" bestFit="1" customWidth="1"/>
    <col min="1276" max="1276" width="7.59765625" style="3" bestFit="1" customWidth="1"/>
    <col min="1277" max="1277" width="5.59765625" style="3" customWidth="1"/>
    <col min="1278" max="1278" width="6.59765625" style="3" bestFit="1" customWidth="1"/>
    <col min="1279" max="1279" width="7.59765625" style="3" bestFit="1" customWidth="1"/>
    <col min="1280" max="1280" width="11.09765625" style="3" bestFit="1" customWidth="1"/>
    <col min="1281" max="1281" width="5.59765625" style="3" customWidth="1"/>
    <col min="1282" max="1282" width="7.59765625" style="3" bestFit="1" customWidth="1"/>
    <col min="1283" max="1283" width="10.5" style="3" bestFit="1" customWidth="1"/>
    <col min="1284" max="1284" width="6.5" style="3" customWidth="1"/>
    <col min="1285" max="1286" width="8" style="3" bestFit="1" customWidth="1"/>
    <col min="1287" max="1287" width="8.09765625" style="3" customWidth="1"/>
    <col min="1288" max="1288" width="10.8984375" style="3" bestFit="1" customWidth="1"/>
    <col min="1289" max="1289" width="7.5" style="3" customWidth="1"/>
    <col min="1290" max="1290" width="10" style="3"/>
    <col min="1291" max="1291" width="9.09765625" style="3" customWidth="1"/>
    <col min="1292" max="1292" width="10.5" style="3" bestFit="1" customWidth="1"/>
    <col min="1293" max="1528" width="10" style="3"/>
    <col min="1529" max="1529" width="14.5" style="3" customWidth="1"/>
    <col min="1530" max="1530" width="9.59765625" style="3" customWidth="1"/>
    <col min="1531" max="1531" width="6.09765625" style="3" bestFit="1" customWidth="1"/>
    <col min="1532" max="1532" width="7.59765625" style="3" bestFit="1" customWidth="1"/>
    <col min="1533" max="1533" width="5.59765625" style="3" customWidth="1"/>
    <col min="1534" max="1534" width="6.59765625" style="3" bestFit="1" customWidth="1"/>
    <col min="1535" max="1535" width="7.59765625" style="3" bestFit="1" customWidth="1"/>
    <col min="1536" max="1536" width="11.09765625" style="3" bestFit="1" customWidth="1"/>
    <col min="1537" max="1537" width="5.59765625" style="3" customWidth="1"/>
    <col min="1538" max="1538" width="7.59765625" style="3" bestFit="1" customWidth="1"/>
    <col min="1539" max="1539" width="10.5" style="3" bestFit="1" customWidth="1"/>
    <col min="1540" max="1540" width="6.5" style="3" customWidth="1"/>
    <col min="1541" max="1542" width="8" style="3" bestFit="1" customWidth="1"/>
    <col min="1543" max="1543" width="8.09765625" style="3" customWidth="1"/>
    <col min="1544" max="1544" width="10.8984375" style="3" bestFit="1" customWidth="1"/>
    <col min="1545" max="1545" width="7.5" style="3" customWidth="1"/>
    <col min="1546" max="1546" width="10" style="3"/>
    <col min="1547" max="1547" width="9.09765625" style="3" customWidth="1"/>
    <col min="1548" max="1548" width="10.5" style="3" bestFit="1" customWidth="1"/>
    <col min="1549" max="1784" width="10" style="3"/>
    <col min="1785" max="1785" width="14.5" style="3" customWidth="1"/>
    <col min="1786" max="1786" width="9.59765625" style="3" customWidth="1"/>
    <col min="1787" max="1787" width="6.09765625" style="3" bestFit="1" customWidth="1"/>
    <col min="1788" max="1788" width="7.59765625" style="3" bestFit="1" customWidth="1"/>
    <col min="1789" max="1789" width="5.59765625" style="3" customWidth="1"/>
    <col min="1790" max="1790" width="6.59765625" style="3" bestFit="1" customWidth="1"/>
    <col min="1791" max="1791" width="7.59765625" style="3" bestFit="1" customWidth="1"/>
    <col min="1792" max="1792" width="11.09765625" style="3" bestFit="1" customWidth="1"/>
    <col min="1793" max="1793" width="5.59765625" style="3" customWidth="1"/>
    <col min="1794" max="1794" width="7.59765625" style="3" bestFit="1" customWidth="1"/>
    <col min="1795" max="1795" width="10.5" style="3" bestFit="1" customWidth="1"/>
    <col min="1796" max="1796" width="6.5" style="3" customWidth="1"/>
    <col min="1797" max="1798" width="8" style="3" bestFit="1" customWidth="1"/>
    <col min="1799" max="1799" width="8.09765625" style="3" customWidth="1"/>
    <col min="1800" max="1800" width="10.8984375" style="3" bestFit="1" customWidth="1"/>
    <col min="1801" max="1801" width="7.5" style="3" customWidth="1"/>
    <col min="1802" max="1802" width="10" style="3"/>
    <col min="1803" max="1803" width="9.09765625" style="3" customWidth="1"/>
    <col min="1804" max="1804" width="10.5" style="3" bestFit="1" customWidth="1"/>
    <col min="1805" max="2040" width="10" style="3"/>
    <col min="2041" max="2041" width="14.5" style="3" customWidth="1"/>
    <col min="2042" max="2042" width="9.59765625" style="3" customWidth="1"/>
    <col min="2043" max="2043" width="6.09765625" style="3" bestFit="1" customWidth="1"/>
    <col min="2044" max="2044" width="7.59765625" style="3" bestFit="1" customWidth="1"/>
    <col min="2045" max="2045" width="5.59765625" style="3" customWidth="1"/>
    <col min="2046" max="2046" width="6.59765625" style="3" bestFit="1" customWidth="1"/>
    <col min="2047" max="2047" width="7.59765625" style="3" bestFit="1" customWidth="1"/>
    <col min="2048" max="2048" width="11.09765625" style="3" bestFit="1" customWidth="1"/>
    <col min="2049" max="2049" width="5.59765625" style="3" customWidth="1"/>
    <col min="2050" max="2050" width="7.59765625" style="3" bestFit="1" customWidth="1"/>
    <col min="2051" max="2051" width="10.5" style="3" bestFit="1" customWidth="1"/>
    <col min="2052" max="2052" width="6.5" style="3" customWidth="1"/>
    <col min="2053" max="2054" width="8" style="3" bestFit="1" customWidth="1"/>
    <col min="2055" max="2055" width="8.09765625" style="3" customWidth="1"/>
    <col min="2056" max="2056" width="10.8984375" style="3" bestFit="1" customWidth="1"/>
    <col min="2057" max="2057" width="7.5" style="3" customWidth="1"/>
    <col min="2058" max="2058" width="10" style="3"/>
    <col min="2059" max="2059" width="9.09765625" style="3" customWidth="1"/>
    <col min="2060" max="2060" width="10.5" style="3" bestFit="1" customWidth="1"/>
    <col min="2061" max="2296" width="10" style="3"/>
    <col min="2297" max="2297" width="14.5" style="3" customWidth="1"/>
    <col min="2298" max="2298" width="9.59765625" style="3" customWidth="1"/>
    <col min="2299" max="2299" width="6.09765625" style="3" bestFit="1" customWidth="1"/>
    <col min="2300" max="2300" width="7.59765625" style="3" bestFit="1" customWidth="1"/>
    <col min="2301" max="2301" width="5.59765625" style="3" customWidth="1"/>
    <col min="2302" max="2302" width="6.59765625" style="3" bestFit="1" customWidth="1"/>
    <col min="2303" max="2303" width="7.59765625" style="3" bestFit="1" customWidth="1"/>
    <col min="2304" max="2304" width="11.09765625" style="3" bestFit="1" customWidth="1"/>
    <col min="2305" max="2305" width="5.59765625" style="3" customWidth="1"/>
    <col min="2306" max="2306" width="7.59765625" style="3" bestFit="1" customWidth="1"/>
    <col min="2307" max="2307" width="10.5" style="3" bestFit="1" customWidth="1"/>
    <col min="2308" max="2308" width="6.5" style="3" customWidth="1"/>
    <col min="2309" max="2310" width="8" style="3" bestFit="1" customWidth="1"/>
    <col min="2311" max="2311" width="8.09765625" style="3" customWidth="1"/>
    <col min="2312" max="2312" width="10.8984375" style="3" bestFit="1" customWidth="1"/>
    <col min="2313" max="2313" width="7.5" style="3" customWidth="1"/>
    <col min="2314" max="2314" width="10" style="3"/>
    <col min="2315" max="2315" width="9.09765625" style="3" customWidth="1"/>
    <col min="2316" max="2316" width="10.5" style="3" bestFit="1" customWidth="1"/>
    <col min="2317" max="2552" width="10" style="3"/>
    <col min="2553" max="2553" width="14.5" style="3" customWidth="1"/>
    <col min="2554" max="2554" width="9.59765625" style="3" customWidth="1"/>
    <col min="2555" max="2555" width="6.09765625" style="3" bestFit="1" customWidth="1"/>
    <col min="2556" max="2556" width="7.59765625" style="3" bestFit="1" customWidth="1"/>
    <col min="2557" max="2557" width="5.59765625" style="3" customWidth="1"/>
    <col min="2558" max="2558" width="6.59765625" style="3" bestFit="1" customWidth="1"/>
    <col min="2559" max="2559" width="7.59765625" style="3" bestFit="1" customWidth="1"/>
    <col min="2560" max="2560" width="11.09765625" style="3" bestFit="1" customWidth="1"/>
    <col min="2561" max="2561" width="5.59765625" style="3" customWidth="1"/>
    <col min="2562" max="2562" width="7.59765625" style="3" bestFit="1" customWidth="1"/>
    <col min="2563" max="2563" width="10.5" style="3" bestFit="1" customWidth="1"/>
    <col min="2564" max="2564" width="6.5" style="3" customWidth="1"/>
    <col min="2565" max="2566" width="8" style="3" bestFit="1" customWidth="1"/>
    <col min="2567" max="2567" width="8.09765625" style="3" customWidth="1"/>
    <col min="2568" max="2568" width="10.8984375" style="3" bestFit="1" customWidth="1"/>
    <col min="2569" max="2569" width="7.5" style="3" customWidth="1"/>
    <col min="2570" max="2570" width="10" style="3"/>
    <col min="2571" max="2571" width="9.09765625" style="3" customWidth="1"/>
    <col min="2572" max="2572" width="10.5" style="3" bestFit="1" customWidth="1"/>
    <col min="2573" max="2808" width="10" style="3"/>
    <col min="2809" max="2809" width="14.5" style="3" customWidth="1"/>
    <col min="2810" max="2810" width="9.59765625" style="3" customWidth="1"/>
    <col min="2811" max="2811" width="6.09765625" style="3" bestFit="1" customWidth="1"/>
    <col min="2812" max="2812" width="7.59765625" style="3" bestFit="1" customWidth="1"/>
    <col min="2813" max="2813" width="5.59765625" style="3" customWidth="1"/>
    <col min="2814" max="2814" width="6.59765625" style="3" bestFit="1" customWidth="1"/>
    <col min="2815" max="2815" width="7.59765625" style="3" bestFit="1" customWidth="1"/>
    <col min="2816" max="2816" width="11.09765625" style="3" bestFit="1" customWidth="1"/>
    <col min="2817" max="2817" width="5.59765625" style="3" customWidth="1"/>
    <col min="2818" max="2818" width="7.59765625" style="3" bestFit="1" customWidth="1"/>
    <col min="2819" max="2819" width="10.5" style="3" bestFit="1" customWidth="1"/>
    <col min="2820" max="2820" width="6.5" style="3" customWidth="1"/>
    <col min="2821" max="2822" width="8" style="3" bestFit="1" customWidth="1"/>
    <col min="2823" max="2823" width="8.09765625" style="3" customWidth="1"/>
    <col min="2824" max="2824" width="10.8984375" style="3" bestFit="1" customWidth="1"/>
    <col min="2825" max="2825" width="7.5" style="3" customWidth="1"/>
    <col min="2826" max="2826" width="10" style="3"/>
    <col min="2827" max="2827" width="9.09765625" style="3" customWidth="1"/>
    <col min="2828" max="2828" width="10.5" style="3" bestFit="1" customWidth="1"/>
    <col min="2829" max="3064" width="10" style="3"/>
    <col min="3065" max="3065" width="14.5" style="3" customWidth="1"/>
    <col min="3066" max="3066" width="9.59765625" style="3" customWidth="1"/>
    <col min="3067" max="3067" width="6.09765625" style="3" bestFit="1" customWidth="1"/>
    <col min="3068" max="3068" width="7.59765625" style="3" bestFit="1" customWidth="1"/>
    <col min="3069" max="3069" width="5.59765625" style="3" customWidth="1"/>
    <col min="3070" max="3070" width="6.59765625" style="3" bestFit="1" customWidth="1"/>
    <col min="3071" max="3071" width="7.59765625" style="3" bestFit="1" customWidth="1"/>
    <col min="3072" max="3072" width="11.09765625" style="3" bestFit="1" customWidth="1"/>
    <col min="3073" max="3073" width="5.59765625" style="3" customWidth="1"/>
    <col min="3074" max="3074" width="7.59765625" style="3" bestFit="1" customWidth="1"/>
    <col min="3075" max="3075" width="10.5" style="3" bestFit="1" customWidth="1"/>
    <col min="3076" max="3076" width="6.5" style="3" customWidth="1"/>
    <col min="3077" max="3078" width="8" style="3" bestFit="1" customWidth="1"/>
    <col min="3079" max="3079" width="8.09765625" style="3" customWidth="1"/>
    <col min="3080" max="3080" width="10.8984375" style="3" bestFit="1" customWidth="1"/>
    <col min="3081" max="3081" width="7.5" style="3" customWidth="1"/>
    <col min="3082" max="3082" width="10" style="3"/>
    <col min="3083" max="3083" width="9.09765625" style="3" customWidth="1"/>
    <col min="3084" max="3084" width="10.5" style="3" bestFit="1" customWidth="1"/>
    <col min="3085" max="3320" width="10" style="3"/>
    <col min="3321" max="3321" width="14.5" style="3" customWidth="1"/>
    <col min="3322" max="3322" width="9.59765625" style="3" customWidth="1"/>
    <col min="3323" max="3323" width="6.09765625" style="3" bestFit="1" customWidth="1"/>
    <col min="3324" max="3324" width="7.59765625" style="3" bestFit="1" customWidth="1"/>
    <col min="3325" max="3325" width="5.59765625" style="3" customWidth="1"/>
    <col min="3326" max="3326" width="6.59765625" style="3" bestFit="1" customWidth="1"/>
    <col min="3327" max="3327" width="7.59765625" style="3" bestFit="1" customWidth="1"/>
    <col min="3328" max="3328" width="11.09765625" style="3" bestFit="1" customWidth="1"/>
    <col min="3329" max="3329" width="5.59765625" style="3" customWidth="1"/>
    <col min="3330" max="3330" width="7.59765625" style="3" bestFit="1" customWidth="1"/>
    <col min="3331" max="3331" width="10.5" style="3" bestFit="1" customWidth="1"/>
    <col min="3332" max="3332" width="6.5" style="3" customWidth="1"/>
    <col min="3333" max="3334" width="8" style="3" bestFit="1" customWidth="1"/>
    <col min="3335" max="3335" width="8.09765625" style="3" customWidth="1"/>
    <col min="3336" max="3336" width="10.8984375" style="3" bestFit="1" customWidth="1"/>
    <col min="3337" max="3337" width="7.5" style="3" customWidth="1"/>
    <col min="3338" max="3338" width="10" style="3"/>
    <col min="3339" max="3339" width="9.09765625" style="3" customWidth="1"/>
    <col min="3340" max="3340" width="10.5" style="3" bestFit="1" customWidth="1"/>
    <col min="3341" max="3576" width="10" style="3"/>
    <col min="3577" max="3577" width="14.5" style="3" customWidth="1"/>
    <col min="3578" max="3578" width="9.59765625" style="3" customWidth="1"/>
    <col min="3579" max="3579" width="6.09765625" style="3" bestFit="1" customWidth="1"/>
    <col min="3580" max="3580" width="7.59765625" style="3" bestFit="1" customWidth="1"/>
    <col min="3581" max="3581" width="5.59765625" style="3" customWidth="1"/>
    <col min="3582" max="3582" width="6.59765625" style="3" bestFit="1" customWidth="1"/>
    <col min="3583" max="3583" width="7.59765625" style="3" bestFit="1" customWidth="1"/>
    <col min="3584" max="3584" width="11.09765625" style="3" bestFit="1" customWidth="1"/>
    <col min="3585" max="3585" width="5.59765625" style="3" customWidth="1"/>
    <col min="3586" max="3586" width="7.59765625" style="3" bestFit="1" customWidth="1"/>
    <col min="3587" max="3587" width="10.5" style="3" bestFit="1" customWidth="1"/>
    <col min="3588" max="3588" width="6.5" style="3" customWidth="1"/>
    <col min="3589" max="3590" width="8" style="3" bestFit="1" customWidth="1"/>
    <col min="3591" max="3591" width="8.09765625" style="3" customWidth="1"/>
    <col min="3592" max="3592" width="10.8984375" style="3" bestFit="1" customWidth="1"/>
    <col min="3593" max="3593" width="7.5" style="3" customWidth="1"/>
    <col min="3594" max="3594" width="10" style="3"/>
    <col min="3595" max="3595" width="9.09765625" style="3" customWidth="1"/>
    <col min="3596" max="3596" width="10.5" style="3" bestFit="1" customWidth="1"/>
    <col min="3597" max="3832" width="10" style="3"/>
    <col min="3833" max="3833" width="14.5" style="3" customWidth="1"/>
    <col min="3834" max="3834" width="9.59765625" style="3" customWidth="1"/>
    <col min="3835" max="3835" width="6.09765625" style="3" bestFit="1" customWidth="1"/>
    <col min="3836" max="3836" width="7.59765625" style="3" bestFit="1" customWidth="1"/>
    <col min="3837" max="3837" width="5.59765625" style="3" customWidth="1"/>
    <col min="3838" max="3838" width="6.59765625" style="3" bestFit="1" customWidth="1"/>
    <col min="3839" max="3839" width="7.59765625" style="3" bestFit="1" customWidth="1"/>
    <col min="3840" max="3840" width="11.09765625" style="3" bestFit="1" customWidth="1"/>
    <col min="3841" max="3841" width="5.59765625" style="3" customWidth="1"/>
    <col min="3842" max="3842" width="7.59765625" style="3" bestFit="1" customWidth="1"/>
    <col min="3843" max="3843" width="10.5" style="3" bestFit="1" customWidth="1"/>
    <col min="3844" max="3844" width="6.5" style="3" customWidth="1"/>
    <col min="3845" max="3846" width="8" style="3" bestFit="1" customWidth="1"/>
    <col min="3847" max="3847" width="8.09765625" style="3" customWidth="1"/>
    <col min="3848" max="3848" width="10.8984375" style="3" bestFit="1" customWidth="1"/>
    <col min="3849" max="3849" width="7.5" style="3" customWidth="1"/>
    <col min="3850" max="3850" width="10" style="3"/>
    <col min="3851" max="3851" width="9.09765625" style="3" customWidth="1"/>
    <col min="3852" max="3852" width="10.5" style="3" bestFit="1" customWidth="1"/>
    <col min="3853" max="4088" width="10" style="3"/>
    <col min="4089" max="4089" width="14.5" style="3" customWidth="1"/>
    <col min="4090" max="4090" width="9.59765625" style="3" customWidth="1"/>
    <col min="4091" max="4091" width="6.09765625" style="3" bestFit="1" customWidth="1"/>
    <col min="4092" max="4092" width="7.59765625" style="3" bestFit="1" customWidth="1"/>
    <col min="4093" max="4093" width="5.59765625" style="3" customWidth="1"/>
    <col min="4094" max="4094" width="6.59765625" style="3" bestFit="1" customWidth="1"/>
    <col min="4095" max="4095" width="7.59765625" style="3" bestFit="1" customWidth="1"/>
    <col min="4096" max="4096" width="11.09765625" style="3" bestFit="1" customWidth="1"/>
    <col min="4097" max="4097" width="5.59765625" style="3" customWidth="1"/>
    <col min="4098" max="4098" width="7.59765625" style="3" bestFit="1" customWidth="1"/>
    <col min="4099" max="4099" width="10.5" style="3" bestFit="1" customWidth="1"/>
    <col min="4100" max="4100" width="6.5" style="3" customWidth="1"/>
    <col min="4101" max="4102" width="8" style="3" bestFit="1" customWidth="1"/>
    <col min="4103" max="4103" width="8.09765625" style="3" customWidth="1"/>
    <col min="4104" max="4104" width="10.8984375" style="3" bestFit="1" customWidth="1"/>
    <col min="4105" max="4105" width="7.5" style="3" customWidth="1"/>
    <col min="4106" max="4106" width="10" style="3"/>
    <col min="4107" max="4107" width="9.09765625" style="3" customWidth="1"/>
    <col min="4108" max="4108" width="10.5" style="3" bestFit="1" customWidth="1"/>
    <col min="4109" max="4344" width="10" style="3"/>
    <col min="4345" max="4345" width="14.5" style="3" customWidth="1"/>
    <col min="4346" max="4346" width="9.59765625" style="3" customWidth="1"/>
    <col min="4347" max="4347" width="6.09765625" style="3" bestFit="1" customWidth="1"/>
    <col min="4348" max="4348" width="7.59765625" style="3" bestFit="1" customWidth="1"/>
    <col min="4349" max="4349" width="5.59765625" style="3" customWidth="1"/>
    <col min="4350" max="4350" width="6.59765625" style="3" bestFit="1" customWidth="1"/>
    <col min="4351" max="4351" width="7.59765625" style="3" bestFit="1" customWidth="1"/>
    <col min="4352" max="4352" width="11.09765625" style="3" bestFit="1" customWidth="1"/>
    <col min="4353" max="4353" width="5.59765625" style="3" customWidth="1"/>
    <col min="4354" max="4354" width="7.59765625" style="3" bestFit="1" customWidth="1"/>
    <col min="4355" max="4355" width="10.5" style="3" bestFit="1" customWidth="1"/>
    <col min="4356" max="4356" width="6.5" style="3" customWidth="1"/>
    <col min="4357" max="4358" width="8" style="3" bestFit="1" customWidth="1"/>
    <col min="4359" max="4359" width="8.09765625" style="3" customWidth="1"/>
    <col min="4360" max="4360" width="10.8984375" style="3" bestFit="1" customWidth="1"/>
    <col min="4361" max="4361" width="7.5" style="3" customWidth="1"/>
    <col min="4362" max="4362" width="10" style="3"/>
    <col min="4363" max="4363" width="9.09765625" style="3" customWidth="1"/>
    <col min="4364" max="4364" width="10.5" style="3" bestFit="1" customWidth="1"/>
    <col min="4365" max="4600" width="10" style="3"/>
    <col min="4601" max="4601" width="14.5" style="3" customWidth="1"/>
    <col min="4602" max="4602" width="9.59765625" style="3" customWidth="1"/>
    <col min="4603" max="4603" width="6.09765625" style="3" bestFit="1" customWidth="1"/>
    <col min="4604" max="4604" width="7.59765625" style="3" bestFit="1" customWidth="1"/>
    <col min="4605" max="4605" width="5.59765625" style="3" customWidth="1"/>
    <col min="4606" max="4606" width="6.59765625" style="3" bestFit="1" customWidth="1"/>
    <col min="4607" max="4607" width="7.59765625" style="3" bestFit="1" customWidth="1"/>
    <col min="4608" max="4608" width="11.09765625" style="3" bestFit="1" customWidth="1"/>
    <col min="4609" max="4609" width="5.59765625" style="3" customWidth="1"/>
    <col min="4610" max="4610" width="7.59765625" style="3" bestFit="1" customWidth="1"/>
    <col min="4611" max="4611" width="10.5" style="3" bestFit="1" customWidth="1"/>
    <col min="4612" max="4612" width="6.5" style="3" customWidth="1"/>
    <col min="4613" max="4614" width="8" style="3" bestFit="1" customWidth="1"/>
    <col min="4615" max="4615" width="8.09765625" style="3" customWidth="1"/>
    <col min="4616" max="4616" width="10.8984375" style="3" bestFit="1" customWidth="1"/>
    <col min="4617" max="4617" width="7.5" style="3" customWidth="1"/>
    <col min="4618" max="4618" width="10" style="3"/>
    <col min="4619" max="4619" width="9.09765625" style="3" customWidth="1"/>
    <col min="4620" max="4620" width="10.5" style="3" bestFit="1" customWidth="1"/>
    <col min="4621" max="4856" width="10" style="3"/>
    <col min="4857" max="4857" width="14.5" style="3" customWidth="1"/>
    <col min="4858" max="4858" width="9.59765625" style="3" customWidth="1"/>
    <col min="4859" max="4859" width="6.09765625" style="3" bestFit="1" customWidth="1"/>
    <col min="4860" max="4860" width="7.59765625" style="3" bestFit="1" customWidth="1"/>
    <col min="4861" max="4861" width="5.59765625" style="3" customWidth="1"/>
    <col min="4862" max="4862" width="6.59765625" style="3" bestFit="1" customWidth="1"/>
    <col min="4863" max="4863" width="7.59765625" style="3" bestFit="1" customWidth="1"/>
    <col min="4864" max="4864" width="11.09765625" style="3" bestFit="1" customWidth="1"/>
    <col min="4865" max="4865" width="5.59765625" style="3" customWidth="1"/>
    <col min="4866" max="4866" width="7.59765625" style="3" bestFit="1" customWidth="1"/>
    <col min="4867" max="4867" width="10.5" style="3" bestFit="1" customWidth="1"/>
    <col min="4868" max="4868" width="6.5" style="3" customWidth="1"/>
    <col min="4869" max="4870" width="8" style="3" bestFit="1" customWidth="1"/>
    <col min="4871" max="4871" width="8.09765625" style="3" customWidth="1"/>
    <col min="4872" max="4872" width="10.8984375" style="3" bestFit="1" customWidth="1"/>
    <col min="4873" max="4873" width="7.5" style="3" customWidth="1"/>
    <col min="4874" max="4874" width="10" style="3"/>
    <col min="4875" max="4875" width="9.09765625" style="3" customWidth="1"/>
    <col min="4876" max="4876" width="10.5" style="3" bestFit="1" customWidth="1"/>
    <col min="4877" max="5112" width="10" style="3"/>
    <col min="5113" max="5113" width="14.5" style="3" customWidth="1"/>
    <col min="5114" max="5114" width="9.59765625" style="3" customWidth="1"/>
    <col min="5115" max="5115" width="6.09765625" style="3" bestFit="1" customWidth="1"/>
    <col min="5116" max="5116" width="7.59765625" style="3" bestFit="1" customWidth="1"/>
    <col min="5117" max="5117" width="5.59765625" style="3" customWidth="1"/>
    <col min="5118" max="5118" width="6.59765625" style="3" bestFit="1" customWidth="1"/>
    <col min="5119" max="5119" width="7.59765625" style="3" bestFit="1" customWidth="1"/>
    <col min="5120" max="5120" width="11.09765625" style="3" bestFit="1" customWidth="1"/>
    <col min="5121" max="5121" width="5.59765625" style="3" customWidth="1"/>
    <col min="5122" max="5122" width="7.59765625" style="3" bestFit="1" customWidth="1"/>
    <col min="5123" max="5123" width="10.5" style="3" bestFit="1" customWidth="1"/>
    <col min="5124" max="5124" width="6.5" style="3" customWidth="1"/>
    <col min="5125" max="5126" width="8" style="3" bestFit="1" customWidth="1"/>
    <col min="5127" max="5127" width="8.09765625" style="3" customWidth="1"/>
    <col min="5128" max="5128" width="10.8984375" style="3" bestFit="1" customWidth="1"/>
    <col min="5129" max="5129" width="7.5" style="3" customWidth="1"/>
    <col min="5130" max="5130" width="10" style="3"/>
    <col min="5131" max="5131" width="9.09765625" style="3" customWidth="1"/>
    <col min="5132" max="5132" width="10.5" style="3" bestFit="1" customWidth="1"/>
    <col min="5133" max="5368" width="10" style="3"/>
    <col min="5369" max="5369" width="14.5" style="3" customWidth="1"/>
    <col min="5370" max="5370" width="9.59765625" style="3" customWidth="1"/>
    <col min="5371" max="5371" width="6.09765625" style="3" bestFit="1" customWidth="1"/>
    <col min="5372" max="5372" width="7.59765625" style="3" bestFit="1" customWidth="1"/>
    <col min="5373" max="5373" width="5.59765625" style="3" customWidth="1"/>
    <col min="5374" max="5374" width="6.59765625" style="3" bestFit="1" customWidth="1"/>
    <col min="5375" max="5375" width="7.59765625" style="3" bestFit="1" customWidth="1"/>
    <col min="5376" max="5376" width="11.09765625" style="3" bestFit="1" customWidth="1"/>
    <col min="5377" max="5377" width="5.59765625" style="3" customWidth="1"/>
    <col min="5378" max="5378" width="7.59765625" style="3" bestFit="1" customWidth="1"/>
    <col min="5379" max="5379" width="10.5" style="3" bestFit="1" customWidth="1"/>
    <col min="5380" max="5380" width="6.5" style="3" customWidth="1"/>
    <col min="5381" max="5382" width="8" style="3" bestFit="1" customWidth="1"/>
    <col min="5383" max="5383" width="8.09765625" style="3" customWidth="1"/>
    <col min="5384" max="5384" width="10.8984375" style="3" bestFit="1" customWidth="1"/>
    <col min="5385" max="5385" width="7.5" style="3" customWidth="1"/>
    <col min="5386" max="5386" width="10" style="3"/>
    <col min="5387" max="5387" width="9.09765625" style="3" customWidth="1"/>
    <col min="5388" max="5388" width="10.5" style="3" bestFit="1" customWidth="1"/>
    <col min="5389" max="5624" width="10" style="3"/>
    <col min="5625" max="5625" width="14.5" style="3" customWidth="1"/>
    <col min="5626" max="5626" width="9.59765625" style="3" customWidth="1"/>
    <col min="5627" max="5627" width="6.09765625" style="3" bestFit="1" customWidth="1"/>
    <col min="5628" max="5628" width="7.59765625" style="3" bestFit="1" customWidth="1"/>
    <col min="5629" max="5629" width="5.59765625" style="3" customWidth="1"/>
    <col min="5630" max="5630" width="6.59765625" style="3" bestFit="1" customWidth="1"/>
    <col min="5631" max="5631" width="7.59765625" style="3" bestFit="1" customWidth="1"/>
    <col min="5632" max="5632" width="11.09765625" style="3" bestFit="1" customWidth="1"/>
    <col min="5633" max="5633" width="5.59765625" style="3" customWidth="1"/>
    <col min="5634" max="5634" width="7.59765625" style="3" bestFit="1" customWidth="1"/>
    <col min="5635" max="5635" width="10.5" style="3" bestFit="1" customWidth="1"/>
    <col min="5636" max="5636" width="6.5" style="3" customWidth="1"/>
    <col min="5637" max="5638" width="8" style="3" bestFit="1" customWidth="1"/>
    <col min="5639" max="5639" width="8.09765625" style="3" customWidth="1"/>
    <col min="5640" max="5640" width="10.8984375" style="3" bestFit="1" customWidth="1"/>
    <col min="5641" max="5641" width="7.5" style="3" customWidth="1"/>
    <col min="5642" max="5642" width="10" style="3"/>
    <col min="5643" max="5643" width="9.09765625" style="3" customWidth="1"/>
    <col min="5644" max="5644" width="10.5" style="3" bestFit="1" customWidth="1"/>
    <col min="5645" max="5880" width="10" style="3"/>
    <col min="5881" max="5881" width="14.5" style="3" customWidth="1"/>
    <col min="5882" max="5882" width="9.59765625" style="3" customWidth="1"/>
    <col min="5883" max="5883" width="6.09765625" style="3" bestFit="1" customWidth="1"/>
    <col min="5884" max="5884" width="7.59765625" style="3" bestFit="1" customWidth="1"/>
    <col min="5885" max="5885" width="5.59765625" style="3" customWidth="1"/>
    <col min="5886" max="5886" width="6.59765625" style="3" bestFit="1" customWidth="1"/>
    <col min="5887" max="5887" width="7.59765625" style="3" bestFit="1" customWidth="1"/>
    <col min="5888" max="5888" width="11.09765625" style="3" bestFit="1" customWidth="1"/>
    <col min="5889" max="5889" width="5.59765625" style="3" customWidth="1"/>
    <col min="5890" max="5890" width="7.59765625" style="3" bestFit="1" customWidth="1"/>
    <col min="5891" max="5891" width="10.5" style="3" bestFit="1" customWidth="1"/>
    <col min="5892" max="5892" width="6.5" style="3" customWidth="1"/>
    <col min="5893" max="5894" width="8" style="3" bestFit="1" customWidth="1"/>
    <col min="5895" max="5895" width="8.09765625" style="3" customWidth="1"/>
    <col min="5896" max="5896" width="10.8984375" style="3" bestFit="1" customWidth="1"/>
    <col min="5897" max="5897" width="7.5" style="3" customWidth="1"/>
    <col min="5898" max="5898" width="10" style="3"/>
    <col min="5899" max="5899" width="9.09765625" style="3" customWidth="1"/>
    <col min="5900" max="5900" width="10.5" style="3" bestFit="1" customWidth="1"/>
    <col min="5901" max="6136" width="10" style="3"/>
    <col min="6137" max="6137" width="14.5" style="3" customWidth="1"/>
    <col min="6138" max="6138" width="9.59765625" style="3" customWidth="1"/>
    <col min="6139" max="6139" width="6.09765625" style="3" bestFit="1" customWidth="1"/>
    <col min="6140" max="6140" width="7.59765625" style="3" bestFit="1" customWidth="1"/>
    <col min="6141" max="6141" width="5.59765625" style="3" customWidth="1"/>
    <col min="6142" max="6142" width="6.59765625" style="3" bestFit="1" customWidth="1"/>
    <col min="6143" max="6143" width="7.59765625" style="3" bestFit="1" customWidth="1"/>
    <col min="6144" max="6144" width="11.09765625" style="3" bestFit="1" customWidth="1"/>
    <col min="6145" max="6145" width="5.59765625" style="3" customWidth="1"/>
    <col min="6146" max="6146" width="7.59765625" style="3" bestFit="1" customWidth="1"/>
    <col min="6147" max="6147" width="10.5" style="3" bestFit="1" customWidth="1"/>
    <col min="6148" max="6148" width="6.5" style="3" customWidth="1"/>
    <col min="6149" max="6150" width="8" style="3" bestFit="1" customWidth="1"/>
    <col min="6151" max="6151" width="8.09765625" style="3" customWidth="1"/>
    <col min="6152" max="6152" width="10.8984375" style="3" bestFit="1" customWidth="1"/>
    <col min="6153" max="6153" width="7.5" style="3" customWidth="1"/>
    <col min="6154" max="6154" width="10" style="3"/>
    <col min="6155" max="6155" width="9.09765625" style="3" customWidth="1"/>
    <col min="6156" max="6156" width="10.5" style="3" bestFit="1" customWidth="1"/>
    <col min="6157" max="6392" width="10" style="3"/>
    <col min="6393" max="6393" width="14.5" style="3" customWidth="1"/>
    <col min="6394" max="6394" width="9.59765625" style="3" customWidth="1"/>
    <col min="6395" max="6395" width="6.09765625" style="3" bestFit="1" customWidth="1"/>
    <col min="6396" max="6396" width="7.59765625" style="3" bestFit="1" customWidth="1"/>
    <col min="6397" max="6397" width="5.59765625" style="3" customWidth="1"/>
    <col min="6398" max="6398" width="6.59765625" style="3" bestFit="1" customWidth="1"/>
    <col min="6399" max="6399" width="7.59765625" style="3" bestFit="1" customWidth="1"/>
    <col min="6400" max="6400" width="11.09765625" style="3" bestFit="1" customWidth="1"/>
    <col min="6401" max="6401" width="5.59765625" style="3" customWidth="1"/>
    <col min="6402" max="6402" width="7.59765625" style="3" bestFit="1" customWidth="1"/>
    <col min="6403" max="6403" width="10.5" style="3" bestFit="1" customWidth="1"/>
    <col min="6404" max="6404" width="6.5" style="3" customWidth="1"/>
    <col min="6405" max="6406" width="8" style="3" bestFit="1" customWidth="1"/>
    <col min="6407" max="6407" width="8.09765625" style="3" customWidth="1"/>
    <col min="6408" max="6408" width="10.8984375" style="3" bestFit="1" customWidth="1"/>
    <col min="6409" max="6409" width="7.5" style="3" customWidth="1"/>
    <col min="6410" max="6410" width="10" style="3"/>
    <col min="6411" max="6411" width="9.09765625" style="3" customWidth="1"/>
    <col min="6412" max="6412" width="10.5" style="3" bestFit="1" customWidth="1"/>
    <col min="6413" max="6648" width="10" style="3"/>
    <col min="6649" max="6649" width="14.5" style="3" customWidth="1"/>
    <col min="6650" max="6650" width="9.59765625" style="3" customWidth="1"/>
    <col min="6651" max="6651" width="6.09765625" style="3" bestFit="1" customWidth="1"/>
    <col min="6652" max="6652" width="7.59765625" style="3" bestFit="1" customWidth="1"/>
    <col min="6653" max="6653" width="5.59765625" style="3" customWidth="1"/>
    <col min="6654" max="6654" width="6.59765625" style="3" bestFit="1" customWidth="1"/>
    <col min="6655" max="6655" width="7.59765625" style="3" bestFit="1" customWidth="1"/>
    <col min="6656" max="6656" width="11.09765625" style="3" bestFit="1" customWidth="1"/>
    <col min="6657" max="6657" width="5.59765625" style="3" customWidth="1"/>
    <col min="6658" max="6658" width="7.59765625" style="3" bestFit="1" customWidth="1"/>
    <col min="6659" max="6659" width="10.5" style="3" bestFit="1" customWidth="1"/>
    <col min="6660" max="6660" width="6.5" style="3" customWidth="1"/>
    <col min="6661" max="6662" width="8" style="3" bestFit="1" customWidth="1"/>
    <col min="6663" max="6663" width="8.09765625" style="3" customWidth="1"/>
    <col min="6664" max="6664" width="10.8984375" style="3" bestFit="1" customWidth="1"/>
    <col min="6665" max="6665" width="7.5" style="3" customWidth="1"/>
    <col min="6666" max="6666" width="10" style="3"/>
    <col min="6667" max="6667" width="9.09765625" style="3" customWidth="1"/>
    <col min="6668" max="6668" width="10.5" style="3" bestFit="1" customWidth="1"/>
    <col min="6669" max="6904" width="10" style="3"/>
    <col min="6905" max="6905" width="14.5" style="3" customWidth="1"/>
    <col min="6906" max="6906" width="9.59765625" style="3" customWidth="1"/>
    <col min="6907" max="6907" width="6.09765625" style="3" bestFit="1" customWidth="1"/>
    <col min="6908" max="6908" width="7.59765625" style="3" bestFit="1" customWidth="1"/>
    <col min="6909" max="6909" width="5.59765625" style="3" customWidth="1"/>
    <col min="6910" max="6910" width="6.59765625" style="3" bestFit="1" customWidth="1"/>
    <col min="6911" max="6911" width="7.59765625" style="3" bestFit="1" customWidth="1"/>
    <col min="6912" max="6912" width="11.09765625" style="3" bestFit="1" customWidth="1"/>
    <col min="6913" max="6913" width="5.59765625" style="3" customWidth="1"/>
    <col min="6914" max="6914" width="7.59765625" style="3" bestFit="1" customWidth="1"/>
    <col min="6915" max="6915" width="10.5" style="3" bestFit="1" customWidth="1"/>
    <col min="6916" max="6916" width="6.5" style="3" customWidth="1"/>
    <col min="6917" max="6918" width="8" style="3" bestFit="1" customWidth="1"/>
    <col min="6919" max="6919" width="8.09765625" style="3" customWidth="1"/>
    <col min="6920" max="6920" width="10.8984375" style="3" bestFit="1" customWidth="1"/>
    <col min="6921" max="6921" width="7.5" style="3" customWidth="1"/>
    <col min="6922" max="6922" width="10" style="3"/>
    <col min="6923" max="6923" width="9.09765625" style="3" customWidth="1"/>
    <col min="6924" max="6924" width="10.5" style="3" bestFit="1" customWidth="1"/>
    <col min="6925" max="7160" width="10" style="3"/>
    <col min="7161" max="7161" width="14.5" style="3" customWidth="1"/>
    <col min="7162" max="7162" width="9.59765625" style="3" customWidth="1"/>
    <col min="7163" max="7163" width="6.09765625" style="3" bestFit="1" customWidth="1"/>
    <col min="7164" max="7164" width="7.59765625" style="3" bestFit="1" customWidth="1"/>
    <col min="7165" max="7165" width="5.59765625" style="3" customWidth="1"/>
    <col min="7166" max="7166" width="6.59765625" style="3" bestFit="1" customWidth="1"/>
    <col min="7167" max="7167" width="7.59765625" style="3" bestFit="1" customWidth="1"/>
    <col min="7168" max="7168" width="11.09765625" style="3" bestFit="1" customWidth="1"/>
    <col min="7169" max="7169" width="5.59765625" style="3" customWidth="1"/>
    <col min="7170" max="7170" width="7.59765625" style="3" bestFit="1" customWidth="1"/>
    <col min="7171" max="7171" width="10.5" style="3" bestFit="1" customWidth="1"/>
    <col min="7172" max="7172" width="6.5" style="3" customWidth="1"/>
    <col min="7173" max="7174" width="8" style="3" bestFit="1" customWidth="1"/>
    <col min="7175" max="7175" width="8.09765625" style="3" customWidth="1"/>
    <col min="7176" max="7176" width="10.8984375" style="3" bestFit="1" customWidth="1"/>
    <col min="7177" max="7177" width="7.5" style="3" customWidth="1"/>
    <col min="7178" max="7178" width="10" style="3"/>
    <col min="7179" max="7179" width="9.09765625" style="3" customWidth="1"/>
    <col min="7180" max="7180" width="10.5" style="3" bestFit="1" customWidth="1"/>
    <col min="7181" max="7416" width="10" style="3"/>
    <col min="7417" max="7417" width="14.5" style="3" customWidth="1"/>
    <col min="7418" max="7418" width="9.59765625" style="3" customWidth="1"/>
    <col min="7419" max="7419" width="6.09765625" style="3" bestFit="1" customWidth="1"/>
    <col min="7420" max="7420" width="7.59765625" style="3" bestFit="1" customWidth="1"/>
    <col min="7421" max="7421" width="5.59765625" style="3" customWidth="1"/>
    <col min="7422" max="7422" width="6.59765625" style="3" bestFit="1" customWidth="1"/>
    <col min="7423" max="7423" width="7.59765625" style="3" bestFit="1" customWidth="1"/>
    <col min="7424" max="7424" width="11.09765625" style="3" bestFit="1" customWidth="1"/>
    <col min="7425" max="7425" width="5.59765625" style="3" customWidth="1"/>
    <col min="7426" max="7426" width="7.59765625" style="3" bestFit="1" customWidth="1"/>
    <col min="7427" max="7427" width="10.5" style="3" bestFit="1" customWidth="1"/>
    <col min="7428" max="7428" width="6.5" style="3" customWidth="1"/>
    <col min="7429" max="7430" width="8" style="3" bestFit="1" customWidth="1"/>
    <col min="7431" max="7431" width="8.09765625" style="3" customWidth="1"/>
    <col min="7432" max="7432" width="10.8984375" style="3" bestFit="1" customWidth="1"/>
    <col min="7433" max="7433" width="7.5" style="3" customWidth="1"/>
    <col min="7434" max="7434" width="10" style="3"/>
    <col min="7435" max="7435" width="9.09765625" style="3" customWidth="1"/>
    <col min="7436" max="7436" width="10.5" style="3" bestFit="1" customWidth="1"/>
    <col min="7437" max="7672" width="10" style="3"/>
    <col min="7673" max="7673" width="14.5" style="3" customWidth="1"/>
    <col min="7674" max="7674" width="9.59765625" style="3" customWidth="1"/>
    <col min="7675" max="7675" width="6.09765625" style="3" bestFit="1" customWidth="1"/>
    <col min="7676" max="7676" width="7.59765625" style="3" bestFit="1" customWidth="1"/>
    <col min="7677" max="7677" width="5.59765625" style="3" customWidth="1"/>
    <col min="7678" max="7678" width="6.59765625" style="3" bestFit="1" customWidth="1"/>
    <col min="7679" max="7679" width="7.59765625" style="3" bestFit="1" customWidth="1"/>
    <col min="7680" max="7680" width="11.09765625" style="3" bestFit="1" customWidth="1"/>
    <col min="7681" max="7681" width="5.59765625" style="3" customWidth="1"/>
    <col min="7682" max="7682" width="7.59765625" style="3" bestFit="1" customWidth="1"/>
    <col min="7683" max="7683" width="10.5" style="3" bestFit="1" customWidth="1"/>
    <col min="7684" max="7684" width="6.5" style="3" customWidth="1"/>
    <col min="7685" max="7686" width="8" style="3" bestFit="1" customWidth="1"/>
    <col min="7687" max="7687" width="8.09765625" style="3" customWidth="1"/>
    <col min="7688" max="7688" width="10.8984375" style="3" bestFit="1" customWidth="1"/>
    <col min="7689" max="7689" width="7.5" style="3" customWidth="1"/>
    <col min="7690" max="7690" width="10" style="3"/>
    <col min="7691" max="7691" width="9.09765625" style="3" customWidth="1"/>
    <col min="7692" max="7692" width="10.5" style="3" bestFit="1" customWidth="1"/>
    <col min="7693" max="7928" width="10" style="3"/>
    <col min="7929" max="7929" width="14.5" style="3" customWidth="1"/>
    <col min="7930" max="7930" width="9.59765625" style="3" customWidth="1"/>
    <col min="7931" max="7931" width="6.09765625" style="3" bestFit="1" customWidth="1"/>
    <col min="7932" max="7932" width="7.59765625" style="3" bestFit="1" customWidth="1"/>
    <col min="7933" max="7933" width="5.59765625" style="3" customWidth="1"/>
    <col min="7934" max="7934" width="6.59765625" style="3" bestFit="1" customWidth="1"/>
    <col min="7935" max="7935" width="7.59765625" style="3" bestFit="1" customWidth="1"/>
    <col min="7936" max="7936" width="11.09765625" style="3" bestFit="1" customWidth="1"/>
    <col min="7937" max="7937" width="5.59765625" style="3" customWidth="1"/>
    <col min="7938" max="7938" width="7.59765625" style="3" bestFit="1" customWidth="1"/>
    <col min="7939" max="7939" width="10.5" style="3" bestFit="1" customWidth="1"/>
    <col min="7940" max="7940" width="6.5" style="3" customWidth="1"/>
    <col min="7941" max="7942" width="8" style="3" bestFit="1" customWidth="1"/>
    <col min="7943" max="7943" width="8.09765625" style="3" customWidth="1"/>
    <col min="7944" max="7944" width="10.8984375" style="3" bestFit="1" customWidth="1"/>
    <col min="7945" max="7945" width="7.5" style="3" customWidth="1"/>
    <col min="7946" max="7946" width="10" style="3"/>
    <col min="7947" max="7947" width="9.09765625" style="3" customWidth="1"/>
    <col min="7948" max="7948" width="10.5" style="3" bestFit="1" customWidth="1"/>
    <col min="7949" max="8184" width="10" style="3"/>
    <col min="8185" max="8185" width="14.5" style="3" customWidth="1"/>
    <col min="8186" max="8186" width="9.59765625" style="3" customWidth="1"/>
    <col min="8187" max="8187" width="6.09765625" style="3" bestFit="1" customWidth="1"/>
    <col min="8188" max="8188" width="7.59765625" style="3" bestFit="1" customWidth="1"/>
    <col min="8189" max="8189" width="5.59765625" style="3" customWidth="1"/>
    <col min="8190" max="8190" width="6.59765625" style="3" bestFit="1" customWidth="1"/>
    <col min="8191" max="8191" width="7.59765625" style="3" bestFit="1" customWidth="1"/>
    <col min="8192" max="8192" width="11.09765625" style="3" bestFit="1" customWidth="1"/>
    <col min="8193" max="8193" width="5.59765625" style="3" customWidth="1"/>
    <col min="8194" max="8194" width="7.59765625" style="3" bestFit="1" customWidth="1"/>
    <col min="8195" max="8195" width="10.5" style="3" bestFit="1" customWidth="1"/>
    <col min="8196" max="8196" width="6.5" style="3" customWidth="1"/>
    <col min="8197" max="8198" width="8" style="3" bestFit="1" customWidth="1"/>
    <col min="8199" max="8199" width="8.09765625" style="3" customWidth="1"/>
    <col min="8200" max="8200" width="10.8984375" style="3" bestFit="1" customWidth="1"/>
    <col min="8201" max="8201" width="7.5" style="3" customWidth="1"/>
    <col min="8202" max="8202" width="10" style="3"/>
    <col min="8203" max="8203" width="9.09765625" style="3" customWidth="1"/>
    <col min="8204" max="8204" width="10.5" style="3" bestFit="1" customWidth="1"/>
    <col min="8205" max="8440" width="10" style="3"/>
    <col min="8441" max="8441" width="14.5" style="3" customWidth="1"/>
    <col min="8442" max="8442" width="9.59765625" style="3" customWidth="1"/>
    <col min="8443" max="8443" width="6.09765625" style="3" bestFit="1" customWidth="1"/>
    <col min="8444" max="8444" width="7.59765625" style="3" bestFit="1" customWidth="1"/>
    <col min="8445" max="8445" width="5.59765625" style="3" customWidth="1"/>
    <col min="8446" max="8446" width="6.59765625" style="3" bestFit="1" customWidth="1"/>
    <col min="8447" max="8447" width="7.59765625" style="3" bestFit="1" customWidth="1"/>
    <col min="8448" max="8448" width="11.09765625" style="3" bestFit="1" customWidth="1"/>
    <col min="8449" max="8449" width="5.59765625" style="3" customWidth="1"/>
    <col min="8450" max="8450" width="7.59765625" style="3" bestFit="1" customWidth="1"/>
    <col min="8451" max="8451" width="10.5" style="3" bestFit="1" customWidth="1"/>
    <col min="8452" max="8452" width="6.5" style="3" customWidth="1"/>
    <col min="8453" max="8454" width="8" style="3" bestFit="1" customWidth="1"/>
    <col min="8455" max="8455" width="8.09765625" style="3" customWidth="1"/>
    <col min="8456" max="8456" width="10.8984375" style="3" bestFit="1" customWidth="1"/>
    <col min="8457" max="8457" width="7.5" style="3" customWidth="1"/>
    <col min="8458" max="8458" width="10" style="3"/>
    <col min="8459" max="8459" width="9.09765625" style="3" customWidth="1"/>
    <col min="8460" max="8460" width="10.5" style="3" bestFit="1" customWidth="1"/>
    <col min="8461" max="8696" width="10" style="3"/>
    <col min="8697" max="8697" width="14.5" style="3" customWidth="1"/>
    <col min="8698" max="8698" width="9.59765625" style="3" customWidth="1"/>
    <col min="8699" max="8699" width="6.09765625" style="3" bestFit="1" customWidth="1"/>
    <col min="8700" max="8700" width="7.59765625" style="3" bestFit="1" customWidth="1"/>
    <col min="8701" max="8701" width="5.59765625" style="3" customWidth="1"/>
    <col min="8702" max="8702" width="6.59765625" style="3" bestFit="1" customWidth="1"/>
    <col min="8703" max="8703" width="7.59765625" style="3" bestFit="1" customWidth="1"/>
    <col min="8704" max="8704" width="11.09765625" style="3" bestFit="1" customWidth="1"/>
    <col min="8705" max="8705" width="5.59765625" style="3" customWidth="1"/>
    <col min="8706" max="8706" width="7.59765625" style="3" bestFit="1" customWidth="1"/>
    <col min="8707" max="8707" width="10.5" style="3" bestFit="1" customWidth="1"/>
    <col min="8708" max="8708" width="6.5" style="3" customWidth="1"/>
    <col min="8709" max="8710" width="8" style="3" bestFit="1" customWidth="1"/>
    <col min="8711" max="8711" width="8.09765625" style="3" customWidth="1"/>
    <col min="8712" max="8712" width="10.8984375" style="3" bestFit="1" customWidth="1"/>
    <col min="8713" max="8713" width="7.5" style="3" customWidth="1"/>
    <col min="8714" max="8714" width="10" style="3"/>
    <col min="8715" max="8715" width="9.09765625" style="3" customWidth="1"/>
    <col min="8716" max="8716" width="10.5" style="3" bestFit="1" customWidth="1"/>
    <col min="8717" max="8952" width="10" style="3"/>
    <col min="8953" max="8953" width="14.5" style="3" customWidth="1"/>
    <col min="8954" max="8954" width="9.59765625" style="3" customWidth="1"/>
    <col min="8955" max="8955" width="6.09765625" style="3" bestFit="1" customWidth="1"/>
    <col min="8956" max="8956" width="7.59765625" style="3" bestFit="1" customWidth="1"/>
    <col min="8957" max="8957" width="5.59765625" style="3" customWidth="1"/>
    <col min="8958" max="8958" width="6.59765625" style="3" bestFit="1" customWidth="1"/>
    <col min="8959" max="8959" width="7.59765625" style="3" bestFit="1" customWidth="1"/>
    <col min="8960" max="8960" width="11.09765625" style="3" bestFit="1" customWidth="1"/>
    <col min="8961" max="8961" width="5.59765625" style="3" customWidth="1"/>
    <col min="8962" max="8962" width="7.59765625" style="3" bestFit="1" customWidth="1"/>
    <col min="8963" max="8963" width="10.5" style="3" bestFit="1" customWidth="1"/>
    <col min="8964" max="8964" width="6.5" style="3" customWidth="1"/>
    <col min="8965" max="8966" width="8" style="3" bestFit="1" customWidth="1"/>
    <col min="8967" max="8967" width="8.09765625" style="3" customWidth="1"/>
    <col min="8968" max="8968" width="10.8984375" style="3" bestFit="1" customWidth="1"/>
    <col min="8969" max="8969" width="7.5" style="3" customWidth="1"/>
    <col min="8970" max="8970" width="10" style="3"/>
    <col min="8971" max="8971" width="9.09765625" style="3" customWidth="1"/>
    <col min="8972" max="8972" width="10.5" style="3" bestFit="1" customWidth="1"/>
    <col min="8973" max="9208" width="10" style="3"/>
    <col min="9209" max="9209" width="14.5" style="3" customWidth="1"/>
    <col min="9210" max="9210" width="9.59765625" style="3" customWidth="1"/>
    <col min="9211" max="9211" width="6.09765625" style="3" bestFit="1" customWidth="1"/>
    <col min="9212" max="9212" width="7.59765625" style="3" bestFit="1" customWidth="1"/>
    <col min="9213" max="9213" width="5.59765625" style="3" customWidth="1"/>
    <col min="9214" max="9214" width="6.59765625" style="3" bestFit="1" customWidth="1"/>
    <col min="9215" max="9215" width="7.59765625" style="3" bestFit="1" customWidth="1"/>
    <col min="9216" max="9216" width="11.09765625" style="3" bestFit="1" customWidth="1"/>
    <col min="9217" max="9217" width="5.59765625" style="3" customWidth="1"/>
    <col min="9218" max="9218" width="7.59765625" style="3" bestFit="1" customWidth="1"/>
    <col min="9219" max="9219" width="10.5" style="3" bestFit="1" customWidth="1"/>
    <col min="9220" max="9220" width="6.5" style="3" customWidth="1"/>
    <col min="9221" max="9222" width="8" style="3" bestFit="1" customWidth="1"/>
    <col min="9223" max="9223" width="8.09765625" style="3" customWidth="1"/>
    <col min="9224" max="9224" width="10.8984375" style="3" bestFit="1" customWidth="1"/>
    <col min="9225" max="9225" width="7.5" style="3" customWidth="1"/>
    <col min="9226" max="9226" width="10" style="3"/>
    <col min="9227" max="9227" width="9.09765625" style="3" customWidth="1"/>
    <col min="9228" max="9228" width="10.5" style="3" bestFit="1" customWidth="1"/>
    <col min="9229" max="9464" width="10" style="3"/>
    <col min="9465" max="9465" width="14.5" style="3" customWidth="1"/>
    <col min="9466" max="9466" width="9.59765625" style="3" customWidth="1"/>
    <col min="9467" max="9467" width="6.09765625" style="3" bestFit="1" customWidth="1"/>
    <col min="9468" max="9468" width="7.59765625" style="3" bestFit="1" customWidth="1"/>
    <col min="9469" max="9469" width="5.59765625" style="3" customWidth="1"/>
    <col min="9470" max="9470" width="6.59765625" style="3" bestFit="1" customWidth="1"/>
    <col min="9471" max="9471" width="7.59765625" style="3" bestFit="1" customWidth="1"/>
    <col min="9472" max="9472" width="11.09765625" style="3" bestFit="1" customWidth="1"/>
    <col min="9473" max="9473" width="5.59765625" style="3" customWidth="1"/>
    <col min="9474" max="9474" width="7.59765625" style="3" bestFit="1" customWidth="1"/>
    <col min="9475" max="9475" width="10.5" style="3" bestFit="1" customWidth="1"/>
    <col min="9476" max="9476" width="6.5" style="3" customWidth="1"/>
    <col min="9477" max="9478" width="8" style="3" bestFit="1" customWidth="1"/>
    <col min="9479" max="9479" width="8.09765625" style="3" customWidth="1"/>
    <col min="9480" max="9480" width="10.8984375" style="3" bestFit="1" customWidth="1"/>
    <col min="9481" max="9481" width="7.5" style="3" customWidth="1"/>
    <col min="9482" max="9482" width="10" style="3"/>
    <col min="9483" max="9483" width="9.09765625" style="3" customWidth="1"/>
    <col min="9484" max="9484" width="10.5" style="3" bestFit="1" customWidth="1"/>
    <col min="9485" max="9720" width="10" style="3"/>
    <col min="9721" max="9721" width="14.5" style="3" customWidth="1"/>
    <col min="9722" max="9722" width="9.59765625" style="3" customWidth="1"/>
    <col min="9723" max="9723" width="6.09765625" style="3" bestFit="1" customWidth="1"/>
    <col min="9724" max="9724" width="7.59765625" style="3" bestFit="1" customWidth="1"/>
    <col min="9725" max="9725" width="5.59765625" style="3" customWidth="1"/>
    <col min="9726" max="9726" width="6.59765625" style="3" bestFit="1" customWidth="1"/>
    <col min="9727" max="9727" width="7.59765625" style="3" bestFit="1" customWidth="1"/>
    <col min="9728" max="9728" width="11.09765625" style="3" bestFit="1" customWidth="1"/>
    <col min="9729" max="9729" width="5.59765625" style="3" customWidth="1"/>
    <col min="9730" max="9730" width="7.59765625" style="3" bestFit="1" customWidth="1"/>
    <col min="9731" max="9731" width="10.5" style="3" bestFit="1" customWidth="1"/>
    <col min="9732" max="9732" width="6.5" style="3" customWidth="1"/>
    <col min="9733" max="9734" width="8" style="3" bestFit="1" customWidth="1"/>
    <col min="9735" max="9735" width="8.09765625" style="3" customWidth="1"/>
    <col min="9736" max="9736" width="10.8984375" style="3" bestFit="1" customWidth="1"/>
    <col min="9737" max="9737" width="7.5" style="3" customWidth="1"/>
    <col min="9738" max="9738" width="10" style="3"/>
    <col min="9739" max="9739" width="9.09765625" style="3" customWidth="1"/>
    <col min="9740" max="9740" width="10.5" style="3" bestFit="1" customWidth="1"/>
    <col min="9741" max="9976" width="10" style="3"/>
    <col min="9977" max="9977" width="14.5" style="3" customWidth="1"/>
    <col min="9978" max="9978" width="9.59765625" style="3" customWidth="1"/>
    <col min="9979" max="9979" width="6.09765625" style="3" bestFit="1" customWidth="1"/>
    <col min="9980" max="9980" width="7.59765625" style="3" bestFit="1" customWidth="1"/>
    <col min="9981" max="9981" width="5.59765625" style="3" customWidth="1"/>
    <col min="9982" max="9982" width="6.59765625" style="3" bestFit="1" customWidth="1"/>
    <col min="9983" max="9983" width="7.59765625" style="3" bestFit="1" customWidth="1"/>
    <col min="9984" max="9984" width="11.09765625" style="3" bestFit="1" customWidth="1"/>
    <col min="9985" max="9985" width="5.59765625" style="3" customWidth="1"/>
    <col min="9986" max="9986" width="7.59765625" style="3" bestFit="1" customWidth="1"/>
    <col min="9987" max="9987" width="10.5" style="3" bestFit="1" customWidth="1"/>
    <col min="9988" max="9988" width="6.5" style="3" customWidth="1"/>
    <col min="9989" max="9990" width="8" style="3" bestFit="1" customWidth="1"/>
    <col min="9991" max="9991" width="8.09765625" style="3" customWidth="1"/>
    <col min="9992" max="9992" width="10.8984375" style="3" bestFit="1" customWidth="1"/>
    <col min="9993" max="9993" width="7.5" style="3" customWidth="1"/>
    <col min="9994" max="9994" width="10" style="3"/>
    <col min="9995" max="9995" width="9.09765625" style="3" customWidth="1"/>
    <col min="9996" max="9996" width="10.5" style="3" bestFit="1" customWidth="1"/>
    <col min="9997" max="10232" width="10" style="3"/>
    <col min="10233" max="10233" width="14.5" style="3" customWidth="1"/>
    <col min="10234" max="10234" width="9.59765625" style="3" customWidth="1"/>
    <col min="10235" max="10235" width="6.09765625" style="3" bestFit="1" customWidth="1"/>
    <col min="10236" max="10236" width="7.59765625" style="3" bestFit="1" customWidth="1"/>
    <col min="10237" max="10237" width="5.59765625" style="3" customWidth="1"/>
    <col min="10238" max="10238" width="6.59765625" style="3" bestFit="1" customWidth="1"/>
    <col min="10239" max="10239" width="7.59765625" style="3" bestFit="1" customWidth="1"/>
    <col min="10240" max="10240" width="11.09765625" style="3" bestFit="1" customWidth="1"/>
    <col min="10241" max="10241" width="5.59765625" style="3" customWidth="1"/>
    <col min="10242" max="10242" width="7.59765625" style="3" bestFit="1" customWidth="1"/>
    <col min="10243" max="10243" width="10.5" style="3" bestFit="1" customWidth="1"/>
    <col min="10244" max="10244" width="6.5" style="3" customWidth="1"/>
    <col min="10245" max="10246" width="8" style="3" bestFit="1" customWidth="1"/>
    <col min="10247" max="10247" width="8.09765625" style="3" customWidth="1"/>
    <col min="10248" max="10248" width="10.8984375" style="3" bestFit="1" customWidth="1"/>
    <col min="10249" max="10249" width="7.5" style="3" customWidth="1"/>
    <col min="10250" max="10250" width="10" style="3"/>
    <col min="10251" max="10251" width="9.09765625" style="3" customWidth="1"/>
    <col min="10252" max="10252" width="10.5" style="3" bestFit="1" customWidth="1"/>
    <col min="10253" max="10488" width="10" style="3"/>
    <col min="10489" max="10489" width="14.5" style="3" customWidth="1"/>
    <col min="10490" max="10490" width="9.59765625" style="3" customWidth="1"/>
    <col min="10491" max="10491" width="6.09765625" style="3" bestFit="1" customWidth="1"/>
    <col min="10492" max="10492" width="7.59765625" style="3" bestFit="1" customWidth="1"/>
    <col min="10493" max="10493" width="5.59765625" style="3" customWidth="1"/>
    <col min="10494" max="10494" width="6.59765625" style="3" bestFit="1" customWidth="1"/>
    <col min="10495" max="10495" width="7.59765625" style="3" bestFit="1" customWidth="1"/>
    <col min="10496" max="10496" width="11.09765625" style="3" bestFit="1" customWidth="1"/>
    <col min="10497" max="10497" width="5.59765625" style="3" customWidth="1"/>
    <col min="10498" max="10498" width="7.59765625" style="3" bestFit="1" customWidth="1"/>
    <col min="10499" max="10499" width="10.5" style="3" bestFit="1" customWidth="1"/>
    <col min="10500" max="10500" width="6.5" style="3" customWidth="1"/>
    <col min="10501" max="10502" width="8" style="3" bestFit="1" customWidth="1"/>
    <col min="10503" max="10503" width="8.09765625" style="3" customWidth="1"/>
    <col min="10504" max="10504" width="10.8984375" style="3" bestFit="1" customWidth="1"/>
    <col min="10505" max="10505" width="7.5" style="3" customWidth="1"/>
    <col min="10506" max="10506" width="10" style="3"/>
    <col min="10507" max="10507" width="9.09765625" style="3" customWidth="1"/>
    <col min="10508" max="10508" width="10.5" style="3" bestFit="1" customWidth="1"/>
    <col min="10509" max="10744" width="10" style="3"/>
    <col min="10745" max="10745" width="14.5" style="3" customWidth="1"/>
    <col min="10746" max="10746" width="9.59765625" style="3" customWidth="1"/>
    <col min="10747" max="10747" width="6.09765625" style="3" bestFit="1" customWidth="1"/>
    <col min="10748" max="10748" width="7.59765625" style="3" bestFit="1" customWidth="1"/>
    <col min="10749" max="10749" width="5.59765625" style="3" customWidth="1"/>
    <col min="10750" max="10750" width="6.59765625" style="3" bestFit="1" customWidth="1"/>
    <col min="10751" max="10751" width="7.59765625" style="3" bestFit="1" customWidth="1"/>
    <col min="10752" max="10752" width="11.09765625" style="3" bestFit="1" customWidth="1"/>
    <col min="10753" max="10753" width="5.59765625" style="3" customWidth="1"/>
    <col min="10754" max="10754" width="7.59765625" style="3" bestFit="1" customWidth="1"/>
    <col min="10755" max="10755" width="10.5" style="3" bestFit="1" customWidth="1"/>
    <col min="10756" max="10756" width="6.5" style="3" customWidth="1"/>
    <col min="10757" max="10758" width="8" style="3" bestFit="1" customWidth="1"/>
    <col min="10759" max="10759" width="8.09765625" style="3" customWidth="1"/>
    <col min="10760" max="10760" width="10.8984375" style="3" bestFit="1" customWidth="1"/>
    <col min="10761" max="10761" width="7.5" style="3" customWidth="1"/>
    <col min="10762" max="10762" width="10" style="3"/>
    <col min="10763" max="10763" width="9.09765625" style="3" customWidth="1"/>
    <col min="10764" max="10764" width="10.5" style="3" bestFit="1" customWidth="1"/>
    <col min="10765" max="11000" width="10" style="3"/>
    <col min="11001" max="11001" width="14.5" style="3" customWidth="1"/>
    <col min="11002" max="11002" width="9.59765625" style="3" customWidth="1"/>
    <col min="11003" max="11003" width="6.09765625" style="3" bestFit="1" customWidth="1"/>
    <col min="11004" max="11004" width="7.59765625" style="3" bestFit="1" customWidth="1"/>
    <col min="11005" max="11005" width="5.59765625" style="3" customWidth="1"/>
    <col min="11006" max="11006" width="6.59765625" style="3" bestFit="1" customWidth="1"/>
    <col min="11007" max="11007" width="7.59765625" style="3" bestFit="1" customWidth="1"/>
    <col min="11008" max="11008" width="11.09765625" style="3" bestFit="1" customWidth="1"/>
    <col min="11009" max="11009" width="5.59765625" style="3" customWidth="1"/>
    <col min="11010" max="11010" width="7.59765625" style="3" bestFit="1" customWidth="1"/>
    <col min="11011" max="11011" width="10.5" style="3" bestFit="1" customWidth="1"/>
    <col min="11012" max="11012" width="6.5" style="3" customWidth="1"/>
    <col min="11013" max="11014" width="8" style="3" bestFit="1" customWidth="1"/>
    <col min="11015" max="11015" width="8.09765625" style="3" customWidth="1"/>
    <col min="11016" max="11016" width="10.8984375" style="3" bestFit="1" customWidth="1"/>
    <col min="11017" max="11017" width="7.5" style="3" customWidth="1"/>
    <col min="11018" max="11018" width="10" style="3"/>
    <col min="11019" max="11019" width="9.09765625" style="3" customWidth="1"/>
    <col min="11020" max="11020" width="10.5" style="3" bestFit="1" customWidth="1"/>
    <col min="11021" max="11256" width="10" style="3"/>
    <col min="11257" max="11257" width="14.5" style="3" customWidth="1"/>
    <col min="11258" max="11258" width="9.59765625" style="3" customWidth="1"/>
    <col min="11259" max="11259" width="6.09765625" style="3" bestFit="1" customWidth="1"/>
    <col min="11260" max="11260" width="7.59765625" style="3" bestFit="1" customWidth="1"/>
    <col min="11261" max="11261" width="5.59765625" style="3" customWidth="1"/>
    <col min="11262" max="11262" width="6.59765625" style="3" bestFit="1" customWidth="1"/>
    <col min="11263" max="11263" width="7.59765625" style="3" bestFit="1" customWidth="1"/>
    <col min="11264" max="11264" width="11.09765625" style="3" bestFit="1" customWidth="1"/>
    <col min="11265" max="11265" width="5.59765625" style="3" customWidth="1"/>
    <col min="11266" max="11266" width="7.59765625" style="3" bestFit="1" customWidth="1"/>
    <col min="11267" max="11267" width="10.5" style="3" bestFit="1" customWidth="1"/>
    <col min="11268" max="11268" width="6.5" style="3" customWidth="1"/>
    <col min="11269" max="11270" width="8" style="3" bestFit="1" customWidth="1"/>
    <col min="11271" max="11271" width="8.09765625" style="3" customWidth="1"/>
    <col min="11272" max="11272" width="10.8984375" style="3" bestFit="1" customWidth="1"/>
    <col min="11273" max="11273" width="7.5" style="3" customWidth="1"/>
    <col min="11274" max="11274" width="10" style="3"/>
    <col min="11275" max="11275" width="9.09765625" style="3" customWidth="1"/>
    <col min="11276" max="11276" width="10.5" style="3" bestFit="1" customWidth="1"/>
    <col min="11277" max="11512" width="10" style="3"/>
    <col min="11513" max="11513" width="14.5" style="3" customWidth="1"/>
    <col min="11514" max="11514" width="9.59765625" style="3" customWidth="1"/>
    <col min="11515" max="11515" width="6.09765625" style="3" bestFit="1" customWidth="1"/>
    <col min="11516" max="11516" width="7.59765625" style="3" bestFit="1" customWidth="1"/>
    <col min="11517" max="11517" width="5.59765625" style="3" customWidth="1"/>
    <col min="11518" max="11518" width="6.59765625" style="3" bestFit="1" customWidth="1"/>
    <col min="11519" max="11519" width="7.59765625" style="3" bestFit="1" customWidth="1"/>
    <col min="11520" max="11520" width="11.09765625" style="3" bestFit="1" customWidth="1"/>
    <col min="11521" max="11521" width="5.59765625" style="3" customWidth="1"/>
    <col min="11522" max="11522" width="7.59765625" style="3" bestFit="1" customWidth="1"/>
    <col min="11523" max="11523" width="10.5" style="3" bestFit="1" customWidth="1"/>
    <col min="11524" max="11524" width="6.5" style="3" customWidth="1"/>
    <col min="11525" max="11526" width="8" style="3" bestFit="1" customWidth="1"/>
    <col min="11527" max="11527" width="8.09765625" style="3" customWidth="1"/>
    <col min="11528" max="11528" width="10.8984375" style="3" bestFit="1" customWidth="1"/>
    <col min="11529" max="11529" width="7.5" style="3" customWidth="1"/>
    <col min="11530" max="11530" width="10" style="3"/>
    <col min="11531" max="11531" width="9.09765625" style="3" customWidth="1"/>
    <col min="11532" max="11532" width="10.5" style="3" bestFit="1" customWidth="1"/>
    <col min="11533" max="11768" width="10" style="3"/>
    <col min="11769" max="11769" width="14.5" style="3" customWidth="1"/>
    <col min="11770" max="11770" width="9.59765625" style="3" customWidth="1"/>
    <col min="11771" max="11771" width="6.09765625" style="3" bestFit="1" customWidth="1"/>
    <col min="11772" max="11772" width="7.59765625" style="3" bestFit="1" customWidth="1"/>
    <col min="11773" max="11773" width="5.59765625" style="3" customWidth="1"/>
    <col min="11774" max="11774" width="6.59765625" style="3" bestFit="1" customWidth="1"/>
    <col min="11775" max="11775" width="7.59765625" style="3" bestFit="1" customWidth="1"/>
    <col min="11776" max="11776" width="11.09765625" style="3" bestFit="1" customWidth="1"/>
    <col min="11777" max="11777" width="5.59765625" style="3" customWidth="1"/>
    <col min="11778" max="11778" width="7.59765625" style="3" bestFit="1" customWidth="1"/>
    <col min="11779" max="11779" width="10.5" style="3" bestFit="1" customWidth="1"/>
    <col min="11780" max="11780" width="6.5" style="3" customWidth="1"/>
    <col min="11781" max="11782" width="8" style="3" bestFit="1" customWidth="1"/>
    <col min="11783" max="11783" width="8.09765625" style="3" customWidth="1"/>
    <col min="11784" max="11784" width="10.8984375" style="3" bestFit="1" customWidth="1"/>
    <col min="11785" max="11785" width="7.5" style="3" customWidth="1"/>
    <col min="11786" max="11786" width="10" style="3"/>
    <col min="11787" max="11787" width="9.09765625" style="3" customWidth="1"/>
    <col min="11788" max="11788" width="10.5" style="3" bestFit="1" customWidth="1"/>
    <col min="11789" max="12024" width="10" style="3"/>
    <col min="12025" max="12025" width="14.5" style="3" customWidth="1"/>
    <col min="12026" max="12026" width="9.59765625" style="3" customWidth="1"/>
    <col min="12027" max="12027" width="6.09765625" style="3" bestFit="1" customWidth="1"/>
    <col min="12028" max="12028" width="7.59765625" style="3" bestFit="1" customWidth="1"/>
    <col min="12029" max="12029" width="5.59765625" style="3" customWidth="1"/>
    <col min="12030" max="12030" width="6.59765625" style="3" bestFit="1" customWidth="1"/>
    <col min="12031" max="12031" width="7.59765625" style="3" bestFit="1" customWidth="1"/>
    <col min="12032" max="12032" width="11.09765625" style="3" bestFit="1" customWidth="1"/>
    <col min="12033" max="12033" width="5.59765625" style="3" customWidth="1"/>
    <col min="12034" max="12034" width="7.59765625" style="3" bestFit="1" customWidth="1"/>
    <col min="12035" max="12035" width="10.5" style="3" bestFit="1" customWidth="1"/>
    <col min="12036" max="12036" width="6.5" style="3" customWidth="1"/>
    <col min="12037" max="12038" width="8" style="3" bestFit="1" customWidth="1"/>
    <col min="12039" max="12039" width="8.09765625" style="3" customWidth="1"/>
    <col min="12040" max="12040" width="10.8984375" style="3" bestFit="1" customWidth="1"/>
    <col min="12041" max="12041" width="7.5" style="3" customWidth="1"/>
    <col min="12042" max="12042" width="10" style="3"/>
    <col min="12043" max="12043" width="9.09765625" style="3" customWidth="1"/>
    <col min="12044" max="12044" width="10.5" style="3" bestFit="1" customWidth="1"/>
    <col min="12045" max="12280" width="10" style="3"/>
    <col min="12281" max="12281" width="14.5" style="3" customWidth="1"/>
    <col min="12282" max="12282" width="9.59765625" style="3" customWidth="1"/>
    <col min="12283" max="12283" width="6.09765625" style="3" bestFit="1" customWidth="1"/>
    <col min="12284" max="12284" width="7.59765625" style="3" bestFit="1" customWidth="1"/>
    <col min="12285" max="12285" width="5.59765625" style="3" customWidth="1"/>
    <col min="12286" max="12286" width="6.59765625" style="3" bestFit="1" customWidth="1"/>
    <col min="12287" max="12287" width="7.59765625" style="3" bestFit="1" customWidth="1"/>
    <col min="12288" max="12288" width="11.09765625" style="3" bestFit="1" customWidth="1"/>
    <col min="12289" max="12289" width="5.59765625" style="3" customWidth="1"/>
    <col min="12290" max="12290" width="7.59765625" style="3" bestFit="1" customWidth="1"/>
    <col min="12291" max="12291" width="10.5" style="3" bestFit="1" customWidth="1"/>
    <col min="12292" max="12292" width="6.5" style="3" customWidth="1"/>
    <col min="12293" max="12294" width="8" style="3" bestFit="1" customWidth="1"/>
    <col min="12295" max="12295" width="8.09765625" style="3" customWidth="1"/>
    <col min="12296" max="12296" width="10.8984375" style="3" bestFit="1" customWidth="1"/>
    <col min="12297" max="12297" width="7.5" style="3" customWidth="1"/>
    <col min="12298" max="12298" width="10" style="3"/>
    <col min="12299" max="12299" width="9.09765625" style="3" customWidth="1"/>
    <col min="12300" max="12300" width="10.5" style="3" bestFit="1" customWidth="1"/>
    <col min="12301" max="12536" width="10" style="3"/>
    <col min="12537" max="12537" width="14.5" style="3" customWidth="1"/>
    <col min="12538" max="12538" width="9.59765625" style="3" customWidth="1"/>
    <col min="12539" max="12539" width="6.09765625" style="3" bestFit="1" customWidth="1"/>
    <col min="12540" max="12540" width="7.59765625" style="3" bestFit="1" customWidth="1"/>
    <col min="12541" max="12541" width="5.59765625" style="3" customWidth="1"/>
    <col min="12542" max="12542" width="6.59765625" style="3" bestFit="1" customWidth="1"/>
    <col min="12543" max="12543" width="7.59765625" style="3" bestFit="1" customWidth="1"/>
    <col min="12544" max="12544" width="11.09765625" style="3" bestFit="1" customWidth="1"/>
    <col min="12545" max="12545" width="5.59765625" style="3" customWidth="1"/>
    <col min="12546" max="12546" width="7.59765625" style="3" bestFit="1" customWidth="1"/>
    <col min="12547" max="12547" width="10.5" style="3" bestFit="1" customWidth="1"/>
    <col min="12548" max="12548" width="6.5" style="3" customWidth="1"/>
    <col min="12549" max="12550" width="8" style="3" bestFit="1" customWidth="1"/>
    <col min="12551" max="12551" width="8.09765625" style="3" customWidth="1"/>
    <col min="12552" max="12552" width="10.8984375" style="3" bestFit="1" customWidth="1"/>
    <col min="12553" max="12553" width="7.5" style="3" customWidth="1"/>
    <col min="12554" max="12554" width="10" style="3"/>
    <col min="12555" max="12555" width="9.09765625" style="3" customWidth="1"/>
    <col min="12556" max="12556" width="10.5" style="3" bestFit="1" customWidth="1"/>
    <col min="12557" max="12792" width="10" style="3"/>
    <col min="12793" max="12793" width="14.5" style="3" customWidth="1"/>
    <col min="12794" max="12794" width="9.59765625" style="3" customWidth="1"/>
    <col min="12795" max="12795" width="6.09765625" style="3" bestFit="1" customWidth="1"/>
    <col min="12796" max="12796" width="7.59765625" style="3" bestFit="1" customWidth="1"/>
    <col min="12797" max="12797" width="5.59765625" style="3" customWidth="1"/>
    <col min="12798" max="12798" width="6.59765625" style="3" bestFit="1" customWidth="1"/>
    <col min="12799" max="12799" width="7.59765625" style="3" bestFit="1" customWidth="1"/>
    <col min="12800" max="12800" width="11.09765625" style="3" bestFit="1" customWidth="1"/>
    <col min="12801" max="12801" width="5.59765625" style="3" customWidth="1"/>
    <col min="12802" max="12802" width="7.59765625" style="3" bestFit="1" customWidth="1"/>
    <col min="12803" max="12803" width="10.5" style="3" bestFit="1" customWidth="1"/>
    <col min="12804" max="12804" width="6.5" style="3" customWidth="1"/>
    <col min="12805" max="12806" width="8" style="3" bestFit="1" customWidth="1"/>
    <col min="12807" max="12807" width="8.09765625" style="3" customWidth="1"/>
    <col min="12808" max="12808" width="10.8984375" style="3" bestFit="1" customWidth="1"/>
    <col min="12809" max="12809" width="7.5" style="3" customWidth="1"/>
    <col min="12810" max="12810" width="10" style="3"/>
    <col min="12811" max="12811" width="9.09765625" style="3" customWidth="1"/>
    <col min="12812" max="12812" width="10.5" style="3" bestFit="1" customWidth="1"/>
    <col min="12813" max="13048" width="10" style="3"/>
    <col min="13049" max="13049" width="14.5" style="3" customWidth="1"/>
    <col min="13050" max="13050" width="9.59765625" style="3" customWidth="1"/>
    <col min="13051" max="13051" width="6.09765625" style="3" bestFit="1" customWidth="1"/>
    <col min="13052" max="13052" width="7.59765625" style="3" bestFit="1" customWidth="1"/>
    <col min="13053" max="13053" width="5.59765625" style="3" customWidth="1"/>
    <col min="13054" max="13054" width="6.59765625" style="3" bestFit="1" customWidth="1"/>
    <col min="13055" max="13055" width="7.59765625" style="3" bestFit="1" customWidth="1"/>
    <col min="13056" max="13056" width="11.09765625" style="3" bestFit="1" customWidth="1"/>
    <col min="13057" max="13057" width="5.59765625" style="3" customWidth="1"/>
    <col min="13058" max="13058" width="7.59765625" style="3" bestFit="1" customWidth="1"/>
    <col min="13059" max="13059" width="10.5" style="3" bestFit="1" customWidth="1"/>
    <col min="13060" max="13060" width="6.5" style="3" customWidth="1"/>
    <col min="13061" max="13062" width="8" style="3" bestFit="1" customWidth="1"/>
    <col min="13063" max="13063" width="8.09765625" style="3" customWidth="1"/>
    <col min="13064" max="13064" width="10.8984375" style="3" bestFit="1" customWidth="1"/>
    <col min="13065" max="13065" width="7.5" style="3" customWidth="1"/>
    <col min="13066" max="13066" width="10" style="3"/>
    <col min="13067" max="13067" width="9.09765625" style="3" customWidth="1"/>
    <col min="13068" max="13068" width="10.5" style="3" bestFit="1" customWidth="1"/>
    <col min="13069" max="13304" width="10" style="3"/>
    <col min="13305" max="13305" width="14.5" style="3" customWidth="1"/>
    <col min="13306" max="13306" width="9.59765625" style="3" customWidth="1"/>
    <col min="13307" max="13307" width="6.09765625" style="3" bestFit="1" customWidth="1"/>
    <col min="13308" max="13308" width="7.59765625" style="3" bestFit="1" customWidth="1"/>
    <col min="13309" max="13309" width="5.59765625" style="3" customWidth="1"/>
    <col min="13310" max="13310" width="6.59765625" style="3" bestFit="1" customWidth="1"/>
    <col min="13311" max="13311" width="7.59765625" style="3" bestFit="1" customWidth="1"/>
    <col min="13312" max="13312" width="11.09765625" style="3" bestFit="1" customWidth="1"/>
    <col min="13313" max="13313" width="5.59765625" style="3" customWidth="1"/>
    <col min="13314" max="13314" width="7.59765625" style="3" bestFit="1" customWidth="1"/>
    <col min="13315" max="13315" width="10.5" style="3" bestFit="1" customWidth="1"/>
    <col min="13316" max="13316" width="6.5" style="3" customWidth="1"/>
    <col min="13317" max="13318" width="8" style="3" bestFit="1" customWidth="1"/>
    <col min="13319" max="13319" width="8.09765625" style="3" customWidth="1"/>
    <col min="13320" max="13320" width="10.8984375" style="3" bestFit="1" customWidth="1"/>
    <col min="13321" max="13321" width="7.5" style="3" customWidth="1"/>
    <col min="13322" max="13322" width="10" style="3"/>
    <col min="13323" max="13323" width="9.09765625" style="3" customWidth="1"/>
    <col min="13324" max="13324" width="10.5" style="3" bestFit="1" customWidth="1"/>
    <col min="13325" max="13560" width="10" style="3"/>
    <col min="13561" max="13561" width="14.5" style="3" customWidth="1"/>
    <col min="13562" max="13562" width="9.59765625" style="3" customWidth="1"/>
    <col min="13563" max="13563" width="6.09765625" style="3" bestFit="1" customWidth="1"/>
    <col min="13564" max="13564" width="7.59765625" style="3" bestFit="1" customWidth="1"/>
    <col min="13565" max="13565" width="5.59765625" style="3" customWidth="1"/>
    <col min="13566" max="13566" width="6.59765625" style="3" bestFit="1" customWidth="1"/>
    <col min="13567" max="13567" width="7.59765625" style="3" bestFit="1" customWidth="1"/>
    <col min="13568" max="13568" width="11.09765625" style="3" bestFit="1" customWidth="1"/>
    <col min="13569" max="13569" width="5.59765625" style="3" customWidth="1"/>
    <col min="13570" max="13570" width="7.59765625" style="3" bestFit="1" customWidth="1"/>
    <col min="13571" max="13571" width="10.5" style="3" bestFit="1" customWidth="1"/>
    <col min="13572" max="13572" width="6.5" style="3" customWidth="1"/>
    <col min="13573" max="13574" width="8" style="3" bestFit="1" customWidth="1"/>
    <col min="13575" max="13575" width="8.09765625" style="3" customWidth="1"/>
    <col min="13576" max="13576" width="10.8984375" style="3" bestFit="1" customWidth="1"/>
    <col min="13577" max="13577" width="7.5" style="3" customWidth="1"/>
    <col min="13578" max="13578" width="10" style="3"/>
    <col min="13579" max="13579" width="9.09765625" style="3" customWidth="1"/>
    <col min="13580" max="13580" width="10.5" style="3" bestFit="1" customWidth="1"/>
    <col min="13581" max="13816" width="10" style="3"/>
    <col min="13817" max="13817" width="14.5" style="3" customWidth="1"/>
    <col min="13818" max="13818" width="9.59765625" style="3" customWidth="1"/>
    <col min="13819" max="13819" width="6.09765625" style="3" bestFit="1" customWidth="1"/>
    <col min="13820" max="13820" width="7.59765625" style="3" bestFit="1" customWidth="1"/>
    <col min="13821" max="13821" width="5.59765625" style="3" customWidth="1"/>
    <col min="13822" max="13822" width="6.59765625" style="3" bestFit="1" customWidth="1"/>
    <col min="13823" max="13823" width="7.59765625" style="3" bestFit="1" customWidth="1"/>
    <col min="13824" max="13824" width="11.09765625" style="3" bestFit="1" customWidth="1"/>
    <col min="13825" max="13825" width="5.59765625" style="3" customWidth="1"/>
    <col min="13826" max="13826" width="7.59765625" style="3" bestFit="1" customWidth="1"/>
    <col min="13827" max="13827" width="10.5" style="3" bestFit="1" customWidth="1"/>
    <col min="13828" max="13828" width="6.5" style="3" customWidth="1"/>
    <col min="13829" max="13830" width="8" style="3" bestFit="1" customWidth="1"/>
    <col min="13831" max="13831" width="8.09765625" style="3" customWidth="1"/>
    <col min="13832" max="13832" width="10.8984375" style="3" bestFit="1" customWidth="1"/>
    <col min="13833" max="13833" width="7.5" style="3" customWidth="1"/>
    <col min="13834" max="13834" width="10" style="3"/>
    <col min="13835" max="13835" width="9.09765625" style="3" customWidth="1"/>
    <col min="13836" max="13836" width="10.5" style="3" bestFit="1" customWidth="1"/>
    <col min="13837" max="14072" width="10" style="3"/>
    <col min="14073" max="14073" width="14.5" style="3" customWidth="1"/>
    <col min="14074" max="14074" width="9.59765625" style="3" customWidth="1"/>
    <col min="14075" max="14075" width="6.09765625" style="3" bestFit="1" customWidth="1"/>
    <col min="14076" max="14076" width="7.59765625" style="3" bestFit="1" customWidth="1"/>
    <col min="14077" max="14077" width="5.59765625" style="3" customWidth="1"/>
    <col min="14078" max="14078" width="6.59765625" style="3" bestFit="1" customWidth="1"/>
    <col min="14079" max="14079" width="7.59765625" style="3" bestFit="1" customWidth="1"/>
    <col min="14080" max="14080" width="11.09765625" style="3" bestFit="1" customWidth="1"/>
    <col min="14081" max="14081" width="5.59765625" style="3" customWidth="1"/>
    <col min="14082" max="14082" width="7.59765625" style="3" bestFit="1" customWidth="1"/>
    <col min="14083" max="14083" width="10.5" style="3" bestFit="1" customWidth="1"/>
    <col min="14084" max="14084" width="6.5" style="3" customWidth="1"/>
    <col min="14085" max="14086" width="8" style="3" bestFit="1" customWidth="1"/>
    <col min="14087" max="14087" width="8.09765625" style="3" customWidth="1"/>
    <col min="14088" max="14088" width="10.8984375" style="3" bestFit="1" customWidth="1"/>
    <col min="14089" max="14089" width="7.5" style="3" customWidth="1"/>
    <col min="14090" max="14090" width="10" style="3"/>
    <col min="14091" max="14091" width="9.09765625" style="3" customWidth="1"/>
    <col min="14092" max="14092" width="10.5" style="3" bestFit="1" customWidth="1"/>
    <col min="14093" max="14328" width="10" style="3"/>
    <col min="14329" max="14329" width="14.5" style="3" customWidth="1"/>
    <col min="14330" max="14330" width="9.59765625" style="3" customWidth="1"/>
    <col min="14331" max="14331" width="6.09765625" style="3" bestFit="1" customWidth="1"/>
    <col min="14332" max="14332" width="7.59765625" style="3" bestFit="1" customWidth="1"/>
    <col min="14333" max="14333" width="5.59765625" style="3" customWidth="1"/>
    <col min="14334" max="14334" width="6.59765625" style="3" bestFit="1" customWidth="1"/>
    <col min="14335" max="14335" width="7.59765625" style="3" bestFit="1" customWidth="1"/>
    <col min="14336" max="14336" width="11.09765625" style="3" bestFit="1" customWidth="1"/>
    <col min="14337" max="14337" width="5.59765625" style="3" customWidth="1"/>
    <col min="14338" max="14338" width="7.59765625" style="3" bestFit="1" customWidth="1"/>
    <col min="14339" max="14339" width="10.5" style="3" bestFit="1" customWidth="1"/>
    <col min="14340" max="14340" width="6.5" style="3" customWidth="1"/>
    <col min="14341" max="14342" width="8" style="3" bestFit="1" customWidth="1"/>
    <col min="14343" max="14343" width="8.09765625" style="3" customWidth="1"/>
    <col min="14344" max="14344" width="10.8984375" style="3" bestFit="1" customWidth="1"/>
    <col min="14345" max="14345" width="7.5" style="3" customWidth="1"/>
    <col min="14346" max="14346" width="10" style="3"/>
    <col min="14347" max="14347" width="9.09765625" style="3" customWidth="1"/>
    <col min="14348" max="14348" width="10.5" style="3" bestFit="1" customWidth="1"/>
    <col min="14349" max="14584" width="10" style="3"/>
    <col min="14585" max="14585" width="14.5" style="3" customWidth="1"/>
    <col min="14586" max="14586" width="9.59765625" style="3" customWidth="1"/>
    <col min="14587" max="14587" width="6.09765625" style="3" bestFit="1" customWidth="1"/>
    <col min="14588" max="14588" width="7.59765625" style="3" bestFit="1" customWidth="1"/>
    <col min="14589" max="14589" width="5.59765625" style="3" customWidth="1"/>
    <col min="14590" max="14590" width="6.59765625" style="3" bestFit="1" customWidth="1"/>
    <col min="14591" max="14591" width="7.59765625" style="3" bestFit="1" customWidth="1"/>
    <col min="14592" max="14592" width="11.09765625" style="3" bestFit="1" customWidth="1"/>
    <col min="14593" max="14593" width="5.59765625" style="3" customWidth="1"/>
    <col min="14594" max="14594" width="7.59765625" style="3" bestFit="1" customWidth="1"/>
    <col min="14595" max="14595" width="10.5" style="3" bestFit="1" customWidth="1"/>
    <col min="14596" max="14596" width="6.5" style="3" customWidth="1"/>
    <col min="14597" max="14598" width="8" style="3" bestFit="1" customWidth="1"/>
    <col min="14599" max="14599" width="8.09765625" style="3" customWidth="1"/>
    <col min="14600" max="14600" width="10.8984375" style="3" bestFit="1" customWidth="1"/>
    <col min="14601" max="14601" width="7.5" style="3" customWidth="1"/>
    <col min="14602" max="14602" width="10" style="3"/>
    <col min="14603" max="14603" width="9.09765625" style="3" customWidth="1"/>
    <col min="14604" max="14604" width="10.5" style="3" bestFit="1" customWidth="1"/>
    <col min="14605" max="14840" width="10" style="3"/>
    <col min="14841" max="14841" width="14.5" style="3" customWidth="1"/>
    <col min="14842" max="14842" width="9.59765625" style="3" customWidth="1"/>
    <col min="14843" max="14843" width="6.09765625" style="3" bestFit="1" customWidth="1"/>
    <col min="14844" max="14844" width="7.59765625" style="3" bestFit="1" customWidth="1"/>
    <col min="14845" max="14845" width="5.59765625" style="3" customWidth="1"/>
    <col min="14846" max="14846" width="6.59765625" style="3" bestFit="1" customWidth="1"/>
    <col min="14847" max="14847" width="7.59765625" style="3" bestFit="1" customWidth="1"/>
    <col min="14848" max="14848" width="11.09765625" style="3" bestFit="1" customWidth="1"/>
    <col min="14849" max="14849" width="5.59765625" style="3" customWidth="1"/>
    <col min="14850" max="14850" width="7.59765625" style="3" bestFit="1" customWidth="1"/>
    <col min="14851" max="14851" width="10.5" style="3" bestFit="1" customWidth="1"/>
    <col min="14852" max="14852" width="6.5" style="3" customWidth="1"/>
    <col min="14853" max="14854" width="8" style="3" bestFit="1" customWidth="1"/>
    <col min="14855" max="14855" width="8.09765625" style="3" customWidth="1"/>
    <col min="14856" max="14856" width="10.8984375" style="3" bestFit="1" customWidth="1"/>
    <col min="14857" max="14857" width="7.5" style="3" customWidth="1"/>
    <col min="14858" max="14858" width="10" style="3"/>
    <col min="14859" max="14859" width="9.09765625" style="3" customWidth="1"/>
    <col min="14860" max="14860" width="10.5" style="3" bestFit="1" customWidth="1"/>
    <col min="14861" max="15096" width="10" style="3"/>
    <col min="15097" max="15097" width="14.5" style="3" customWidth="1"/>
    <col min="15098" max="15098" width="9.59765625" style="3" customWidth="1"/>
    <col min="15099" max="15099" width="6.09765625" style="3" bestFit="1" customWidth="1"/>
    <col min="15100" max="15100" width="7.59765625" style="3" bestFit="1" customWidth="1"/>
    <col min="15101" max="15101" width="5.59765625" style="3" customWidth="1"/>
    <col min="15102" max="15102" width="6.59765625" style="3" bestFit="1" customWidth="1"/>
    <col min="15103" max="15103" width="7.59765625" style="3" bestFit="1" customWidth="1"/>
    <col min="15104" max="15104" width="11.09765625" style="3" bestFit="1" customWidth="1"/>
    <col min="15105" max="15105" width="5.59765625" style="3" customWidth="1"/>
    <col min="15106" max="15106" width="7.59765625" style="3" bestFit="1" customWidth="1"/>
    <col min="15107" max="15107" width="10.5" style="3" bestFit="1" customWidth="1"/>
    <col min="15108" max="15108" width="6.5" style="3" customWidth="1"/>
    <col min="15109" max="15110" width="8" style="3" bestFit="1" customWidth="1"/>
    <col min="15111" max="15111" width="8.09765625" style="3" customWidth="1"/>
    <col min="15112" max="15112" width="10.8984375" style="3" bestFit="1" customWidth="1"/>
    <col min="15113" max="15113" width="7.5" style="3" customWidth="1"/>
    <col min="15114" max="15114" width="10" style="3"/>
    <col min="15115" max="15115" width="9.09765625" style="3" customWidth="1"/>
    <col min="15116" max="15116" width="10.5" style="3" bestFit="1" customWidth="1"/>
    <col min="15117" max="15352" width="10" style="3"/>
    <col min="15353" max="15353" width="14.5" style="3" customWidth="1"/>
    <col min="15354" max="15354" width="9.59765625" style="3" customWidth="1"/>
    <col min="15355" max="15355" width="6.09765625" style="3" bestFit="1" customWidth="1"/>
    <col min="15356" max="15356" width="7.59765625" style="3" bestFit="1" customWidth="1"/>
    <col min="15357" max="15357" width="5.59765625" style="3" customWidth="1"/>
    <col min="15358" max="15358" width="6.59765625" style="3" bestFit="1" customWidth="1"/>
    <col min="15359" max="15359" width="7.59765625" style="3" bestFit="1" customWidth="1"/>
    <col min="15360" max="15360" width="11.09765625" style="3" bestFit="1" customWidth="1"/>
    <col min="15361" max="15361" width="5.59765625" style="3" customWidth="1"/>
    <col min="15362" max="15362" width="7.59765625" style="3" bestFit="1" customWidth="1"/>
    <col min="15363" max="15363" width="10.5" style="3" bestFit="1" customWidth="1"/>
    <col min="15364" max="15364" width="6.5" style="3" customWidth="1"/>
    <col min="15365" max="15366" width="8" style="3" bestFit="1" customWidth="1"/>
    <col min="15367" max="15367" width="8.09765625" style="3" customWidth="1"/>
    <col min="15368" max="15368" width="10.8984375" style="3" bestFit="1" customWidth="1"/>
    <col min="15369" max="15369" width="7.5" style="3" customWidth="1"/>
    <col min="15370" max="15370" width="10" style="3"/>
    <col min="15371" max="15371" width="9.09765625" style="3" customWidth="1"/>
    <col min="15372" max="15372" width="10.5" style="3" bestFit="1" customWidth="1"/>
    <col min="15373" max="15608" width="10" style="3"/>
    <col min="15609" max="15609" width="14.5" style="3" customWidth="1"/>
    <col min="15610" max="15610" width="9.59765625" style="3" customWidth="1"/>
    <col min="15611" max="15611" width="6.09765625" style="3" bestFit="1" customWidth="1"/>
    <col min="15612" max="15612" width="7.59765625" style="3" bestFit="1" customWidth="1"/>
    <col min="15613" max="15613" width="5.59765625" style="3" customWidth="1"/>
    <col min="15614" max="15614" width="6.59765625" style="3" bestFit="1" customWidth="1"/>
    <col min="15615" max="15615" width="7.59765625" style="3" bestFit="1" customWidth="1"/>
    <col min="15616" max="15616" width="11.09765625" style="3" bestFit="1" customWidth="1"/>
    <col min="15617" max="15617" width="5.59765625" style="3" customWidth="1"/>
    <col min="15618" max="15618" width="7.59765625" style="3" bestFit="1" customWidth="1"/>
    <col min="15619" max="15619" width="10.5" style="3" bestFit="1" customWidth="1"/>
    <col min="15620" max="15620" width="6.5" style="3" customWidth="1"/>
    <col min="15621" max="15622" width="8" style="3" bestFit="1" customWidth="1"/>
    <col min="15623" max="15623" width="8.09765625" style="3" customWidth="1"/>
    <col min="15624" max="15624" width="10.8984375" style="3" bestFit="1" customWidth="1"/>
    <col min="15625" max="15625" width="7.5" style="3" customWidth="1"/>
    <col min="15626" max="15626" width="10" style="3"/>
    <col min="15627" max="15627" width="9.09765625" style="3" customWidth="1"/>
    <col min="15628" max="15628" width="10.5" style="3" bestFit="1" customWidth="1"/>
    <col min="15629" max="15864" width="10" style="3"/>
    <col min="15865" max="15865" width="14.5" style="3" customWidth="1"/>
    <col min="15866" max="15866" width="9.59765625" style="3" customWidth="1"/>
    <col min="15867" max="15867" width="6.09765625" style="3" bestFit="1" customWidth="1"/>
    <col min="15868" max="15868" width="7.59765625" style="3" bestFit="1" customWidth="1"/>
    <col min="15869" max="15869" width="5.59765625" style="3" customWidth="1"/>
    <col min="15870" max="15870" width="6.59765625" style="3" bestFit="1" customWidth="1"/>
    <col min="15871" max="15871" width="7.59765625" style="3" bestFit="1" customWidth="1"/>
    <col min="15872" max="15872" width="11.09765625" style="3" bestFit="1" customWidth="1"/>
    <col min="15873" max="15873" width="5.59765625" style="3" customWidth="1"/>
    <col min="15874" max="15874" width="7.59765625" style="3" bestFit="1" customWidth="1"/>
    <col min="15875" max="15875" width="10.5" style="3" bestFit="1" customWidth="1"/>
    <col min="15876" max="15876" width="6.5" style="3" customWidth="1"/>
    <col min="15877" max="15878" width="8" style="3" bestFit="1" customWidth="1"/>
    <col min="15879" max="15879" width="8.09765625" style="3" customWidth="1"/>
    <col min="15880" max="15880" width="10.8984375" style="3" bestFit="1" customWidth="1"/>
    <col min="15881" max="15881" width="7.5" style="3" customWidth="1"/>
    <col min="15882" max="15882" width="10" style="3"/>
    <col min="15883" max="15883" width="9.09765625" style="3" customWidth="1"/>
    <col min="15884" max="15884" width="10.5" style="3" bestFit="1" customWidth="1"/>
    <col min="15885" max="16120" width="10" style="3"/>
    <col min="16121" max="16121" width="14.5" style="3" customWidth="1"/>
    <col min="16122" max="16122" width="9.59765625" style="3" customWidth="1"/>
    <col min="16123" max="16123" width="6.09765625" style="3" bestFit="1" customWidth="1"/>
    <col min="16124" max="16124" width="7.59765625" style="3" bestFit="1" customWidth="1"/>
    <col min="16125" max="16125" width="5.59765625" style="3" customWidth="1"/>
    <col min="16126" max="16126" width="6.59765625" style="3" bestFit="1" customWidth="1"/>
    <col min="16127" max="16127" width="7.59765625" style="3" bestFit="1" customWidth="1"/>
    <col min="16128" max="16128" width="11.09765625" style="3" bestFit="1" customWidth="1"/>
    <col min="16129" max="16129" width="5.59765625" style="3" customWidth="1"/>
    <col min="16130" max="16130" width="7.59765625" style="3" bestFit="1" customWidth="1"/>
    <col min="16131" max="16131" width="10.5" style="3" bestFit="1" customWidth="1"/>
    <col min="16132" max="16132" width="6.5" style="3" customWidth="1"/>
    <col min="16133" max="16134" width="8" style="3" bestFit="1" customWidth="1"/>
    <col min="16135" max="16135" width="8.09765625" style="3" customWidth="1"/>
    <col min="16136" max="16136" width="10.8984375" style="3" bestFit="1" customWidth="1"/>
    <col min="16137" max="16137" width="7.5" style="3" customWidth="1"/>
    <col min="16138" max="16138" width="10" style="3"/>
    <col min="16139" max="16139" width="9.09765625" style="3" customWidth="1"/>
    <col min="16140" max="16140" width="10.5" style="3" bestFit="1" customWidth="1"/>
    <col min="16141" max="16384" width="11" style="3"/>
  </cols>
  <sheetData>
    <row r="1" spans="1:10" x14ac:dyDescent="0.25">
      <c r="A1" s="6" t="s">
        <v>639</v>
      </c>
    </row>
    <row r="2" spans="1:10" ht="15.6" x14ac:dyDescent="0.3">
      <c r="A2" s="2"/>
      <c r="B2" s="89"/>
      <c r="H2" s="79" t="s">
        <v>152</v>
      </c>
    </row>
    <row r="3" spans="1:10" ht="13.65" customHeight="1" x14ac:dyDescent="0.25">
      <c r="A3" s="90"/>
      <c r="B3" s="775">
        <f>INDICE!A3</f>
        <v>44136</v>
      </c>
      <c r="C3" s="775"/>
      <c r="D3" s="775"/>
      <c r="E3" s="91"/>
      <c r="F3" s="776" t="s">
        <v>117</v>
      </c>
      <c r="G3" s="776"/>
      <c r="H3" s="776"/>
    </row>
    <row r="4" spans="1:10" x14ac:dyDescent="0.25">
      <c r="A4" s="92"/>
      <c r="B4" s="93" t="s">
        <v>144</v>
      </c>
      <c r="C4" s="510" t="s">
        <v>145</v>
      </c>
      <c r="D4" s="93" t="s">
        <v>153</v>
      </c>
      <c r="E4" s="93"/>
      <c r="F4" s="93" t="s">
        <v>144</v>
      </c>
      <c r="G4" s="510" t="s">
        <v>145</v>
      </c>
      <c r="H4" s="93" t="s">
        <v>153</v>
      </c>
    </row>
    <row r="5" spans="1:10" x14ac:dyDescent="0.25">
      <c r="A5" s="90" t="s">
        <v>154</v>
      </c>
      <c r="B5" s="94">
        <v>39.679100000000012</v>
      </c>
      <c r="C5" s="96">
        <v>1.9289399999999999</v>
      </c>
      <c r="D5" s="352">
        <v>41.60804000000001</v>
      </c>
      <c r="E5" s="94"/>
      <c r="F5" s="94">
        <v>609.01475000000016</v>
      </c>
      <c r="G5" s="96">
        <v>30.477600000000031</v>
      </c>
      <c r="H5" s="352">
        <v>639.49235000000022</v>
      </c>
    </row>
    <row r="6" spans="1:10" x14ac:dyDescent="0.25">
      <c r="A6" s="92" t="s">
        <v>155</v>
      </c>
      <c r="B6" s="95">
        <v>7.5029199999999978</v>
      </c>
      <c r="C6" s="96">
        <v>0.39903</v>
      </c>
      <c r="D6" s="353">
        <v>7.9019499999999976</v>
      </c>
      <c r="E6" s="95"/>
      <c r="F6" s="95">
        <v>115.45885000000011</v>
      </c>
      <c r="G6" s="96">
        <v>6.9469199999999969</v>
      </c>
      <c r="H6" s="353">
        <v>122.4057700000001</v>
      </c>
    </row>
    <row r="7" spans="1:10" x14ac:dyDescent="0.25">
      <c r="A7" s="92" t="s">
        <v>156</v>
      </c>
      <c r="B7" s="95">
        <v>4.6511399999999998</v>
      </c>
      <c r="C7" s="96">
        <v>0.35899999999999993</v>
      </c>
      <c r="D7" s="353">
        <v>5.0101399999999998</v>
      </c>
      <c r="E7" s="95"/>
      <c r="F7" s="95">
        <v>74.851910000000004</v>
      </c>
      <c r="G7" s="96">
        <v>6.6803699999999999</v>
      </c>
      <c r="H7" s="353">
        <v>81.53228</v>
      </c>
    </row>
    <row r="8" spans="1:10" x14ac:dyDescent="0.25">
      <c r="A8" s="92" t="s">
        <v>157</v>
      </c>
      <c r="B8" s="95">
        <v>13.183759999999998</v>
      </c>
      <c r="C8" s="96">
        <v>0.93638999999999983</v>
      </c>
      <c r="D8" s="353">
        <v>14.120149999999997</v>
      </c>
      <c r="E8" s="95"/>
      <c r="F8" s="95">
        <v>168.36124999999998</v>
      </c>
      <c r="G8" s="96">
        <v>11.20335</v>
      </c>
      <c r="H8" s="353">
        <v>179.56459999999998</v>
      </c>
    </row>
    <row r="9" spans="1:10" x14ac:dyDescent="0.25">
      <c r="A9" s="92" t="s">
        <v>158</v>
      </c>
      <c r="B9" s="95">
        <v>27.945970000000003</v>
      </c>
      <c r="C9" s="96">
        <v>9.5907799999999988</v>
      </c>
      <c r="D9" s="353">
        <v>37.536749999999998</v>
      </c>
      <c r="E9" s="95"/>
      <c r="F9" s="95">
        <v>309.08410000000015</v>
      </c>
      <c r="G9" s="96">
        <v>105.08011999999999</v>
      </c>
      <c r="H9" s="353">
        <v>414.16422000000011</v>
      </c>
    </row>
    <row r="10" spans="1:10" x14ac:dyDescent="0.25">
      <c r="A10" s="92" t="s">
        <v>159</v>
      </c>
      <c r="B10" s="95">
        <v>3.4794000000000005</v>
      </c>
      <c r="C10" s="96">
        <v>0.21319000000000002</v>
      </c>
      <c r="D10" s="353">
        <v>3.6925900000000005</v>
      </c>
      <c r="E10" s="95"/>
      <c r="F10" s="95">
        <v>53.352100000000007</v>
      </c>
      <c r="G10" s="96">
        <v>3.7288800000000011</v>
      </c>
      <c r="H10" s="353">
        <v>57.080980000000011</v>
      </c>
    </row>
    <row r="11" spans="1:10" x14ac:dyDescent="0.25">
      <c r="A11" s="92" t="s">
        <v>160</v>
      </c>
      <c r="B11" s="95">
        <v>14.872760000000005</v>
      </c>
      <c r="C11" s="96">
        <v>0.93981000000000015</v>
      </c>
      <c r="D11" s="353">
        <v>15.812570000000004</v>
      </c>
      <c r="E11" s="95"/>
      <c r="F11" s="95">
        <v>213.14084</v>
      </c>
      <c r="G11" s="96">
        <v>15.465960000000013</v>
      </c>
      <c r="H11" s="353">
        <v>228.60680000000002</v>
      </c>
    </row>
    <row r="12" spans="1:10" x14ac:dyDescent="0.25">
      <c r="A12" s="92" t="s">
        <v>527</v>
      </c>
      <c r="B12" s="95">
        <v>11.85483</v>
      </c>
      <c r="C12" s="96">
        <v>0.62357999999999991</v>
      </c>
      <c r="D12" s="353">
        <v>12.47841</v>
      </c>
      <c r="E12" s="95"/>
      <c r="F12" s="95">
        <v>156.01766000000023</v>
      </c>
      <c r="G12" s="96">
        <v>9.0069700000000044</v>
      </c>
      <c r="H12" s="353">
        <v>165.02463000000023</v>
      </c>
      <c r="J12" s="96"/>
    </row>
    <row r="13" spans="1:10" x14ac:dyDescent="0.25">
      <c r="A13" s="92" t="s">
        <v>161</v>
      </c>
      <c r="B13" s="95">
        <v>47.472239999999992</v>
      </c>
      <c r="C13" s="96">
        <v>3.3890599999999993</v>
      </c>
      <c r="D13" s="353">
        <v>50.861299999999993</v>
      </c>
      <c r="E13" s="95"/>
      <c r="F13" s="95">
        <v>687.91508000000022</v>
      </c>
      <c r="G13" s="96">
        <v>50.163699999999992</v>
      </c>
      <c r="H13" s="353">
        <v>738.07878000000017</v>
      </c>
      <c r="J13" s="96"/>
    </row>
    <row r="14" spans="1:10" x14ac:dyDescent="0.25">
      <c r="A14" s="92" t="s">
        <v>162</v>
      </c>
      <c r="B14" s="95">
        <v>0.35345000000000004</v>
      </c>
      <c r="C14" s="96">
        <v>5.1290000000000002E-2</v>
      </c>
      <c r="D14" s="354">
        <v>0.40474000000000004</v>
      </c>
      <c r="E14" s="96"/>
      <c r="F14" s="95">
        <v>4.2378100000000005</v>
      </c>
      <c r="G14" s="96">
        <v>0.6615899999999999</v>
      </c>
      <c r="H14" s="354">
        <v>4.8994</v>
      </c>
      <c r="J14" s="96"/>
    </row>
    <row r="15" spans="1:10" x14ac:dyDescent="0.25">
      <c r="A15" s="92" t="s">
        <v>163</v>
      </c>
      <c r="B15" s="95">
        <v>37.927279999999989</v>
      </c>
      <c r="C15" s="96">
        <v>2.0007000000000001</v>
      </c>
      <c r="D15" s="353">
        <v>39.927979999999991</v>
      </c>
      <c r="E15" s="95"/>
      <c r="F15" s="95">
        <v>457.2487500000002</v>
      </c>
      <c r="G15" s="96">
        <v>24.120960000000007</v>
      </c>
      <c r="H15" s="353">
        <v>481.36971000000023</v>
      </c>
      <c r="J15" s="96"/>
    </row>
    <row r="16" spans="1:10" x14ac:dyDescent="0.25">
      <c r="A16" s="92" t="s">
        <v>164</v>
      </c>
      <c r="B16" s="95">
        <v>5.6797600000000017</v>
      </c>
      <c r="C16" s="96">
        <v>0.21404999999999999</v>
      </c>
      <c r="D16" s="353">
        <v>5.893810000000002</v>
      </c>
      <c r="E16" s="95"/>
      <c r="F16" s="95">
        <v>76.530540000000016</v>
      </c>
      <c r="G16" s="96">
        <v>3.3336699999999975</v>
      </c>
      <c r="H16" s="353">
        <v>79.864210000000014</v>
      </c>
      <c r="J16" s="96"/>
    </row>
    <row r="17" spans="1:11" x14ac:dyDescent="0.25">
      <c r="A17" s="92" t="s">
        <v>165</v>
      </c>
      <c r="B17" s="95">
        <v>14.724540000000005</v>
      </c>
      <c r="C17" s="96">
        <v>1.0278999999999998</v>
      </c>
      <c r="D17" s="353">
        <v>15.752440000000004</v>
      </c>
      <c r="E17" s="95"/>
      <c r="F17" s="95">
        <v>202.85389000000009</v>
      </c>
      <c r="G17" s="96">
        <v>14.939910000000006</v>
      </c>
      <c r="H17" s="353">
        <v>217.79380000000009</v>
      </c>
      <c r="J17" s="96"/>
    </row>
    <row r="18" spans="1:11" x14ac:dyDescent="0.25">
      <c r="A18" s="92" t="s">
        <v>166</v>
      </c>
      <c r="B18" s="95">
        <v>1.3607100000000001</v>
      </c>
      <c r="C18" s="96">
        <v>7.077E-2</v>
      </c>
      <c r="D18" s="353">
        <v>1.4314800000000001</v>
      </c>
      <c r="E18" s="95"/>
      <c r="F18" s="95">
        <v>19.144290000000005</v>
      </c>
      <c r="G18" s="96">
        <v>1.3770899999999999</v>
      </c>
      <c r="H18" s="353">
        <v>20.521380000000004</v>
      </c>
      <c r="J18" s="96"/>
    </row>
    <row r="19" spans="1:11" x14ac:dyDescent="0.25">
      <c r="A19" s="92" t="s">
        <v>167</v>
      </c>
      <c r="B19" s="95">
        <v>42.705390000000008</v>
      </c>
      <c r="C19" s="96">
        <v>2.5507900000000001</v>
      </c>
      <c r="D19" s="353">
        <v>45.256180000000008</v>
      </c>
      <c r="E19" s="95"/>
      <c r="F19" s="95">
        <v>500.59728999999993</v>
      </c>
      <c r="G19" s="96">
        <v>28.992090000000001</v>
      </c>
      <c r="H19" s="353">
        <v>529.58937999999989</v>
      </c>
      <c r="J19" s="96"/>
    </row>
    <row r="20" spans="1:11" x14ac:dyDescent="0.25">
      <c r="A20" s="92" t="s">
        <v>168</v>
      </c>
      <c r="B20" s="96">
        <v>0.42542000000000002</v>
      </c>
      <c r="C20" s="96">
        <v>0</v>
      </c>
      <c r="D20" s="354">
        <v>0.42542000000000002</v>
      </c>
      <c r="E20" s="96"/>
      <c r="F20" s="95">
        <v>5.2349700000000006</v>
      </c>
      <c r="G20" s="96">
        <v>0</v>
      </c>
      <c r="H20" s="354">
        <v>5.2349700000000006</v>
      </c>
      <c r="J20" s="96"/>
    </row>
    <row r="21" spans="1:11" x14ac:dyDescent="0.25">
      <c r="A21" s="92" t="s">
        <v>169</v>
      </c>
      <c r="B21" s="95">
        <v>7.410540000000001</v>
      </c>
      <c r="C21" s="96">
        <v>0.41849000000000003</v>
      </c>
      <c r="D21" s="353">
        <v>7.8290300000000013</v>
      </c>
      <c r="E21" s="95"/>
      <c r="F21" s="95">
        <v>110.66621000000005</v>
      </c>
      <c r="G21" s="96">
        <v>7.0073399999999992</v>
      </c>
      <c r="H21" s="353">
        <v>117.67355000000005</v>
      </c>
      <c r="J21" s="96"/>
      <c r="K21" s="96"/>
    </row>
    <row r="22" spans="1:11" x14ac:dyDescent="0.25">
      <c r="A22" s="92" t="s">
        <v>170</v>
      </c>
      <c r="B22" s="95">
        <v>4.1330100000000005</v>
      </c>
      <c r="C22" s="96">
        <v>0.15083999999999997</v>
      </c>
      <c r="D22" s="353">
        <v>4.2838500000000002</v>
      </c>
      <c r="E22" s="95"/>
      <c r="F22" s="95">
        <v>55.081150000000001</v>
      </c>
      <c r="G22" s="96">
        <v>2.6387999999999998</v>
      </c>
      <c r="H22" s="353">
        <v>57.719949999999997</v>
      </c>
      <c r="J22" s="96"/>
    </row>
    <row r="23" spans="1:11" x14ac:dyDescent="0.25">
      <c r="A23" s="97" t="s">
        <v>171</v>
      </c>
      <c r="B23" s="98">
        <v>10.655599999999998</v>
      </c>
      <c r="C23" s="96">
        <v>0.69499999999999973</v>
      </c>
      <c r="D23" s="355">
        <v>11.350599999999998</v>
      </c>
      <c r="E23" s="98"/>
      <c r="F23" s="98">
        <v>162.52723999999984</v>
      </c>
      <c r="G23" s="96">
        <v>11.554970000000013</v>
      </c>
      <c r="H23" s="355">
        <v>174.08220999999986</v>
      </c>
      <c r="J23" s="96"/>
    </row>
    <row r="24" spans="1:11" x14ac:dyDescent="0.25">
      <c r="A24" s="99" t="s">
        <v>441</v>
      </c>
      <c r="B24" s="100">
        <v>296.01781999999969</v>
      </c>
      <c r="C24" s="100">
        <v>25.559609999999989</v>
      </c>
      <c r="D24" s="100">
        <v>321.57742999999965</v>
      </c>
      <c r="E24" s="100"/>
      <c r="F24" s="100">
        <v>3981.318680000009</v>
      </c>
      <c r="G24" s="100">
        <v>333.38029000000085</v>
      </c>
      <c r="H24" s="100">
        <v>4314.6989700000095</v>
      </c>
      <c r="J24" s="96"/>
    </row>
    <row r="25" spans="1:11" x14ac:dyDescent="0.25">
      <c r="H25" s="79" t="s">
        <v>223</v>
      </c>
      <c r="J25" s="96"/>
    </row>
    <row r="26" spans="1:11" x14ac:dyDescent="0.25">
      <c r="A26" s="356" t="s">
        <v>577</v>
      </c>
      <c r="G26" s="58"/>
      <c r="H26" s="58"/>
      <c r="J26" s="96"/>
    </row>
    <row r="27" spans="1:11" x14ac:dyDescent="0.25">
      <c r="A27" s="101" t="s">
        <v>224</v>
      </c>
      <c r="B27" s="103"/>
      <c r="G27" s="58"/>
      <c r="H27" s="58"/>
      <c r="J27" s="96"/>
    </row>
    <row r="28" spans="1:11" ht="17.399999999999999" x14ac:dyDescent="0.3">
      <c r="A28" s="102"/>
      <c r="B28" s="103"/>
      <c r="E28" s="104"/>
      <c r="G28" s="58"/>
      <c r="H28" s="58"/>
      <c r="J28" s="96"/>
    </row>
    <row r="29" spans="1:11" x14ac:dyDescent="0.25">
      <c r="A29" s="102"/>
      <c r="B29" s="103"/>
      <c r="G29" s="58"/>
      <c r="H29" s="58"/>
      <c r="J29" s="96"/>
    </row>
    <row r="30" spans="1:11" x14ac:dyDescent="0.25">
      <c r="A30" s="102"/>
      <c r="B30" s="103"/>
      <c r="G30" s="58"/>
      <c r="H30" s="58"/>
      <c r="J30" s="96"/>
    </row>
    <row r="31" spans="1:11" x14ac:dyDescent="0.25">
      <c r="A31" s="102"/>
      <c r="B31" s="103"/>
      <c r="G31" s="58"/>
      <c r="H31" s="58"/>
    </row>
    <row r="32" spans="1:11" x14ac:dyDescent="0.25">
      <c r="A32" s="102"/>
      <c r="B32" s="103"/>
      <c r="C32" s="516"/>
      <c r="G32" s="58"/>
      <c r="H32" s="58"/>
    </row>
    <row r="33" spans="1:8" x14ac:dyDescent="0.25">
      <c r="A33" s="102"/>
      <c r="B33" s="103"/>
      <c r="G33" s="58"/>
      <c r="H33" s="58"/>
    </row>
    <row r="34" spans="1:8" x14ac:dyDescent="0.25">
      <c r="A34" s="102"/>
      <c r="B34" s="103"/>
      <c r="G34" s="58"/>
      <c r="H34" s="58"/>
    </row>
    <row r="35" spans="1:8" x14ac:dyDescent="0.25">
      <c r="A35" s="102"/>
      <c r="B35" s="103"/>
      <c r="G35" s="58"/>
      <c r="H35" s="58"/>
    </row>
    <row r="36" spans="1:8" x14ac:dyDescent="0.25">
      <c r="A36" s="102"/>
      <c r="B36" s="103"/>
      <c r="G36" s="58"/>
      <c r="H36" s="58"/>
    </row>
    <row r="37" spans="1:8" x14ac:dyDescent="0.25">
      <c r="A37" s="102"/>
      <c r="B37" s="103"/>
      <c r="G37" s="58"/>
      <c r="H37" s="58"/>
    </row>
    <row r="38" spans="1:8" x14ac:dyDescent="0.25">
      <c r="A38" s="102"/>
      <c r="B38" s="103"/>
      <c r="G38" s="58"/>
      <c r="H38" s="58"/>
    </row>
    <row r="39" spans="1:8" x14ac:dyDescent="0.25">
      <c r="A39" s="102"/>
      <c r="B39" s="103"/>
      <c r="G39" s="58"/>
      <c r="H39" s="58"/>
    </row>
    <row r="40" spans="1:8" x14ac:dyDescent="0.25">
      <c r="A40" s="102"/>
      <c r="B40" s="103"/>
      <c r="G40" s="58"/>
      <c r="H40" s="58"/>
    </row>
    <row r="41" spans="1:8" x14ac:dyDescent="0.25">
      <c r="A41" s="102"/>
      <c r="B41" s="103"/>
      <c r="G41" s="58"/>
      <c r="H41" s="58"/>
    </row>
    <row r="42" spans="1:8" x14ac:dyDescent="0.25">
      <c r="A42" s="102"/>
      <c r="B42" s="103"/>
      <c r="G42" s="58"/>
      <c r="H42" s="58"/>
    </row>
    <row r="43" spans="1:8" x14ac:dyDescent="0.25">
      <c r="A43" s="102"/>
      <c r="B43" s="103"/>
      <c r="G43" s="58"/>
      <c r="H43" s="58"/>
    </row>
    <row r="44" spans="1:8" x14ac:dyDescent="0.25">
      <c r="A44" s="102"/>
      <c r="B44" s="103"/>
      <c r="G44" s="58"/>
      <c r="H44" s="58"/>
    </row>
    <row r="45" spans="1:8" x14ac:dyDescent="0.25">
      <c r="A45" s="102"/>
      <c r="B45" s="103"/>
      <c r="G45" s="58"/>
      <c r="H45" s="58"/>
    </row>
    <row r="46" spans="1:8" x14ac:dyDescent="0.25">
      <c r="G46" s="58"/>
      <c r="H46" s="58"/>
    </row>
    <row r="47" spans="1:8" x14ac:dyDescent="0.25">
      <c r="G47" s="58"/>
      <c r="H47" s="58"/>
    </row>
  </sheetData>
  <mergeCells count="2">
    <mergeCell ref="B3:D3"/>
    <mergeCell ref="F3:H3"/>
  </mergeCells>
  <conditionalFormatting sqref="B5:H24">
    <cfRule type="cellIs" dxfId="154" priority="11" operator="between">
      <formula>0</formula>
      <formula>0.5</formula>
    </cfRule>
    <cfRule type="cellIs" dxfId="153" priority="12" operator="between">
      <formula>0</formula>
      <formula>0.49</formula>
    </cfRule>
  </conditionalFormatting>
  <conditionalFormatting sqref="C5:C23">
    <cfRule type="cellIs" dxfId="152" priority="10" stopIfTrue="1" operator="equal">
      <formula>0</formula>
    </cfRule>
  </conditionalFormatting>
  <conditionalFormatting sqref="G20">
    <cfRule type="cellIs" dxfId="151" priority="9" stopIfTrue="1" operator="equal">
      <formula>0</formula>
    </cfRule>
  </conditionalFormatting>
  <conditionalFormatting sqref="G5:G23">
    <cfRule type="cellIs" dxfId="150" priority="8" stopIfTrue="1" operator="equal">
      <formula>0</formula>
    </cfRule>
  </conditionalFormatting>
  <conditionalFormatting sqref="J12:J30">
    <cfRule type="cellIs" dxfId="149" priority="6" operator="between">
      <formula>0</formula>
      <formula>0.5</formula>
    </cfRule>
    <cfRule type="cellIs" dxfId="148" priority="7" operator="between">
      <formula>0</formula>
      <formula>0.49</formula>
    </cfRule>
  </conditionalFormatting>
  <conditionalFormatting sqref="J27">
    <cfRule type="cellIs" dxfId="147" priority="5" stopIfTrue="1" operator="equal">
      <formula>0</formula>
    </cfRule>
  </conditionalFormatting>
  <conditionalFormatting sqref="J12:J30">
    <cfRule type="cellIs" dxfId="146"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2021-01-22T13:03:20Z</dcterms:modified>
</cp:coreProperties>
</file>