
<file path=[Content_Types].xml><?xml version="1.0" encoding="utf-8"?>
<Types xmlns="http://schemas.openxmlformats.org/package/2006/content-types">
  <Default ContentType="application/vnd.openxmlformats-officedocument.spreadsheetml.printerSettings" Extension="bin"/>
  <Default ContentType="image/gif" Extension="gi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mc:AlternateContent xmlns:mc="http://schemas.openxmlformats.org/markup-compatibility/2006">
    <mc:Choice Requires="x15">
      <x15ac:absPath xmlns:x15ac="http://schemas.microsoft.com/office/spreadsheetml/2010/11/ac" url="U:\INFORMES CORES WEB\BEH\BEH 2014\2021\01.ENERO\"/>
    </mc:Choice>
  </mc:AlternateContent>
  <xr:revisionPtr revIDLastSave="0" documentId="13_ncr:1_{17C8D07C-2CDD-416E-B0A5-AB3B0D372F53}" xr6:coauthVersionLast="46" xr6:coauthVersionMax="46" xr10:uidLastSave="{00000000-0000-0000-0000-000000000000}"/>
  <bookViews>
    <workbookView xWindow="-108" yWindow="-108" windowWidth="23256" windowHeight="12576"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de gas natural grupos"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25" l="1"/>
  <c r="D11" i="25"/>
  <c r="B11" i="25"/>
  <c r="B10" i="46" l="1"/>
  <c r="F10" i="46" l="1"/>
  <c r="D10" i="46"/>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<sst xmlns="http://schemas.openxmlformats.org/spreadsheetml/2006/main" count="1758" uniqueCount="681">
  <si>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</si>
  <si>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</si>
  <si>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</si>
  <si>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</si>
  <si>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</si>
  <si>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</si>
  <si>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</si>
  <si>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</si>
  <si>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</si>
  <si>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</si>
  <si>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</si>
  <si>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</si>
  <si>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</si>
  <si>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</si>
  <si>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</si>
  <si>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</si>
  <si>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</si>
  <si>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</si>
  <si>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</si>
  <si>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</si>
  <si>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</si>
  <si>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</si>
  <si>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</si>
  <si>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</si>
  <si>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</si>
  <si>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</si>
  <si>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</si>
  <si>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</si>
  <si>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</si>
  <si>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</si>
  <si>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</si>
  <si>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</si>
  <si>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</si>
  <si>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</si>
  <si>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</si>
  <si>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</si>
  <si>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</si>
  <si>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</si>
  <si>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</si>
  <si>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</si>
  <si>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</si>
  <si>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</si>
  <si>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</si>
  <si>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</si>
  <si>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</si>
  <si>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</si>
  <si>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</si>
  <si>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</si>
  <si>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</si>
  <si>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</si>
  <si>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</si>
  <si>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</si>
  <si>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</si>
  <si>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</si>
  <si>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</si>
  <si>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</si>
  <si>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</si>
  <si>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</si>
  <si>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</si>
  <si>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</si>
  <si>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</si>
  <si>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</si>
  <si>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</si>
  <si>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</si>
  <si>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</si>
  <si>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</si>
  <si>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</si>
  <si>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</si>
  <si>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</si>
  <si>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</si>
  <si>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</si>
  <si>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</si>
  <si>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</si>
  <si>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</si>
  <si>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</si>
  <si>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</si>
  <si>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</si>
  <si>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</si>
  <si>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 xml:space="preserve">Tarifa GN 3.1 doméstico y comercial </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</si>
  <si>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</si>
  <si>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</si>
  <si>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</si>
  <si>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</si>
  <si>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</si>
  <si>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</si>
  <si>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</si>
  <si>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</si>
  <si>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</si>
  <si>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</si>
  <si>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</si>
  <si>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</si>
  <si>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</si>
  <si>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</si>
  <si>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</si>
  <si>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</si>
  <si>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</si>
  <si>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</si>
  <si>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</si>
  <si>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</si>
  <si>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</si>
  <si>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</si>
  <si>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</si>
  <si>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</si>
  <si>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</si>
  <si>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</si>
  <si>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</si>
  <si>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</si>
  <si>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</si>
  <si>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</si>
  <si>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</si>
  <si>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</si>
  <si>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</si>
  <si>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</si>
  <si>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</si>
  <si>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</si>
  <si>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</si>
  <si>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</si>
  <si>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</si>
  <si>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</si>
  <si>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</si>
  <si>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</si>
  <si>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</si>
  <si>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</si>
  <si>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</si>
  <si>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</si>
  <si>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</si>
  <si>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</si>
  <si>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</si>
  <si>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</si>
  <si>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</si>
  <si>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</si>
  <si>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</si>
  <si>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</si>
  <si>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</si>
  <si>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</si>
  <si>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</si>
  <si>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</si>
  <si>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</si>
  <si>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</si>
  <si>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</si>
  <si>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</si>
  <si>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</si>
  <si>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</si>
  <si>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</si>
  <si>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</si>
  <si>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</si>
  <si>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</si>
  <si>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</si>
  <si>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</si>
  <si>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</si>
  <si>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</si>
  <si>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</si>
  <si>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</si>
  <si>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</si>
  <si>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</si>
  <si>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</si>
  <si>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</si>
  <si>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</si>
  <si>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</si>
  <si>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</si>
  <si>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</si>
  <si>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</si>
  <si>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</si>
  <si>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</si>
  <si>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</si>
  <si>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</si>
  <si>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</si>
  <si>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</si>
  <si>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</si>
  <si>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</si>
  <si>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</si>
  <si>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</si>
  <si>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</si>
  <si>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</si>
  <si>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</si>
  <si>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</si>
  <si>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</si>
  <si>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</si>
  <si>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</si>
  <si>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</si>
  <si>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</si>
  <si>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</si>
  <si>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</si>
  <si>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</si>
  <si>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</si>
  <si>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</si>
  <si>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</si>
  <si>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</si>
  <si>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</si>
  <si>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</si>
  <si>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</si>
  <si>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</si>
  <si>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</si>
  <si>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</si>
  <si>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</si>
  <si>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</si>
  <si>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</si>
  <si>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</si>
  <si>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</si>
  <si>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</si>
  <si>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</si>
  <si>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</si>
  <si>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</si>
  <si>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</si>
  <si>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</si>
  <si>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</si>
  <si>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</si>
  <si>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</si>
  <si>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</si>
  <si>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</si>
  <si>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</si>
  <si>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</si>
  <si>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</si>
  <si>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</si>
  <si>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</si>
  <si>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</si>
  <si>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Congo</t>
  </si>
  <si>
    <t>Egipto</t>
  </si>
  <si>
    <t>Gabón</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</si>
  <si>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</si>
  <si>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</si>
  <si>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</si>
  <si>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</si>
  <si>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</si>
  <si>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</si>
  <si>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</si>
  <si>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</si>
  <si>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</si>
  <si>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</si>
  <si>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</si>
  <si>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</si>
  <si>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</si>
  <si>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</si>
  <si>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</si>
  <si>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</si>
  <si>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</si>
  <si>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</si>
  <si>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</si>
  <si>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</si>
  <si>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</si>
  <si>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</si>
  <si>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</si>
  <si>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</si>
  <si>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</si>
  <si>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Israel</t>
  </si>
  <si>
    <t>Marruecos</t>
  </si>
  <si>
    <t>India</t>
  </si>
  <si>
    <t>Otros Asia</t>
  </si>
  <si>
    <t>Importaciones de crudo por países y zonas económicas</t>
  </si>
  <si>
    <t>Casablanca</t>
  </si>
  <si>
    <t>Montanazo-Lubina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</si>
  <si>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</si>
  <si>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</si>
  <si>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</si>
  <si>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</si>
  <si>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</si>
  <si>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</si>
  <si>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</si>
  <si>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</si>
  <si>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</si>
  <si>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</si>
  <si>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</si>
  <si>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</si>
  <si>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</si>
  <si>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</si>
  <si>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</si>
  <si>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</si>
  <si>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</si>
  <si>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</si>
  <si>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</si>
  <si>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 xml:space="preserve">PVP medio de la gasolina 95 I.O.  </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</si>
  <si>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</si>
  <si>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</si>
  <si>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</si>
  <si>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</si>
  <si>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</si>
  <si>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</si>
  <si>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</si>
  <si>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</si>
  <si>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</si>
  <si>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</si>
  <si>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</si>
  <si>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</si>
  <si>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</si>
  <si>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</si>
  <si>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</si>
  <si>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</si>
  <si>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</si>
  <si>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</si>
  <si>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</si>
  <si>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</si>
  <si>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</si>
  <si>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</si>
  <si>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</si>
  <si>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</si>
  <si>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</si>
  <si>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 xml:space="preserve">PVP medio del gasóleo de automoción </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</si>
  <si>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</si>
  <si>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</si>
  <si>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</si>
  <si>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</si>
  <si>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</si>
  <si>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</si>
  <si>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</si>
  <si>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</si>
  <si>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</si>
  <si>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</si>
  <si>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</si>
  <si>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</si>
  <si>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</si>
  <si>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</si>
  <si>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</si>
  <si>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</si>
  <si>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</si>
  <si>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</si>
  <si>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</si>
  <si>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</si>
  <si>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</si>
  <si>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</si>
  <si>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</si>
  <si>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</si>
  <si>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</si>
  <si>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</si>
  <si>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</si>
  <si>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</si>
  <si>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</si>
  <si>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</si>
  <si>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</si>
  <si>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</si>
  <si>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</si>
  <si>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Grupo 1</t>
  </si>
  <si>
    <t>Grupo 2</t>
  </si>
  <si>
    <t>Grupo 3</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</si>
  <si>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</si>
  <si>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</si>
  <si>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</si>
  <si>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</si>
  <si>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</si>
  <si>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</si>
  <si>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</si>
  <si>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</si>
  <si>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</si>
  <si>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</si>
  <si>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</si>
  <si>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</si>
  <si>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</si>
  <si>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</si>
  <si>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</si>
  <si>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</si>
  <si>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</si>
  <si>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</si>
  <si>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</si>
  <si>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</si>
  <si>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</si>
  <si>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</si>
  <si>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</si>
  <si>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El Romeral</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</si>
  <si>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</si>
  <si>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</si>
  <si>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</si>
  <si>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</si>
  <si>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</si>
  <si>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</si>
  <si>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</si>
  <si>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</si>
  <si>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</si>
  <si>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</si>
  <si>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</si>
  <si>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</si>
  <si>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</si>
  <si>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</si>
  <si>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</si>
  <si>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</si>
  <si>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</si>
  <si>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</si>
  <si>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</si>
  <si>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</si>
  <si>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</si>
  <si>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</si>
  <si>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</si>
  <si>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</si>
  <si>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</si>
  <si>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</si>
  <si>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</si>
  <si>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</si>
  <si>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</si>
  <si>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</si>
  <si>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</si>
  <si>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</si>
  <si>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</si>
  <si>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</si>
  <si>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</si>
  <si>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</si>
  <si>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</si>
  <si>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</si>
  <si>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</si>
  <si>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</si>
  <si>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</si>
  <si>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</si>
  <si>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</si>
  <si>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</si>
  <si>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</si>
  <si>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</si>
  <si>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</si>
  <si>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</si>
  <si>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</si>
  <si>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</si>
  <si>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</si>
  <si>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</si>
  <si>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</si>
  <si>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</si>
  <si>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</si>
  <si>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</si>
  <si>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</si>
  <si>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</si>
  <si>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</si>
  <si>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</si>
  <si>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</si>
  <si>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</si>
  <si>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</si>
  <si>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</si>
  <si>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</si>
  <si>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</si>
  <si>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</si>
  <si>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</si>
  <si>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</si>
  <si>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</si>
  <si>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</si>
  <si>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</si>
  <si>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</si>
  <si>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</si>
  <si>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</si>
  <si>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</si>
  <si>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</si>
  <si>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</si>
  <si>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</si>
  <si>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</si>
  <si>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</si>
  <si>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</si>
  <si>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</si>
  <si>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</si>
  <si>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</si>
  <si>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</si>
  <si>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</si>
  <si>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</si>
  <si>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</si>
  <si>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</si>
  <si>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</si>
  <si>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</si>
  <si>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</si>
  <si>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</si>
  <si>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</si>
  <si>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</si>
  <si>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</si>
  <si>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</si>
  <si>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</si>
  <si>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</si>
  <si>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</si>
  <si>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</si>
  <si>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</si>
  <si>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</si>
  <si>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</si>
  <si>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</si>
  <si>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</si>
  <si>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</si>
  <si>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</si>
  <si>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</si>
  <si>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</si>
  <si>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</si>
  <si>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</si>
  <si>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</si>
  <si>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</si>
  <si>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</si>
  <si>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</si>
  <si>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</si>
  <si>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</si>
  <si>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</si>
  <si>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</si>
  <si>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</si>
  <si>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</si>
  <si>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</si>
  <si>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</si>
  <si>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</si>
  <si>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</si>
  <si>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</si>
  <si>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</si>
  <si>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</si>
  <si>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</si>
  <si>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</si>
  <si>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</si>
  <si>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</si>
  <si>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</si>
  <si>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</si>
  <si>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</si>
  <si>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</si>
  <si>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</si>
  <si>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</si>
  <si>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</si>
  <si>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r>
      <rPr>
        <b/>
        <i/>
        <sz val="10"/>
        <rFont val="Arial"/>
        <family val="2"/>
      </rPr>
      <t>Grupo 3</t>
    </r>
    <r>
      <rPr>
        <sz val="10"/>
        <rFont val="Arial"/>
        <family val="2"/>
      </rPr>
      <t xml:space="preserve"> (Presión ≤ 4 bares)</t>
    </r>
  </si>
  <si>
    <r>
      <rPr>
        <b/>
        <i/>
        <sz val="10"/>
        <rFont val="Arial"/>
        <family val="2"/>
      </rPr>
      <t>Grupo 2</t>
    </r>
    <r>
      <rPr>
        <sz val="10"/>
        <rFont val="Arial"/>
        <family val="2"/>
      </rPr>
      <t xml:space="preserve"> (Presión &gt; 4 bares y ≤ 60 bares)</t>
    </r>
  </si>
  <si>
    <r>
      <rPr>
        <b/>
        <i/>
        <sz val="10"/>
        <rFont val="Arial"/>
        <family val="2"/>
      </rPr>
      <t>Grupo 1</t>
    </r>
    <r>
      <rPr>
        <i/>
        <sz val="10"/>
        <rFont val="Arial"/>
        <family val="2"/>
      </rPr>
      <t xml:space="preserve"> **</t>
    </r>
    <r>
      <rPr>
        <sz val="10"/>
        <rFont val="Arial"/>
        <family val="2"/>
      </rPr>
      <t xml:space="preserve"> (Presión &gt; 60 bares)</t>
    </r>
  </si>
  <si>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</si>
  <si>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</si>
  <si>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Consumo de gas natural por Comunidades Autónomas y grupos de presión</t>
  </si>
  <si>
    <t>Importaciones de gas natural por países y zonas económicas</t>
  </si>
  <si>
    <t>TUR1</t>
  </si>
  <si>
    <t>TUR2</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</si>
  <si>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</si>
  <si>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</si>
  <si>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</si>
  <si>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</si>
  <si>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</si>
  <si>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</si>
  <si>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</si>
  <si>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</si>
  <si>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</si>
  <si>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</si>
  <si>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</si>
  <si>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</si>
  <si>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</si>
  <si>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</si>
  <si>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</si>
  <si>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</si>
  <si>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</si>
  <si>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</si>
  <si>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</si>
  <si>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</si>
  <si>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</si>
  <si>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</si>
  <si>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</si>
  <si>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</si>
  <si>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</si>
  <si>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</si>
  <si>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</si>
  <si>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</si>
  <si>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</si>
  <si>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</si>
  <si>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</si>
  <si>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</si>
  <si>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</si>
  <si>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</si>
  <si>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</si>
  <si>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</si>
  <si>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</si>
  <si>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</si>
  <si>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Países de la Eurozona</t>
  </si>
  <si>
    <t>- igual que 0,0 / ^ distinto de 0,0</t>
  </si>
  <si>
    <t>'- igual que 0,0 / ^ distinto de 0,0</t>
  </si>
  <si>
    <t>Azerbaiyán</t>
  </si>
  <si>
    <t>Cores</t>
  </si>
  <si>
    <t xml:space="preserve">Biogás </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</si>
  <si>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</si>
  <si>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</si>
  <si>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</si>
  <si>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</si>
  <si>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</si>
  <si>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</si>
  <si>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</si>
  <si>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</si>
  <si>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</si>
  <si>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</si>
  <si>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</si>
  <si>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</si>
  <si>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</si>
  <si>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</si>
  <si>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</si>
  <si>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</si>
  <si>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</si>
  <si>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</si>
  <si>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</si>
  <si>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Tarifa TUR2</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</si>
  <si>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</si>
  <si>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</si>
  <si>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</si>
  <si>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</si>
  <si>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</si>
  <si>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</si>
  <si>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</si>
  <si>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</si>
  <si>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</si>
  <si>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 xml:space="preserve">Entrada de turistas (FRONTUR) (4) </t>
  </si>
  <si>
    <t>Diferencias de redondeo</t>
  </si>
  <si>
    <t>Debido al redondeo de cifras, los totales podrían diferir de la suma de las cuantías individuales.</t>
  </si>
  <si>
    <t>Argentina</t>
  </si>
  <si>
    <t>Gasóleos de automoción</t>
  </si>
  <si>
    <t xml:space="preserve">Canarias </t>
  </si>
  <si>
    <t xml:space="preserve">Estonia, Finlandia, Francia, Grecia, Hungría, Irlanda, Italia, Japón, Luxemburgo, México, Noruega, Nueva Zelanda,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</si>
  <si>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</si>
  <si>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</si>
  <si>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</si>
  <si>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</si>
  <si>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</si>
  <si>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</si>
  <si>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</si>
  <si>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Malasia</t>
  </si>
  <si>
    <t>Fuente: Elaboración Cores</t>
  </si>
  <si>
    <t>Consumo anual de energía primaria en España</t>
  </si>
  <si>
    <t>Otras gasolinas de automoción **</t>
  </si>
  <si>
    <t>Otros gasóleos de automoción ***</t>
  </si>
  <si>
    <t>** Bioetanol puro + bioetanol mezcla.</t>
  </si>
  <si>
    <t>*** Biodiésel puro + biodiésel mezcla.</t>
  </si>
  <si>
    <t>% ∆*</t>
  </si>
  <si>
    <t>Boquerón</t>
  </si>
  <si>
    <t>€/Bombona</t>
  </si>
  <si>
    <r>
      <t>%</t>
    </r>
    <r>
      <rPr>
        <b/>
        <sz val="10"/>
        <rFont val="Calibri"/>
        <family val="2"/>
      </rPr>
      <t>∆</t>
    </r>
    <r>
      <rPr>
        <b/>
        <sz val="10"/>
        <rFont val="Arial"/>
        <family val="2"/>
      </rPr>
      <t>*</t>
    </r>
  </si>
  <si>
    <t>17 Enero</t>
  </si>
  <si>
    <t>21 Marzo</t>
  </si>
  <si>
    <t>16 Mayo</t>
  </si>
  <si>
    <t>18 Julio</t>
  </si>
  <si>
    <t>19 Septiembre</t>
  </si>
  <si>
    <t>21 Noviembre</t>
  </si>
  <si>
    <t>16 Enero</t>
  </si>
  <si>
    <t>20 Marzo</t>
  </si>
  <si>
    <t>22 Mayo</t>
  </si>
  <si>
    <t>17 Julio</t>
  </si>
  <si>
    <t>18 Septiembre</t>
  </si>
  <si>
    <t>20 Noviembre</t>
  </si>
  <si>
    <t>15 Enero</t>
  </si>
  <si>
    <t>19 Marzo</t>
  </si>
  <si>
    <t>América Central y del Sur</t>
  </si>
  <si>
    <t>21 Mayo</t>
  </si>
  <si>
    <t>Año 2018</t>
  </si>
  <si>
    <t>16 Julio</t>
  </si>
  <si>
    <t>Gibraltar</t>
  </si>
  <si>
    <t>1 Enero</t>
  </si>
  <si>
    <t>1 Abril</t>
  </si>
  <si>
    <t>1 Julio</t>
  </si>
  <si>
    <t>1 Octubre</t>
  </si>
  <si>
    <t>17 Septiembre</t>
  </si>
  <si>
    <t>Trinidad y Tobago</t>
  </si>
  <si>
    <t>19 Noviembre</t>
  </si>
  <si>
    <t>Andorra</t>
  </si>
  <si>
    <t>Suiza</t>
  </si>
  <si>
    <t>Angola, Arabia Saudí, Argelia, Congo, Emiratos Árabes Unidos, Gabón, Guinea Ecuatorial, Irak, Irán, Kuwait, Libia, Nigeria y Venezuela.</t>
  </si>
  <si>
    <t>Singapur</t>
  </si>
  <si>
    <t>Guinea Ecuatorial</t>
  </si>
  <si>
    <t>Otros productos **</t>
  </si>
  <si>
    <t>Total ***</t>
  </si>
  <si>
    <t>Consumo de gasolinas por Comunidades Autónomas *</t>
  </si>
  <si>
    <t>Cogeneración **</t>
  </si>
  <si>
    <t>** Se incluyen puestas en frío y suministro directo a buques consumidores</t>
  </si>
  <si>
    <t xml:space="preserve"> OCDE</t>
  </si>
  <si>
    <t xml:space="preserve"> No-OCDE</t>
  </si>
  <si>
    <t>Obligación *</t>
  </si>
  <si>
    <t>Viura **</t>
  </si>
  <si>
    <t>Lubricantes **</t>
  </si>
  <si>
    <t>Otros ***</t>
  </si>
  <si>
    <t>*** Incluye naftas, condensados, parafinas, disolventes y otros.</t>
  </si>
  <si>
    <t>21 Enero</t>
  </si>
  <si>
    <t>** Datos provisionales</t>
  </si>
  <si>
    <t>Países del grupo Unión Europea 27</t>
  </si>
  <si>
    <t>Portugal, República Checa, Rumanía y Suecia.</t>
  </si>
  <si>
    <t>** Reino Unido no incluido desde el 1 de febrero de 2020 por su salida de la UE (31 enero 2020).</t>
  </si>
  <si>
    <t xml:space="preserve">        UE **</t>
  </si>
  <si>
    <t xml:space="preserve">Alemania, Australia, Austria, Bélgica, Canadá, Colombia, Corea del Sur,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</si>
  <si>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Año 2019</t>
  </si>
  <si>
    <t>Tv (%)
2019/2018</t>
  </si>
  <si>
    <t>^</t>
  </si>
  <si>
    <t>^ distinto de 0,0</t>
  </si>
  <si>
    <t>* Tasa de variación respecto al mismo periodo del año anterior   //   - igual que 0,0 / ^ distinto de 0,0
** Reino Unido no incluido desde el 1 de febrero de 2020 por su salida de la UE (31 enero 2020).</t>
  </si>
  <si>
    <t>21 Julio</t>
  </si>
  <si>
    <t xml:space="preserve">** Otras Salidas: Se incluyen puestas en frío y suministro directo a buques consumidores.
Nota: Las exportaciones corresponden a GNL salvo en los casos en los que está especificado                                                                                                                                                                                                                                       </t>
  </si>
  <si>
    <t>15 Septiembre</t>
  </si>
  <si>
    <t>Corea</t>
  </si>
  <si>
    <t>*** Cisternas o asimilables no cargadas en plantas de regasificación.</t>
  </si>
  <si>
    <t>17 Noviembre</t>
  </si>
  <si>
    <t>dic-20</t>
  </si>
  <si>
    <t>4º 2020</t>
  </si>
  <si>
    <t>ene-21</t>
  </si>
  <si>
    <t>19 Enero</t>
  </si>
  <si>
    <t>ene-20</t>
  </si>
  <si>
    <t>UE **</t>
  </si>
  <si>
    <t>* Tasa de variación respecto al mismo periodo del año anterior // '- igual que 0,0 / ^ distinto de 0,0</t>
  </si>
  <si>
    <t>*** Reino Unido no incluido desde el 1 de febrero de 2020 por su salida de la UE (31 enero 2020).</t>
  </si>
  <si>
    <t>UE ***</t>
  </si>
  <si>
    <t>Otras salidas del sistema**</t>
  </si>
  <si>
    <t>BOLETÍN ESTADÍSTICO HIDROCARBUROS ENERO 2021</t>
  </si>
  <si>
    <t xml:space="preserve">Plantas de regasificación </t>
  </si>
  <si>
    <t>Otras salidas</t>
  </si>
  <si>
    <t>* Reino Unido no incluido desde el 1 de febrero de 2020 por su salida de la UE (31 enero 2020).</t>
  </si>
  <si>
    <t xml:space="preserve">Producción interior de gas natural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</si>
</sst>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quot;€&quot;* #,##0.00_);_(&quot;€&quot;* \(#,##0.00\);_(&quot;€&quot;* &quot;-&quot;??_);_(@_)"/>
    <numFmt numFmtId="165" formatCode="_(* #,##0.00_);_(* \(#,##0.00\);_(*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00"/>
    <numFmt numFmtId="182" formatCode="#,##0.0;\-##,##0.0;&quot;-&quot;"/>
    <numFmt numFmtId="184" formatCode="\^;&quot;^&quot;"/>
  </numFmts>
  <fonts count="60"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i/>
      <sz val="10"/>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s>
  <fills count="1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
      <patternFill patternType="solid">
        <fgColor theme="5" tint="0.79998168889431442"/>
        <bgColor indexed="64"/>
      </patternFill>
    </fill>
  </fills>
  <borders count="2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
      <left/>
      <right style="thick">
        <color theme="6" tint="-0.249977111117893"/>
      </right>
      <top style="thin">
        <color indexed="64"/>
      </top>
      <bottom/>
      <diagonal/>
    </border>
    <border>
      <left/>
      <right style="thick">
        <color theme="6" tint="-0.249977111117893"/>
      </right>
      <top/>
      <bottom style="thin">
        <color indexed="64"/>
      </bottom>
      <diagonal/>
    </border>
  </borders>
  <cellStyleXfs count="120">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3" fillId="0" borderId="0">
      <alignment horizontal="left" vertical="top"/>
    </xf>
    <xf numFmtId="165" fontId="2" fillId="0" borderId="0" applyFont="0" applyFill="0" applyBorder="0" applyAlignment="0" applyProtection="0"/>
    <xf numFmtId="165" fontId="2" fillId="0" borderId="0" applyFont="0" applyFill="0" applyBorder="0" applyAlignment="0" applyProtection="0"/>
    <xf numFmtId="0" fontId="58" fillId="0" borderId="0"/>
    <xf numFmtId="0" fontId="58" fillId="0" borderId="0"/>
    <xf numFmtId="165" fontId="2" fillId="0" borderId="0" applyFont="0" applyFill="0" applyBorder="0" applyAlignment="0" applyProtection="0"/>
    <xf numFmtId="0" fontId="59" fillId="0" borderId="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cellStyleXfs>
  <cellXfs count="836">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3" fontId="24" fillId="8" borderId="0" xfId="0" applyNumberFormat="1" applyFont="1" applyFill="1"/>
    <xf numFmtId="168" fontId="24" fillId="8" borderId="0" xfId="0" applyNumberFormat="1" applyFont="1" applyFill="1" applyAlignment="1">
      <alignment horizontal="right"/>
    </xf>
    <xf numFmtId="168" fontId="24" fillId="8" borderId="0" xfId="0" applyNumberFormat="1" applyFont="1" applyFill="1"/>
    <xf numFmtId="169"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 fontId="24" fillId="4" borderId="2" xfId="0" applyNumberFormat="1" applyFont="1" applyFill="1" applyBorder="1"/>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0" fontId="4" fillId="2" borderId="1" xfId="1" quotePrefix="1" applyFill="1" applyBorder="1"/>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8" fillId="2" borderId="2" xfId="1" applyFont="1" applyFill="1" applyBorder="1" applyAlignment="1">
      <alignment horizontal="left"/>
    </xf>
    <xf numFmtId="4" fontId="8" fillId="3" borderId="2" xfId="1" applyNumberFormat="1" applyFont="1" applyFill="1" applyBorder="1"/>
    <xf numFmtId="4" fontId="8" fillId="2" borderId="2" xfId="1" applyNumberFormat="1" applyFont="1" applyFill="1" applyBorder="1"/>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0" fontId="0" fillId="2" borderId="1" xfId="0" applyFill="1" applyBorder="1"/>
    <xf numFmtId="168" fontId="0" fillId="2" borderId="1" xfId="0" applyNumberFormat="1" applyFill="1" applyBorder="1"/>
    <xf numFmtId="168" fontId="0" fillId="2" borderId="3" xfId="0" applyNumberFormat="1"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 xfId="0" applyFont="1" applyFill="1" applyBorder="1" applyAlignment="1">
      <alignment horizontal="right" vertical="center" wrapText="1"/>
    </xf>
    <xf numFmtId="0" fontId="8" fillId="2" borderId="11" xfId="0" applyFont="1" applyFill="1" applyBorder="1" applyAlignment="1">
      <alignment horizontal="right" vertical="center" wrapText="1"/>
    </xf>
    <xf numFmtId="0" fontId="8" fillId="2" borderId="5" xfId="0" applyFont="1" applyFill="1" applyBorder="1" applyAlignment="1">
      <alignment horizontal="right" vertical="center"/>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quotePrefix="1" applyNumberFormat="1" applyFont="1" applyFill="1" applyAlignment="1">
      <alignment horizontal="right"/>
    </xf>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168" fontId="13" fillId="6" borderId="0" xfId="0" applyNumberFormat="1" applyFont="1" applyFill="1" applyAlignment="1">
      <alignment horizontal="right" vertical="center"/>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0" fontId="43" fillId="2" borderId="0" xfId="1" applyFont="1" applyFill="1"/>
    <xf numFmtId="3" fontId="44" fillId="4" borderId="2" xfId="0" applyNumberFormat="1" applyFont="1" applyFill="1" applyBorder="1"/>
    <xf numFmtId="3" fontId="17" fillId="2" borderId="0" xfId="0" applyNumberFormat="1" applyFont="1" applyFill="1" applyAlignment="1">
      <alignment horizontal="right"/>
    </xf>
    <xf numFmtId="0" fontId="45" fillId="2" borderId="0" xfId="0" applyFont="1" applyFill="1"/>
    <xf numFmtId="0" fontId="31" fillId="2" borderId="0" xfId="0" applyFont="1" applyFill="1" applyAlignment="1">
      <alignment horizontal="left" indent="2"/>
    </xf>
    <xf numFmtId="0" fontId="45"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6" fillId="2" borderId="0" xfId="0" applyFont="1" applyFill="1"/>
    <xf numFmtId="0" fontId="46"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8" fillId="12" borderId="2" xfId="1" applyNumberFormat="1" applyFont="1" applyFill="1" applyBorder="1"/>
    <xf numFmtId="180" fontId="8" fillId="2" borderId="2" xfId="1" applyNumberFormat="1" applyFont="1" applyFill="1" applyBorder="1"/>
    <xf numFmtId="180" fontId="4" fillId="3" borderId="0" xfId="1" applyNumberFormat="1" applyFill="1"/>
    <xf numFmtId="180" fontId="4" fillId="2" borderId="0" xfId="1" applyNumberFormat="1" applyFill="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8"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0" fontId="0" fillId="0" borderId="2" xfId="0"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3" fontId="6" fillId="2" borderId="0" xfId="0" applyNumberFormat="1" applyFont="1" applyFill="1"/>
    <xf numFmtId="168" fontId="15" fillId="11" borderId="1" xfId="13" quotePrefix="1" applyNumberFormat="1" applyFont="1" applyFill="1" applyBorder="1" applyAlignment="1">
      <alignment horizontal="right"/>
    </xf>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3" fontId="13" fillId="0" borderId="0" xfId="0" applyNumberFormat="1" applyFont="1"/>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1" fontId="0" fillId="0" borderId="0" xfId="0" applyNumberFormat="1"/>
    <xf numFmtId="169" fontId="4" fillId="2" borderId="0" xfId="1" applyNumberFormat="1" applyFill="1"/>
    <xf numFmtId="182"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9" fillId="2" borderId="0" xfId="1" applyNumberFormat="1" applyFont="1" applyFill="1" applyAlignment="1">
      <alignment horizontal="left" vertical="center"/>
    </xf>
    <xf numFmtId="177" fontId="4" fillId="2" borderId="0" xfId="1" quotePrefix="1" applyNumberFormat="1" applyFill="1" applyAlignment="1">
      <alignment horizontal="right"/>
    </xf>
    <xf numFmtId="0" fontId="50"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51" fillId="14" borderId="2" xfId="0" applyFont="1" applyFill="1" applyBorder="1"/>
    <xf numFmtId="1" fontId="51" fillId="14" borderId="2" xfId="0" applyNumberFormat="1" applyFont="1" applyFill="1" applyBorder="1"/>
    <xf numFmtId="169" fontId="51" fillId="14" borderId="2" xfId="0" applyNumberFormat="1" applyFont="1" applyFill="1" applyBorder="1"/>
    <xf numFmtId="3" fontId="51" fillId="14" borderId="2" xfId="0" applyNumberFormat="1" applyFont="1" applyFill="1" applyBorder="1"/>
    <xf numFmtId="168" fontId="17" fillId="6" borderId="1" xfId="0" applyNumberFormat="1" applyFont="1" applyFill="1" applyBorder="1" applyAlignment="1">
      <alignment horizontal="right"/>
    </xf>
    <xf numFmtId="3" fontId="17" fillId="6" borderId="1" xfId="0" applyNumberFormat="1" applyFont="1" applyFill="1" applyBorder="1" applyAlignment="1">
      <alignment horizontal="right"/>
    </xf>
    <xf numFmtId="2" fontId="4" fillId="2" borderId="0" xfId="0" applyNumberFormat="1" applyFont="1" applyFill="1"/>
    <xf numFmtId="0" fontId="8" fillId="6" borderId="1" xfId="0" applyFont="1" applyFill="1" applyBorder="1" applyAlignment="1">
      <alignment horizontal="left" indent="2"/>
    </xf>
    <xf numFmtId="0" fontId="8" fillId="6" borderId="1" xfId="0" applyFont="1" applyFill="1" applyBorder="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52" fillId="2" borderId="2" xfId="0" applyNumberFormat="1" applyFont="1" applyFill="1" applyBorder="1" applyAlignment="1">
      <alignment horizontal="right"/>
    </xf>
    <xf numFmtId="168" fontId="4" fillId="13" borderId="3" xfId="1" applyNumberForma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2" fillId="2" borderId="1" xfId="0" applyFont="1" applyFill="1" applyBorder="1" applyAlignment="1">
      <alignment horizontal="left"/>
    </xf>
    <xf numFmtId="168" fontId="52"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3" fontId="15" fillId="11" borderId="0" xfId="1" quotePrefix="1" applyNumberFormat="1" applyFont="1" applyFill="1"/>
    <xf numFmtId="0" fontId="22" fillId="2" borderId="0" xfId="0" quotePrefix="1" applyFont="1" applyFill="1" applyAlignment="1">
      <alignment vertical="top" wrapText="1"/>
    </xf>
    <xf numFmtId="171" fontId="4" fillId="11" borderId="0" xfId="1" quotePrefix="1" applyNumberFormat="1" applyFill="1" applyAlignment="1">
      <alignment horizontal="right"/>
    </xf>
    <xf numFmtId="177" fontId="15" fillId="2" borderId="0" xfId="13" quotePrefix="1" applyNumberFormat="1" applyFont="1" applyFill="1" applyAlignment="1">
      <alignment horizontal="right"/>
    </xf>
    <xf numFmtId="0" fontId="8" fillId="6" borderId="12" xfId="0" applyFont="1" applyFill="1" applyBorder="1" applyAlignment="1">
      <alignment horizontal="right"/>
    </xf>
    <xf numFmtId="0" fontId="54" fillId="2" borderId="0" xfId="9" applyFont="1" applyFill="1" applyAlignment="1">
      <alignment horizontal="left"/>
    </xf>
    <xf numFmtId="0" fontId="8" fillId="6" borderId="12" xfId="0" applyFont="1" applyFill="1" applyBorder="1" applyAlignment="1">
      <alignment horizontal="left"/>
    </xf>
    <xf numFmtId="3" fontId="4" fillId="13" borderId="0" xfId="1" applyNumberFormat="1" applyFill="1" applyAlignment="1">
      <alignment horizontal="right"/>
    </xf>
    <xf numFmtId="184" fontId="55"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2"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4" fontId="4" fillId="11" borderId="1" xfId="1" applyNumberFormat="1" applyFill="1" applyBorder="1" applyAlignment="1">
      <alignment horizontal="right"/>
    </xf>
    <xf numFmtId="165" fontId="13" fillId="2" borderId="0" xfId="24" applyFont="1" applyFill="1"/>
    <xf numFmtId="0" fontId="8" fillId="2" borderId="0" xfId="1" applyFont="1" applyFill="1" applyAlignment="1">
      <alignment horizontal="left" vertical="center"/>
    </xf>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0" fontId="22" fillId="2" borderId="0" xfId="1" applyFont="1" applyFill="1" applyAlignment="1">
      <alignment horizontal="left"/>
    </xf>
    <xf numFmtId="168" fontId="57" fillId="0" borderId="22" xfId="13" applyNumberFormat="1" applyFont="1" applyBorder="1" applyAlignment="1">
      <alignment vertical="center"/>
    </xf>
    <xf numFmtId="38" fontId="12" fillId="2" borderId="0" xfId="5" applyNumberFormat="1" applyFont="1" applyFill="1"/>
    <xf numFmtId="168" fontId="4" fillId="2" borderId="0" xfId="3" applyNumberFormat="1" applyFill="1" applyBorder="1"/>
    <xf numFmtId="17" fontId="8" fillId="2" borderId="3" xfId="1" applyNumberFormat="1" applyFont="1" applyFill="1" applyBorder="1" applyAlignment="1">
      <alignment horizontal="center"/>
    </xf>
    <xf numFmtId="176" fontId="4" fillId="2" borderId="2" xfId="1" applyNumberFormat="1" applyFill="1" applyBorder="1" applyAlignment="1">
      <alignment horizontal="righ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169" fontId="4" fillId="2" borderId="3" xfId="0" applyNumberFormat="1" applyFont="1" applyFill="1" applyBorder="1"/>
    <xf numFmtId="1" fontId="4" fillId="2" borderId="0" xfId="1" applyNumberFormat="1" applyFill="1" applyAlignment="1">
      <alignment horizontal="right" indent="1"/>
    </xf>
    <xf numFmtId="1" fontId="4" fillId="11" borderId="0" xfId="1" applyNumberFormat="1" applyFill="1" applyAlignment="1">
      <alignment horizontal="right" indent="1"/>
    </xf>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2" fillId="2" borderId="1" xfId="0" applyFont="1" applyFill="1" applyBorder="1"/>
    <xf numFmtId="17" fontId="0" fillId="2" borderId="0" xfId="0" applyNumberFormat="1" applyFill="1" applyBorder="1"/>
    <xf numFmtId="0" fontId="4" fillId="2" borderId="3" xfId="1" quotePrefix="1" applyFill="1" applyBorder="1"/>
    <xf numFmtId="4" fontId="4" fillId="11" borderId="3" xfId="1" applyNumberFormat="1" applyFill="1" applyBorder="1" applyAlignment="1">
      <alignment horizontal="right"/>
    </xf>
    <xf numFmtId="0" fontId="22" fillId="0" borderId="0" xfId="1" applyFont="1"/>
    <xf numFmtId="171" fontId="17" fillId="2" borderId="0" xfId="0" applyNumberFormat="1" applyFont="1" applyFill="1" applyBorder="1"/>
    <xf numFmtId="0" fontId="13" fillId="2" borderId="0" xfId="0" applyFont="1" applyFill="1" applyBorder="1" applyAlignment="1">
      <alignment horizontal="left" indent="5"/>
    </xf>
    <xf numFmtId="0" fontId="30" fillId="2" borderId="0" xfId="0" quotePrefix="1" applyFont="1" applyFill="1" applyAlignment="1"/>
    <xf numFmtId="0" fontId="0" fillId="2" borderId="0" xfId="0" applyFill="1" applyBorder="1"/>
    <xf numFmtId="0" fontId="0" fillId="2" borderId="0" xfId="0" applyFill="1" applyBorder="1" applyAlignment="1">
      <alignment horizontal="right"/>
    </xf>
    <xf numFmtId="0" fontId="8" fillId="6" borderId="20" xfId="0" applyFont="1" applyFill="1" applyBorder="1"/>
    <xf numFmtId="3" fontId="17" fillId="6" borderId="20" xfId="0" applyNumberFormat="1" applyFont="1" applyFill="1" applyBorder="1" applyAlignment="1">
      <alignment horizontal="left"/>
    </xf>
    <xf numFmtId="168" fontId="17" fillId="6" borderId="20" xfId="0" applyNumberFormat="1" applyFont="1" applyFill="1" applyBorder="1"/>
    <xf numFmtId="169" fontId="17" fillId="6" borderId="20" xfId="0" applyNumberFormat="1" applyFont="1" applyFill="1" applyBorder="1"/>
    <xf numFmtId="0" fontId="24" fillId="4" borderId="25" xfId="1" applyFont="1" applyFill="1" applyBorder="1"/>
    <xf numFmtId="0" fontId="0" fillId="2" borderId="0" xfId="0" applyFill="1" applyBorder="1" applyAlignment="1"/>
    <xf numFmtId="0" fontId="0" fillId="2" borderId="0" xfId="0" applyFill="1" applyAlignment="1"/>
    <xf numFmtId="0" fontId="3" fillId="2" borderId="2" xfId="0" applyFont="1" applyFill="1" applyBorder="1" applyAlignment="1">
      <alignment horizontal="left"/>
    </xf>
    <xf numFmtId="0" fontId="8" fillId="6" borderId="12" xfId="0" applyFont="1" applyFill="1" applyBorder="1" applyAlignment="1">
      <alignment horizontal="left" indent="2"/>
    </xf>
    <xf numFmtId="168" fontId="17" fillId="6" borderId="20" xfId="0" applyNumberFormat="1" applyFont="1" applyFill="1" applyBorder="1" applyAlignment="1">
      <alignment horizontal="right"/>
    </xf>
    <xf numFmtId="0" fontId="3" fillId="2" borderId="1" xfId="0" applyFont="1" applyFill="1" applyBorder="1" applyAlignment="1">
      <alignment horizontal="left"/>
    </xf>
    <xf numFmtId="173" fontId="31" fillId="6" borderId="0" xfId="0" applyNumberFormat="1" applyFont="1" applyFill="1" applyAlignment="1">
      <alignment horizontal="right" vertical="center"/>
    </xf>
    <xf numFmtId="4" fontId="4" fillId="11" borderId="0" xfId="1" applyNumberFormat="1" applyFill="1" applyAlignment="1">
      <alignment horizontal="right"/>
    </xf>
    <xf numFmtId="176" fontId="0" fillId="2" borderId="0" xfId="0" applyNumberFormat="1" applyFill="1"/>
    <xf numFmtId="0" fontId="8" fillId="3" borderId="1" xfId="1" applyFont="1" applyFill="1" applyBorder="1" applyAlignment="1">
      <alignment horizontal="left"/>
    </xf>
    <xf numFmtId="4" fontId="8" fillId="3" borderId="0" xfId="1" applyNumberFormat="1" applyFont="1" applyFill="1" applyBorder="1"/>
    <xf numFmtId="0" fontId="8" fillId="3" borderId="0" xfId="1" applyFont="1" applyFill="1" applyBorder="1" applyAlignment="1">
      <alignment horizontal="left"/>
    </xf>
    <xf numFmtId="0" fontId="4" fillId="2" borderId="0" xfId="1" applyFill="1" applyBorder="1"/>
    <xf numFmtId="0" fontId="24" fillId="4" borderId="0" xfId="1" applyFont="1" applyFill="1" applyBorder="1" applyAlignment="1">
      <alignment horizontal="left"/>
    </xf>
    <xf numFmtId="2" fontId="24" fillId="4" borderId="0" xfId="1" applyNumberFormat="1" applyFont="1" applyFill="1" applyBorder="1"/>
    <xf numFmtId="4" fontId="8" fillId="3" borderId="1" xfId="1" applyNumberFormat="1" applyFont="1" applyFill="1" applyBorder="1"/>
    <xf numFmtId="180" fontId="8" fillId="3" borderId="0" xfId="1" applyNumberFormat="1" applyFont="1" applyFill="1" applyBorder="1"/>
    <xf numFmtId="180" fontId="24" fillId="4" borderId="0" xfId="1" applyNumberFormat="1" applyFont="1" applyFill="1" applyBorder="1"/>
    <xf numFmtId="0" fontId="22" fillId="2" borderId="0" xfId="0" quotePrefix="1" applyFont="1" applyFill="1" applyAlignment="1"/>
    <xf numFmtId="0" fontId="22" fillId="2" borderId="0" xfId="0" applyFont="1" applyFill="1" applyAlignment="1"/>
    <xf numFmtId="177" fontId="31" fillId="6" borderId="0" xfId="0" applyNumberFormat="1" applyFont="1" applyFill="1" applyAlignment="1">
      <alignment horizontal="right"/>
    </xf>
    <xf numFmtId="0" fontId="4" fillId="2" borderId="0" xfId="1" applyNumberFormat="1" applyFont="1" applyFill="1" applyBorder="1"/>
    <xf numFmtId="168" fontId="8" fillId="2" borderId="2" xfId="24" applyNumberFormat="1" applyFont="1" applyFill="1" applyBorder="1" applyAlignment="1">
      <alignment horizontal="right"/>
    </xf>
    <xf numFmtId="0" fontId="0" fillId="0" borderId="1" xfId="0" applyBorder="1"/>
    <xf numFmtId="171" fontId="13" fillId="2" borderId="1" xfId="0" quotePrefix="1" applyNumberFormat="1" applyFont="1" applyFill="1" applyBorder="1" applyAlignment="1">
      <alignment horizontal="left"/>
    </xf>
    <xf numFmtId="171" fontId="17" fillId="2" borderId="1" xfId="0" applyNumberFormat="1" applyFont="1" applyFill="1" applyBorder="1" applyAlignment="1"/>
    <xf numFmtId="171" fontId="13" fillId="2" borderId="3" xfId="0" applyNumberFormat="1" applyFont="1" applyFill="1" applyBorder="1" applyAlignment="1">
      <alignment horizontal="left"/>
    </xf>
    <xf numFmtId="171" fontId="17" fillId="2" borderId="0" xfId="0" applyNumberFormat="1" applyFont="1" applyFill="1" applyBorder="1" applyAlignment="1"/>
    <xf numFmtId="0" fontId="8" fillId="2" borderId="3" xfId="0" applyFont="1" applyFill="1" applyBorder="1"/>
    <xf numFmtId="171" fontId="13" fillId="2" borderId="1" xfId="0" applyNumberFormat="1" applyFont="1" applyFill="1" applyBorder="1" applyAlignment="1">
      <alignment horizontal="left"/>
    </xf>
    <xf numFmtId="168" fontId="13" fillId="2" borderId="1" xfId="0" applyNumberFormat="1" applyFont="1" applyFill="1" applyBorder="1"/>
    <xf numFmtId="0" fontId="0" fillId="2" borderId="0" xfId="0" applyFill="1"/>
    <xf numFmtId="0" fontId="22" fillId="2" borderId="0" xfId="0" applyFont="1" applyFill="1" applyAlignment="1">
      <alignment horizontal="right"/>
    </xf>
    <xf numFmtId="3" fontId="13" fillId="2" borderId="0" xfId="0" applyNumberFormat="1" applyFont="1" applyFill="1"/>
    <xf numFmtId="0" fontId="13" fillId="2" borderId="0" xfId="0" applyFont="1" applyFill="1" applyAlignment="1"/>
    <xf numFmtId="168" fontId="27" fillId="2" borderId="2" xfId="7" applyNumberFormat="1" applyFont="1" applyFill="1" applyBorder="1" applyAlignment="1" applyProtection="1">
      <protection locked="0"/>
    </xf>
    <xf numFmtId="168" fontId="27" fillId="2" borderId="2" xfId="7" quotePrefix="1" applyNumberFormat="1" applyFont="1" applyFill="1" applyBorder="1" applyAlignment="1" applyProtection="1">
      <protection locked="0"/>
    </xf>
    <xf numFmtId="173" fontId="27" fillId="2" borderId="2" xfId="7" applyNumberFormat="1" applyFont="1" applyFill="1" applyBorder="1" applyAlignment="1" applyProtection="1">
      <protection locked="0"/>
    </xf>
    <xf numFmtId="0" fontId="22" fillId="2" borderId="0" xfId="0" quotePrefix="1" applyFont="1" applyFill="1" applyAlignment="1">
      <alignment wrapText="1"/>
    </xf>
    <xf numFmtId="2" fontId="8" fillId="3" borderId="1" xfId="1" applyNumberFormat="1" applyFont="1" applyFill="1" applyBorder="1"/>
    <xf numFmtId="0" fontId="52" fillId="2" borderId="2" xfId="0" applyFont="1" applyFill="1" applyBorder="1"/>
    <xf numFmtId="177" fontId="13" fillId="6" borderId="0" xfId="0" applyNumberFormat="1" applyFont="1" applyFill="1" applyAlignment="1">
      <alignment horizontal="right"/>
    </xf>
    <xf numFmtId="171" fontId="17" fillId="16" borderId="0" xfId="0" applyNumberFormat="1" applyFont="1" applyFill="1" applyAlignment="1">
      <alignment horizontal="right"/>
    </xf>
    <xf numFmtId="3" fontId="18" fillId="2" borderId="0" xfId="1" applyNumberFormat="1" applyFont="1" applyFill="1" applyAlignment="1">
      <alignment horizontal="right"/>
    </xf>
    <xf numFmtId="168" fontId="8" fillId="2" borderId="2" xfId="1" quotePrefix="1" applyNumberFormat="1" applyFont="1" applyFill="1" applyBorder="1" applyAlignment="1">
      <alignment horizontal="right"/>
    </xf>
    <xf numFmtId="0" fontId="8" fillId="2" borderId="17" xfId="0" applyFont="1" applyFill="1" applyBorder="1" applyAlignment="1"/>
    <xf numFmtId="168" fontId="4" fillId="2" borderId="0" xfId="1" quotePrefix="1" applyNumberFormat="1" applyFont="1" applyFill="1" applyAlignment="1">
      <alignment horizontal="right"/>
    </xf>
    <xf numFmtId="168" fontId="13" fillId="2" borderId="0" xfId="0" applyNumberFormat="1" applyFont="1" applyFill="1" applyAlignment="1"/>
    <xf numFmtId="171" fontId="13" fillId="5" borderId="0" xfId="0" applyNumberFormat="1" applyFont="1" applyFill="1" applyAlignment="1"/>
    <xf numFmtId="171" fontId="13" fillId="2" borderId="0" xfId="0" applyNumberFormat="1" applyFont="1" applyFill="1" applyAlignment="1"/>
    <xf numFmtId="173" fontId="13" fillId="6" borderId="0" xfId="0" applyNumberFormat="1" applyFont="1" applyFill="1" applyAlignment="1"/>
    <xf numFmtId="177" fontId="4" fillId="6" borderId="0" xfId="1" quotePrefix="1" applyNumberFormat="1" applyFill="1" applyAlignment="1"/>
    <xf numFmtId="168" fontId="31" fillId="2" borderId="0" xfId="0" applyNumberFormat="1" applyFont="1" applyFill="1" applyAlignment="1"/>
    <xf numFmtId="171" fontId="31" fillId="5" borderId="0" xfId="0" applyNumberFormat="1" applyFont="1" applyFill="1" applyAlignment="1"/>
    <xf numFmtId="171" fontId="31" fillId="2" borderId="0" xfId="0" applyNumberFormat="1" applyFont="1" applyFill="1" applyAlignment="1"/>
    <xf numFmtId="3" fontId="31" fillId="2" borderId="0" xfId="0" applyNumberFormat="1" applyFont="1" applyFill="1" applyAlignment="1"/>
    <xf numFmtId="173" fontId="31" fillId="6" borderId="0" xfId="0" applyNumberFormat="1" applyFont="1" applyFill="1" applyAlignment="1"/>
    <xf numFmtId="3" fontId="4" fillId="5" borderId="0" xfId="1" quotePrefix="1" applyNumberFormat="1" applyFill="1" applyAlignment="1"/>
    <xf numFmtId="0" fontId="8" fillId="2" borderId="15" xfId="0" applyFont="1" applyFill="1" applyBorder="1" applyAlignment="1"/>
    <xf numFmtId="171" fontId="17" fillId="2" borderId="2" xfId="0" applyNumberFormat="1" applyFont="1" applyFill="1" applyBorder="1" applyAlignment="1"/>
    <xf numFmtId="0" fontId="24" fillId="8" borderId="17" xfId="0" applyFont="1" applyFill="1" applyBorder="1" applyAlignment="1"/>
    <xf numFmtId="175" fontId="24" fillId="8" borderId="0" xfId="0" applyNumberFormat="1" applyFont="1" applyFill="1" applyAlignment="1"/>
    <xf numFmtId="168" fontId="24" fillId="8" borderId="0" xfId="0" applyNumberFormat="1" applyFont="1" applyFill="1" applyAlignment="1"/>
    <xf numFmtId="3" fontId="24" fillId="8" borderId="0" xfId="0" applyNumberFormat="1" applyFont="1" applyFill="1" applyAlignment="1"/>
    <xf numFmtId="169" fontId="24" fillId="8" borderId="0" xfId="0" applyNumberFormat="1" applyFont="1" applyFill="1" applyAlignment="1"/>
    <xf numFmtId="173" fontId="24" fillId="8" borderId="23" xfId="0" applyNumberFormat="1" applyFont="1" applyFill="1" applyBorder="1" applyAlignment="1"/>
    <xf numFmtId="175" fontId="17" fillId="6" borderId="12" xfId="0" applyNumberFormat="1" applyFont="1" applyFill="1" applyBorder="1" applyAlignment="1"/>
    <xf numFmtId="168" fontId="17" fillId="6" borderId="12" xfId="0" applyNumberFormat="1" applyFont="1" applyFill="1" applyBorder="1" applyAlignment="1"/>
    <xf numFmtId="3" fontId="17" fillId="6" borderId="12" xfId="0" applyNumberFormat="1" applyFont="1" applyFill="1" applyBorder="1" applyAlignment="1"/>
    <xf numFmtId="173" fontId="17" fillId="6" borderId="12" xfId="0" applyNumberFormat="1" applyFont="1" applyFill="1" applyBorder="1" applyAlignment="1"/>
    <xf numFmtId="3" fontId="17" fillId="9" borderId="24" xfId="0" applyNumberFormat="1" applyFont="1" applyFill="1" applyBorder="1" applyAlignment="1"/>
    <xf numFmtId="3" fontId="17" fillId="9" borderId="12" xfId="0" applyNumberFormat="1" applyFont="1" applyFill="1" applyBorder="1" applyAlignment="1"/>
    <xf numFmtId="168" fontId="17" fillId="9" borderId="24" xfId="0" applyNumberFormat="1" applyFont="1" applyFill="1" applyBorder="1" applyAlignment="1"/>
    <xf numFmtId="168" fontId="8" fillId="9" borderId="24" xfId="0" applyNumberFormat="1" applyFont="1" applyFill="1" applyBorder="1" applyAlignment="1"/>
    <xf numFmtId="0" fontId="22" fillId="2" borderId="0" xfId="0" quotePrefix="1" applyFont="1" applyFill="1"/>
    <xf numFmtId="0" fontId="22" fillId="2" borderId="0" xfId="0" quotePrefix="1" applyFont="1" applyFill="1" applyAlignment="1"/>
    <xf numFmtId="0" fontId="3" fillId="2" borderId="0" xfId="0" applyFont="1" applyFill="1" applyAlignment="1">
      <alignment horizontal="left"/>
    </xf>
    <xf numFmtId="3" fontId="4" fillId="6" borderId="0" xfId="1" quotePrefix="1" applyNumberFormat="1" applyFill="1" applyAlignment="1"/>
    <xf numFmtId="168" fontId="15" fillId="2" borderId="0" xfId="13" applyNumberFormat="1" applyFont="1" applyFill="1" applyAlignment="1">
      <alignment horizontal="right"/>
    </xf>
    <xf numFmtId="0" fontId="4" fillId="2" borderId="2" xfId="1" quotePrefix="1" applyFill="1" applyBorder="1" applyAlignment="1">
      <alignment horizontal="center" vertical="center"/>
    </xf>
    <xf numFmtId="0" fontId="4" fillId="2" borderId="2" xfId="1" quotePrefix="1" applyFill="1" applyBorder="1"/>
    <xf numFmtId="4" fontId="4" fillId="11" borderId="2" xfId="1" applyNumberFormat="1" applyFill="1" applyBorder="1" applyAlignment="1">
      <alignment horizontal="right"/>
    </xf>
    <xf numFmtId="0" fontId="22" fillId="0" borderId="0" xfId="1" applyFont="1" applyAlignment="1">
      <alignment horizontal="right"/>
    </xf>
    <xf numFmtId="0" fontId="3" fillId="2" borderId="0" xfId="0" applyFont="1" applyFill="1" applyBorder="1" applyAlignment="1">
      <alignment horizontal="left"/>
    </xf>
    <xf numFmtId="176" fontId="4" fillId="2" borderId="0" xfId="1" applyNumberFormat="1" applyFill="1" applyBorder="1" applyAlignment="1">
      <alignment horizontal="right"/>
    </xf>
    <xf numFmtId="168" fontId="4" fillId="11" borderId="0" xfId="1" applyNumberFormat="1" applyFill="1" applyBorder="1" applyAlignment="1">
      <alignment horizontal="right"/>
    </xf>
    <xf numFmtId="168" fontId="4" fillId="11" borderId="2" xfId="1" applyNumberFormat="1" applyFill="1" applyBorder="1" applyAlignment="1">
      <alignment horizontal="right"/>
    </xf>
    <xf numFmtId="3" fontId="15" fillId="11" borderId="0" xfId="1" quotePrefix="1" applyNumberFormat="1" applyFont="1" applyFill="1" applyAlignment="1">
      <alignment horizontal="right"/>
    </xf>
    <xf numFmtId="171" fontId="4" fillId="2" borderId="0" xfId="1" quotePrefix="1" applyNumberFormat="1" applyFill="1" applyAlignment="1">
      <alignment horizontal="right"/>
    </xf>
    <xf numFmtId="3" fontId="18" fillId="2" borderId="0" xfId="1" quotePrefix="1" applyNumberFormat="1" applyFont="1" applyFill="1" applyAlignment="1">
      <alignment horizontal="right"/>
    </xf>
    <xf numFmtId="3" fontId="18" fillId="6" borderId="0" xfId="1" quotePrefix="1" applyNumberFormat="1" applyFont="1" applyFill="1" applyAlignment="1">
      <alignment horizontal="right"/>
    </xf>
    <xf numFmtId="0" fontId="6" fillId="2" borderId="0" xfId="1" applyFont="1" applyFill="1" applyAlignment="1">
      <alignment horizontal="center"/>
    </xf>
    <xf numFmtId="0" fontId="47" fillId="0" borderId="0" xfId="0" applyFont="1" applyAlignment="1">
      <alignment horizontal="left" vertical="center" wrapText="1"/>
    </xf>
    <xf numFmtId="0" fontId="47"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0" fontId="8" fillId="2" borderId="26" xfId="1" applyFont="1" applyFill="1" applyBorder="1" applyAlignment="1">
      <alignment horizontal="center" vertical="center" wrapText="1" shrinkToFit="1"/>
    </xf>
    <xf numFmtId="0" fontId="8" fillId="2" borderId="27" xfId="1" applyFont="1" applyFill="1" applyBorder="1" applyAlignment="1">
      <alignment horizontal="center" vertical="center" wrapText="1" shrinkToFit="1"/>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0" xfId="1" applyFont="1" applyFill="1" applyBorder="1" applyAlignment="1">
      <alignment horizontal="left" vertical="center"/>
    </xf>
    <xf numFmtId="0" fontId="4" fillId="2" borderId="3" xfId="1" quotePrefix="1" applyFill="1" applyBorder="1" applyAlignment="1">
      <alignment horizontal="center" vertical="center"/>
    </xf>
    <xf numFmtId="0" fontId="4" fillId="2" borderId="0" xfId="1" quotePrefix="1" applyFill="1" applyAlignment="1">
      <alignment horizontal="center" vertical="center"/>
    </xf>
    <xf numFmtId="0" fontId="4" fillId="2" borderId="1" xfId="1" quotePrefix="1" applyFill="1" applyBorder="1" applyAlignment="1">
      <alignment horizontal="center" vertical="center"/>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Border="1" applyAlignment="1">
      <alignment horizontal="left" wrapText="1"/>
    </xf>
    <xf numFmtId="0" fontId="22" fillId="2" borderId="0" xfId="0" quotePrefix="1" applyFont="1" applyFill="1" applyAlignment="1">
      <alignment horizontal="left" vertical="top"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xf numFmtId="173" fontId="13" fillId="2" borderId="0" xfId="0" applyNumberFormat="1" applyFont="1" applyFill="1" applyAlignment="1">
      <alignment horizontal="right"/>
    </xf>
  </cellXfs>
  <cellStyles count="120">
    <cellStyle name="Hipervínculo" xfId="2" builtinId="8"/>
    <cellStyle name="Millares" xfId="24" builtinId="3"/>
    <cellStyle name="Millares 2" xfId="17" xr:uid="{00000000-0005-0000-0000-000002000000}"/>
    <cellStyle name="Millares 2 2" xfId="31" xr:uid="{00000000-0005-0000-0000-000003000000}"/>
    <cellStyle name="Millares 2 2 2" xfId="35" xr:uid="{00000000-0005-0000-0000-000004000000}"/>
    <cellStyle name="Millares 2 2 2 2" xfId="47" xr:uid="{00000000-0005-0000-0000-000005000000}"/>
    <cellStyle name="Millares 2 2 2 2 2" xfId="71" xr:uid="{00000000-0005-0000-0000-000006000000}"/>
    <cellStyle name="Millares 2 2 2 2 2 2" xfId="119" xr:uid="{AB5298E8-D83F-4EBF-B888-090E4C07DF72}"/>
    <cellStyle name="Millares 2 2 2 2 3" xfId="95" xr:uid="{4463E5BB-13D9-4A69-A46C-2B801DF44A1A}"/>
    <cellStyle name="Millares 2 2 2 3" xfId="59" xr:uid="{00000000-0005-0000-0000-000007000000}"/>
    <cellStyle name="Millares 2 2 2 3 2" xfId="107" xr:uid="{4F07969A-E6A5-4E60-870E-EBFDE08F4056}"/>
    <cellStyle name="Millares 2 2 2 4" xfId="83" xr:uid="{0552EDDC-9306-45B7-8ADE-8F00D137F2E7}"/>
    <cellStyle name="Millares 2 2 3" xfId="43" xr:uid="{00000000-0005-0000-0000-000008000000}"/>
    <cellStyle name="Millares 2 2 3 2" xfId="67" xr:uid="{00000000-0005-0000-0000-000009000000}"/>
    <cellStyle name="Millares 2 2 3 2 2" xfId="115" xr:uid="{D030771A-19DC-48E1-8550-61B4CC42B2B2}"/>
    <cellStyle name="Millares 2 2 3 3" xfId="91" xr:uid="{D416977E-ACE0-41CE-B037-0646826BAFFE}"/>
    <cellStyle name="Millares 2 2 4" xfId="55" xr:uid="{00000000-0005-0000-0000-00000A000000}"/>
    <cellStyle name="Millares 2 2 4 2" xfId="103" xr:uid="{5E13E1D1-C676-403E-93D7-8D887EC008C9}"/>
    <cellStyle name="Millares 2 2 5" xfId="79" xr:uid="{6C8C3B9C-5790-4F9B-BE6B-5C0C44AFA722}"/>
    <cellStyle name="Millares 2 3" xfId="33" xr:uid="{00000000-0005-0000-0000-00000B000000}"/>
    <cellStyle name="Millares 2 3 2" xfId="45" xr:uid="{00000000-0005-0000-0000-00000C000000}"/>
    <cellStyle name="Millares 2 3 2 2" xfId="69" xr:uid="{00000000-0005-0000-0000-00000D000000}"/>
    <cellStyle name="Millares 2 3 2 2 2" xfId="117" xr:uid="{E7AE0E8C-A554-4DCE-B18A-FD186B28D3B2}"/>
    <cellStyle name="Millares 2 3 2 3" xfId="93" xr:uid="{29886EB0-1132-4E92-99BB-DCC1999E3199}"/>
    <cellStyle name="Millares 2 3 3" xfId="57" xr:uid="{00000000-0005-0000-0000-00000E000000}"/>
    <cellStyle name="Millares 2 3 3 2" xfId="105" xr:uid="{069F0CB0-3C61-4929-AB3F-3BA5E65DC0AF}"/>
    <cellStyle name="Millares 2 3 4" xfId="81" xr:uid="{D5B83672-3978-41C5-A72C-83B44DF76B64}"/>
    <cellStyle name="Millares 2 4" xfId="28" xr:uid="{00000000-0005-0000-0000-00000F000000}"/>
    <cellStyle name="Millares 2 4 2" xfId="41" xr:uid="{00000000-0005-0000-0000-000010000000}"/>
    <cellStyle name="Millares 2 4 2 2" xfId="65" xr:uid="{00000000-0005-0000-0000-000011000000}"/>
    <cellStyle name="Millares 2 4 2 2 2" xfId="113" xr:uid="{32B7CC22-9710-4D01-B532-B66B26367807}"/>
    <cellStyle name="Millares 2 4 2 3" xfId="89" xr:uid="{EDCA2326-75D3-4B69-B3A5-C1FFCD617D6A}"/>
    <cellStyle name="Millares 2 4 3" xfId="53" xr:uid="{00000000-0005-0000-0000-000012000000}"/>
    <cellStyle name="Millares 2 4 3 2" xfId="101" xr:uid="{99CBDCFC-8462-4EB7-B2A8-C45E29FCFEF9}"/>
    <cellStyle name="Millares 2 4 4" xfId="77" xr:uid="{4DE0CF0C-748C-422F-8490-85985F0A321B}"/>
    <cellStyle name="Millares 2 5" xfId="37" xr:uid="{00000000-0005-0000-0000-000013000000}"/>
    <cellStyle name="Millares 2 5 2" xfId="61" xr:uid="{00000000-0005-0000-0000-000014000000}"/>
    <cellStyle name="Millares 2 5 2 2" xfId="109" xr:uid="{D05E1051-1699-4873-877F-FDF0BB11053D}"/>
    <cellStyle name="Millares 2 5 3" xfId="85" xr:uid="{DFE86C5D-DF65-4474-9DA3-4E7F4ECB23C9}"/>
    <cellStyle name="Millares 2 6" xfId="49" xr:uid="{00000000-0005-0000-0000-000015000000}"/>
    <cellStyle name="Millares 2 6 2" xfId="97" xr:uid="{A76AB05E-31D1-4F7D-81F9-CB9AFCD1FCB9}"/>
    <cellStyle name="Millares 2 7" xfId="73" xr:uid="{09E49D7D-3360-466B-8C9C-858FC31F954A}"/>
    <cellStyle name="Millares 3" xfId="16" xr:uid="{00000000-0005-0000-0000-000016000000}"/>
    <cellStyle name="Millares 3 2" xfId="34" xr:uid="{00000000-0005-0000-0000-000017000000}"/>
    <cellStyle name="Millares 3 2 2" xfId="46" xr:uid="{00000000-0005-0000-0000-000018000000}"/>
    <cellStyle name="Millares 3 2 2 2" xfId="70" xr:uid="{00000000-0005-0000-0000-000019000000}"/>
    <cellStyle name="Millares 3 2 2 2 2" xfId="118" xr:uid="{CC3AB034-1474-40E4-B72B-B8F8773AFCAB}"/>
    <cellStyle name="Millares 3 2 2 3" xfId="94" xr:uid="{BFE33F99-F44C-4BB2-89A3-D960019ECC0B}"/>
    <cellStyle name="Millares 3 2 3" xfId="58" xr:uid="{00000000-0005-0000-0000-00001A000000}"/>
    <cellStyle name="Millares 3 2 3 2" xfId="106" xr:uid="{C4835D1B-C5A0-4F37-B773-54F6A6130236}"/>
    <cellStyle name="Millares 3 2 4" xfId="82" xr:uid="{AED7A87F-8FF8-4D52-999C-0B633BA3A568}"/>
    <cellStyle name="Millares 3 3" xfId="30" xr:uid="{00000000-0005-0000-0000-00001B000000}"/>
    <cellStyle name="Millares 3 3 2" xfId="42" xr:uid="{00000000-0005-0000-0000-00001C000000}"/>
    <cellStyle name="Millares 3 3 2 2" xfId="66" xr:uid="{00000000-0005-0000-0000-00001D000000}"/>
    <cellStyle name="Millares 3 3 2 2 2" xfId="114" xr:uid="{CFDEFE1E-22BD-4B8C-8244-BCD2AAD522A7}"/>
    <cellStyle name="Millares 3 3 2 3" xfId="90" xr:uid="{F788FD0E-C460-4779-84C0-9D156813CB13}"/>
    <cellStyle name="Millares 3 3 3" xfId="54" xr:uid="{00000000-0005-0000-0000-00001E000000}"/>
    <cellStyle name="Millares 3 3 3 2" xfId="102" xr:uid="{41976BCB-B287-402B-887E-9ABE1980EBF3}"/>
    <cellStyle name="Millares 3 3 4" xfId="78" xr:uid="{AB575F13-0951-43F1-AA26-0A964CC35097}"/>
    <cellStyle name="Millares 3 4" xfId="36" xr:uid="{00000000-0005-0000-0000-00001F000000}"/>
    <cellStyle name="Millares 3 4 2" xfId="60" xr:uid="{00000000-0005-0000-0000-000020000000}"/>
    <cellStyle name="Millares 3 4 2 2" xfId="108" xr:uid="{16720587-2DBD-45B5-93EB-2DAC4D3EC064}"/>
    <cellStyle name="Millares 3 4 3" xfId="84" xr:uid="{5A0EED20-EDD3-4E06-8FEA-58F69B508011}"/>
    <cellStyle name="Millares 3 5" xfId="48" xr:uid="{00000000-0005-0000-0000-000021000000}"/>
    <cellStyle name="Millares 3 5 2" xfId="96" xr:uid="{5813BAD7-10FF-4773-B0E3-1531E74EBF14}"/>
    <cellStyle name="Millares 3 6" xfId="72" xr:uid="{A47D41FF-838C-4686-B3CB-37058116C8DA}"/>
    <cellStyle name="Millares 4" xfId="32" xr:uid="{00000000-0005-0000-0000-000022000000}"/>
    <cellStyle name="Millares 4 2" xfId="44" xr:uid="{00000000-0005-0000-0000-000023000000}"/>
    <cellStyle name="Millares 4 2 2" xfId="68" xr:uid="{00000000-0005-0000-0000-000024000000}"/>
    <cellStyle name="Millares 4 2 2 2" xfId="116" xr:uid="{254DC0A8-EAEF-4FF9-97CE-8466DA77D5B7}"/>
    <cellStyle name="Millares 4 2 3" xfId="92" xr:uid="{0F8A5C0E-4647-4DB4-8231-257FF1391BA6}"/>
    <cellStyle name="Millares 4 3" xfId="56" xr:uid="{00000000-0005-0000-0000-000025000000}"/>
    <cellStyle name="Millares 4 3 2" xfId="104" xr:uid="{ABB40250-D83A-449A-A386-A0C11DE9F1D3}"/>
    <cellStyle name="Millares 4 4" xfId="80" xr:uid="{A55C60B8-3FF8-4541-B988-6935714D9076}"/>
    <cellStyle name="Millares 5" xfId="25" xr:uid="{00000000-0005-0000-0000-000026000000}"/>
    <cellStyle name="Millares 5 2" xfId="40" xr:uid="{00000000-0005-0000-0000-000027000000}"/>
    <cellStyle name="Millares 5 2 2" xfId="64" xr:uid="{00000000-0005-0000-0000-000028000000}"/>
    <cellStyle name="Millares 5 2 2 2" xfId="112" xr:uid="{F794421C-6974-42EA-97DF-144E81F28EEA}"/>
    <cellStyle name="Millares 5 2 3" xfId="88" xr:uid="{32B60586-B3B2-4663-91AD-322C60F01701}"/>
    <cellStyle name="Millares 5 3" xfId="52" xr:uid="{00000000-0005-0000-0000-000029000000}"/>
    <cellStyle name="Millares 5 3 2" xfId="100" xr:uid="{1A23838B-D4CD-46B6-AC1A-7AED16B977EA}"/>
    <cellStyle name="Millares 5 4" xfId="76" xr:uid="{BBA4974D-40EF-4EB8-8CD6-6D8F88D1F772}"/>
    <cellStyle name="Millares 6" xfId="39" xr:uid="{00000000-0005-0000-0000-00002A000000}"/>
    <cellStyle name="Millares 6 2" xfId="63" xr:uid="{00000000-0005-0000-0000-00002B000000}"/>
    <cellStyle name="Millares 6 2 2" xfId="111" xr:uid="{3B814AFF-99C8-494F-BA01-D4A48324B696}"/>
    <cellStyle name="Millares 6 3" xfId="87" xr:uid="{7F3B60E4-1EE3-4F16-B6C0-E434E585392E}"/>
    <cellStyle name="Millares 7" xfId="51" xr:uid="{00000000-0005-0000-0000-00002C000000}"/>
    <cellStyle name="Millares 7 2" xfId="99" xr:uid="{BEF0A693-03BA-46C0-A66D-E41E00702784}"/>
    <cellStyle name="Millares 8" xfId="75" xr:uid="{A71B9AC1-10C7-4F0D-AB59-39813D116C54}"/>
    <cellStyle name="Moneda 2" xfId="18" xr:uid="{00000000-0005-0000-0000-00002D000000}"/>
    <cellStyle name="Moneda 2 2" xfId="38" xr:uid="{00000000-0005-0000-0000-00002E000000}"/>
    <cellStyle name="Moneda 2 2 2" xfId="62" xr:uid="{00000000-0005-0000-0000-00002F000000}"/>
    <cellStyle name="Moneda 2 2 2 2" xfId="110" xr:uid="{3489BE25-AC93-4938-8982-FA4107C13337}"/>
    <cellStyle name="Moneda 2 2 3" xfId="86" xr:uid="{2DA6BA2C-46D9-45D0-ADDC-AD2FADAF342A}"/>
    <cellStyle name="Moneda 2 3" xfId="50" xr:uid="{00000000-0005-0000-0000-000030000000}"/>
    <cellStyle name="Moneda 2 3 2" xfId="98" xr:uid="{C323933C-4481-472E-AB2C-34B013483919}"/>
    <cellStyle name="Moneda 2 4" xfId="74" xr:uid="{6DA3F928-9546-4CAC-AD23-257ED89C2A63}"/>
    <cellStyle name="Normal" xfId="0" builtinId="0"/>
    <cellStyle name="Normal 11" xfId="9" xr:uid="{00000000-0005-0000-0000-000032000000}"/>
    <cellStyle name="Normal 2" xfId="1" xr:uid="{00000000-0005-0000-0000-000033000000}"/>
    <cellStyle name="Normal 2 2" xfId="3" xr:uid="{00000000-0005-0000-0000-000034000000}"/>
    <cellStyle name="Normal 2 3" xfId="12" xr:uid="{00000000-0005-0000-0000-000035000000}"/>
    <cellStyle name="Normal 2 3 2" xfId="14" xr:uid="{00000000-0005-0000-0000-000036000000}"/>
    <cellStyle name="Normal 3" xfId="4" xr:uid="{00000000-0005-0000-0000-000037000000}"/>
    <cellStyle name="Normal 3 2" xfId="13" xr:uid="{00000000-0005-0000-0000-000038000000}"/>
    <cellStyle name="Normal 3 2 2" xfId="27" xr:uid="{00000000-0005-0000-0000-000039000000}"/>
    <cellStyle name="Normal 3 2 3" xfId="26" xr:uid="{00000000-0005-0000-0000-00003A000000}"/>
    <cellStyle name="Normal 3 3" xfId="19" xr:uid="{00000000-0005-0000-0000-00003B000000}"/>
    <cellStyle name="Normal 3 4" xfId="29" xr:uid="{00000000-0005-0000-0000-00003C000000}"/>
    <cellStyle name="Normal 4" xfId="11" xr:uid="{00000000-0005-0000-0000-00003D000000}"/>
    <cellStyle name="Normal 4 2" xfId="20" xr:uid="{00000000-0005-0000-0000-00003E000000}"/>
    <cellStyle name="Normal 5" xfId="10" xr:uid="{00000000-0005-0000-0000-00003F000000}"/>
    <cellStyle name="Normal 5 2" xfId="21" xr:uid="{00000000-0005-0000-0000-000040000000}"/>
    <cellStyle name="Normal 6" xfId="15" xr:uid="{00000000-0005-0000-0000-000041000000}"/>
    <cellStyle name="Normal 7" xfId="6" xr:uid="{00000000-0005-0000-0000-000042000000}"/>
    <cellStyle name="Normal 8" xfId="5" xr:uid="{00000000-0005-0000-0000-000043000000}"/>
    <cellStyle name="Normal 8 2" xfId="8" xr:uid="{00000000-0005-0000-0000-000044000000}"/>
    <cellStyle name="Porcentaje 2" xfId="22" xr:uid="{00000000-0005-0000-0000-000045000000}"/>
    <cellStyle name="Porcentual 2" xfId="7" xr:uid="{00000000-0005-0000-0000-000046000000}"/>
    <cellStyle name="Titular_gráfico" xfId="23" xr:uid="{00000000-0005-0000-0000-000047000000}"/>
  </cellStyles>
  <dxfs count="197">
    <dxf>
      <numFmt numFmtId="185" formatCode="\^"/>
    </dxf>
    <dxf>
      <numFmt numFmtId="186" formatCode="\^;\^;\^"/>
    </dxf>
    <dxf>
      <numFmt numFmtId="187" formatCode="&quot;-&quot;"/>
    </dxf>
    <dxf>
      <numFmt numFmtId="187" formatCode="&quot;-&quot;"/>
    </dxf>
    <dxf>
      <numFmt numFmtId="185" formatCode="\^"/>
    </dxf>
    <dxf>
      <numFmt numFmtId="186" formatCode="\^;\^;\^"/>
    </dxf>
    <dxf>
      <numFmt numFmtId="187" formatCode="&quot;-&quot;"/>
    </dxf>
    <dxf>
      <numFmt numFmtId="186" formatCode="\^;\^;\^"/>
    </dxf>
    <dxf>
      <numFmt numFmtId="187" formatCode="&quot;-&quot;"/>
    </dxf>
    <dxf>
      <numFmt numFmtId="186" formatCode="\^;\^;\^"/>
    </dxf>
    <dxf>
      <numFmt numFmtId="187" formatCode="&quot;-&quot;"/>
    </dxf>
    <dxf>
      <numFmt numFmtId="186" formatCode="\^;\^;\^"/>
    </dxf>
    <dxf>
      <numFmt numFmtId="187" formatCode="&quot;-&quot;"/>
    </dxf>
    <dxf>
      <numFmt numFmtId="186" formatCode="\^;\^;\^"/>
    </dxf>
    <dxf>
      <numFmt numFmtId="187" formatCode="&quot;-&quot;"/>
    </dxf>
    <dxf>
      <numFmt numFmtId="186" formatCode="\^;\^;\^"/>
    </dxf>
    <dxf>
      <numFmt numFmtId="187" formatCode="&quot;-&quot;"/>
    </dxf>
    <dxf>
      <numFmt numFmtId="185" formatCode="\^"/>
    </dxf>
    <dxf>
      <numFmt numFmtId="186" formatCode="\^;\^;\^"/>
    </dxf>
    <dxf>
      <numFmt numFmtId="187" formatCode="&quot;-&quot;"/>
    </dxf>
    <dxf>
      <numFmt numFmtId="185" formatCode="\^"/>
    </dxf>
    <dxf>
      <numFmt numFmtId="185" formatCode="\^"/>
    </dxf>
    <dxf>
      <numFmt numFmtId="185" formatCode="\^"/>
    </dxf>
    <dxf>
      <numFmt numFmtId="188" formatCode="&quot;^&quot;"/>
    </dxf>
    <dxf>
      <numFmt numFmtId="188" formatCode="&quot;^&quot;"/>
    </dxf>
    <dxf>
      <numFmt numFmtId="185" formatCode="\^"/>
    </dxf>
    <dxf>
      <numFmt numFmtId="185" formatCode="\^"/>
    </dxf>
    <dxf>
      <numFmt numFmtId="185" formatCode="\^"/>
    </dxf>
    <dxf>
      <numFmt numFmtId="185" formatCode="\^"/>
    </dxf>
    <dxf>
      <numFmt numFmtId="187" formatCode="&quot;-&quot;"/>
    </dxf>
    <dxf>
      <numFmt numFmtId="185" formatCode="\^"/>
    </dxf>
    <dxf>
      <numFmt numFmtId="185" formatCode="\^"/>
    </dxf>
    <dxf>
      <numFmt numFmtId="185" formatCode="\^"/>
    </dxf>
    <dxf>
      <numFmt numFmtId="186" formatCode="\^;\^;\^"/>
    </dxf>
    <dxf>
      <numFmt numFmtId="186"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4" formatCode="\^;&quot;^&quot;"/>
    </dxf>
    <dxf>
      <numFmt numFmtId="185" formatCode="\^"/>
    </dxf>
    <dxf>
      <numFmt numFmtId="184" formatCode="\^;&quot;^&quot;"/>
    </dxf>
    <dxf>
      <numFmt numFmtId="185" formatCode="\^"/>
    </dxf>
    <dxf>
      <numFmt numFmtId="184" formatCode="\^;&quot;^&quot;"/>
    </dxf>
    <dxf>
      <numFmt numFmtId="185" formatCode="\^"/>
    </dxf>
    <dxf>
      <numFmt numFmtId="184" formatCode="\^;&quot;^&quot;"/>
    </dxf>
    <dxf>
      <numFmt numFmtId="187" formatCode="&quot;-&quot;"/>
    </dxf>
    <dxf>
      <numFmt numFmtId="186" formatCode="\^;\^;\^"/>
    </dxf>
    <dxf>
      <numFmt numFmtId="187" formatCode="&quot;-&quot;"/>
    </dxf>
    <dxf>
      <numFmt numFmtId="186"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7" formatCode="&quot;-&quot;"/>
    </dxf>
    <dxf>
      <numFmt numFmtId="185" formatCode="\^"/>
    </dxf>
    <dxf>
      <numFmt numFmtId="185" formatCode="\^"/>
    </dxf>
    <dxf>
      <numFmt numFmtId="185" formatCode="\^"/>
    </dxf>
    <dxf>
      <numFmt numFmtId="185" formatCode="\^"/>
    </dxf>
    <dxf>
      <numFmt numFmtId="185" formatCode="\^"/>
    </dxf>
    <dxf>
      <numFmt numFmtId="185" formatCode="\^"/>
    </dxf>
    <dxf>
      <numFmt numFmtId="187" formatCode="&quot;-&quot;"/>
    </dxf>
    <dxf>
      <numFmt numFmtId="185" formatCode="\^"/>
    </dxf>
    <dxf>
      <numFmt numFmtId="185" formatCode="\^"/>
    </dxf>
    <dxf>
      <numFmt numFmtId="187" formatCode="&quot;-&quot;"/>
    </dxf>
    <dxf>
      <numFmt numFmtId="185" formatCode="\^"/>
    </dxf>
    <dxf>
      <numFmt numFmtId="185" formatCode="\^"/>
    </dxf>
    <dxf>
      <numFmt numFmtId="187" formatCode="&quot;-&quot;"/>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6" formatCode="\^;\^;\^"/>
    </dxf>
    <dxf>
      <numFmt numFmtId="185" formatCode="\^"/>
    </dxf>
    <dxf>
      <numFmt numFmtId="185" formatCode="\^"/>
    </dxf>
    <dxf>
      <numFmt numFmtId="187" formatCode="&quot;-&quot;"/>
    </dxf>
    <dxf>
      <numFmt numFmtId="187" formatCode="&quot;-&quot;"/>
    </dxf>
    <dxf>
      <numFmt numFmtId="185" formatCode="\^"/>
    </dxf>
    <dxf>
      <numFmt numFmtId="185" formatCode="\^"/>
    </dxf>
    <dxf>
      <numFmt numFmtId="185" formatCode="\^"/>
    </dxf>
    <dxf>
      <numFmt numFmtId="185" formatCode="\^"/>
    </dxf>
    <dxf>
      <numFmt numFmtId="185" formatCode="\^"/>
    </dxf>
    <dxf>
      <numFmt numFmtId="185" formatCode="\^"/>
    </dxf>
    <dxf>
      <numFmt numFmtId="187" formatCode="&quot;-&quot;"/>
    </dxf>
    <dxf>
      <numFmt numFmtId="187" formatCode="&quot;-&quot;"/>
    </dxf>
    <dxf>
      <numFmt numFmtId="185" formatCode="\^"/>
    </dxf>
    <dxf>
      <numFmt numFmtId="185" formatCode="\^"/>
    </dxf>
    <dxf>
      <numFmt numFmtId="185" formatCode="\^"/>
    </dxf>
    <dxf>
      <numFmt numFmtId="185" formatCode="\^"/>
    </dxf>
    <dxf>
      <numFmt numFmtId="186" formatCode="\^;\^;\^"/>
    </dxf>
    <dxf>
      <numFmt numFmtId="187" formatCode="&quot;-&quot;"/>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7" formatCode="&quot;-&quot;"/>
    </dxf>
    <dxf>
      <numFmt numFmtId="187" formatCode="&quot;-&quot;"/>
    </dxf>
    <dxf>
      <numFmt numFmtId="185" formatCode="\^"/>
    </dxf>
    <dxf>
      <numFmt numFmtId="185" formatCode="\^"/>
    </dxf>
    <dxf>
      <numFmt numFmtId="187" formatCode="&quot;-&quot;"/>
    </dxf>
    <dxf>
      <numFmt numFmtId="187" formatCode="&quot;-&quot;"/>
    </dxf>
    <dxf>
      <numFmt numFmtId="187" formatCode="&quot;-&quot;"/>
    </dxf>
    <dxf>
      <numFmt numFmtId="185" formatCode="\^"/>
    </dxf>
    <dxf>
      <numFmt numFmtId="185" formatCode="\^"/>
    </dxf>
    <dxf>
      <numFmt numFmtId="187" formatCode="&quot;-&quot;"/>
    </dxf>
    <dxf>
      <numFmt numFmtId="185" formatCode="\^"/>
    </dxf>
    <dxf>
      <numFmt numFmtId="185" formatCode="\^"/>
    </dxf>
    <dxf>
      <numFmt numFmtId="187" formatCode="&quot;-&quot;"/>
    </dxf>
    <dxf>
      <numFmt numFmtId="185" formatCode="\^"/>
    </dxf>
    <dxf>
      <numFmt numFmtId="187" formatCode="&quot;-&quot;"/>
    </dxf>
    <dxf>
      <numFmt numFmtId="185" formatCode="\^"/>
    </dxf>
    <dxf>
      <numFmt numFmtId="187" formatCode="&quot;-&quot;"/>
    </dxf>
    <dxf>
      <numFmt numFmtId="185" formatCode="\^"/>
    </dxf>
    <dxf>
      <numFmt numFmtId="187" formatCode="&quot;-&quot;"/>
    </dxf>
    <dxf>
      <numFmt numFmtId="185" formatCode="\^"/>
    </dxf>
    <dxf>
      <numFmt numFmtId="187" formatCode="&quot;-&quot;"/>
    </dxf>
    <dxf>
      <numFmt numFmtId="187" formatCode="&quot;-&quot;"/>
    </dxf>
    <dxf>
      <numFmt numFmtId="185" formatCode="\^"/>
    </dxf>
    <dxf>
      <numFmt numFmtId="185" formatCode="\^"/>
    </dxf>
    <dxf>
      <numFmt numFmtId="185" formatCode="\^"/>
    </dxf>
    <dxf>
      <numFmt numFmtId="184" formatCode="\^;&quot;^&quot;"/>
    </dxf>
    <dxf>
      <numFmt numFmtId="185" formatCode="\^"/>
    </dxf>
    <dxf>
      <numFmt numFmtId="185" formatCode="\^"/>
    </dxf>
    <dxf>
      <numFmt numFmtId="185" formatCode="\^"/>
    </dxf>
    <dxf>
      <numFmt numFmtId="185" formatCode="\^"/>
    </dxf>
    <dxf>
      <numFmt numFmtId="187" formatCode="&quot;-&quot;"/>
    </dxf>
    <dxf>
      <numFmt numFmtId="185" formatCode="\^"/>
    </dxf>
    <dxf>
      <numFmt numFmtId="185" formatCode="\^"/>
    </dxf>
    <dxf>
      <numFmt numFmtId="187" formatCode="&quot;-&quot;"/>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worksheets/sheet10.xml" Type="http://schemas.openxmlformats.org/officeDocument/2006/relationships/worksheet"/>
<Relationship Id="rId11" Target="worksheets/sheet11.xml" Type="http://schemas.openxmlformats.org/officeDocument/2006/relationships/worksheet"/>
<Relationship Id="rId12" Target="worksheets/sheet12.xml" Type="http://schemas.openxmlformats.org/officeDocument/2006/relationships/worksheet"/>
<Relationship Id="rId13" Target="worksheets/sheet13.xml" Type="http://schemas.openxmlformats.org/officeDocument/2006/relationships/worksheet"/>
<Relationship Id="rId14" Target="worksheets/sheet14.xml" Type="http://schemas.openxmlformats.org/officeDocument/2006/relationships/worksheet"/>
<Relationship Id="rId15" Target="worksheets/sheet15.xml" Type="http://schemas.openxmlformats.org/officeDocument/2006/relationships/worksheet"/>
<Relationship Id="rId16" Target="worksheets/sheet16.xml" Type="http://schemas.openxmlformats.org/officeDocument/2006/relationships/worksheet"/>
<Relationship Id="rId17" Target="worksheets/sheet17.xml" Type="http://schemas.openxmlformats.org/officeDocument/2006/relationships/worksheet"/>
<Relationship Id="rId18" Target="worksheets/sheet18.xml" Type="http://schemas.openxmlformats.org/officeDocument/2006/relationships/worksheet"/>
<Relationship Id="rId19" Target="worksheets/sheet19.xml" Type="http://schemas.openxmlformats.org/officeDocument/2006/relationships/worksheet"/>
<Relationship Id="rId2" Target="worksheets/sheet2.xml" Type="http://schemas.openxmlformats.org/officeDocument/2006/relationships/worksheet"/>
<Relationship Id="rId20" Target="worksheets/sheet20.xml" Type="http://schemas.openxmlformats.org/officeDocument/2006/relationships/worksheet"/>
<Relationship Id="rId21" Target="worksheets/sheet21.xml" Type="http://schemas.openxmlformats.org/officeDocument/2006/relationships/worksheet"/>
<Relationship Id="rId22" Target="worksheets/sheet22.xml" Type="http://schemas.openxmlformats.org/officeDocument/2006/relationships/worksheet"/>
<Relationship Id="rId23" Target="worksheets/sheet23.xml" Type="http://schemas.openxmlformats.org/officeDocument/2006/relationships/worksheet"/>
<Relationship Id="rId24" Target="worksheets/sheet24.xml" Type="http://schemas.openxmlformats.org/officeDocument/2006/relationships/worksheet"/>
<Relationship Id="rId25" Target="worksheets/sheet25.xml" Type="http://schemas.openxmlformats.org/officeDocument/2006/relationships/worksheet"/>
<Relationship Id="rId26" Target="worksheets/sheet26.xml" Type="http://schemas.openxmlformats.org/officeDocument/2006/relationships/worksheet"/>
<Relationship Id="rId27" Target="worksheets/sheet27.xml" Type="http://schemas.openxmlformats.org/officeDocument/2006/relationships/worksheet"/>
<Relationship Id="rId28" Target="worksheets/sheet28.xml" Type="http://schemas.openxmlformats.org/officeDocument/2006/relationships/worksheet"/>
<Relationship Id="rId29" Target="worksheets/sheet29.xml" Type="http://schemas.openxmlformats.org/officeDocument/2006/relationships/worksheet"/>
<Relationship Id="rId3" Target="worksheets/sheet3.xml" Type="http://schemas.openxmlformats.org/officeDocument/2006/relationships/worksheet"/>
<Relationship Id="rId30" Target="worksheets/sheet30.xml" Type="http://schemas.openxmlformats.org/officeDocument/2006/relationships/worksheet"/>
<Relationship Id="rId31" Target="worksheets/sheet31.xml" Type="http://schemas.openxmlformats.org/officeDocument/2006/relationships/worksheet"/>
<Relationship Id="rId32" Target="worksheets/sheet32.xml" Type="http://schemas.openxmlformats.org/officeDocument/2006/relationships/worksheet"/>
<Relationship Id="rId33" Target="worksheets/sheet33.xml" Type="http://schemas.openxmlformats.org/officeDocument/2006/relationships/worksheet"/>
<Relationship Id="rId34" Target="worksheets/sheet34.xml" Type="http://schemas.openxmlformats.org/officeDocument/2006/relationships/worksheet"/>
<Relationship Id="rId35" Target="worksheets/sheet35.xml" Type="http://schemas.openxmlformats.org/officeDocument/2006/relationships/worksheet"/>
<Relationship Id="rId36" Target="worksheets/sheet36.xml" Type="http://schemas.openxmlformats.org/officeDocument/2006/relationships/worksheet"/>
<Relationship Id="rId37" Target="worksheets/sheet37.xml" Type="http://schemas.openxmlformats.org/officeDocument/2006/relationships/worksheet"/>
<Relationship Id="rId38" Target="worksheets/sheet38.xml" Type="http://schemas.openxmlformats.org/officeDocument/2006/relationships/worksheet"/>
<Relationship Id="rId39" Target="worksheets/sheet39.xml" Type="http://schemas.openxmlformats.org/officeDocument/2006/relationships/worksheet"/>
<Relationship Id="rId4" Target="worksheets/sheet4.xml" Type="http://schemas.openxmlformats.org/officeDocument/2006/relationships/worksheet"/>
<Relationship Id="rId40" Target="worksheets/sheet40.xml" Type="http://schemas.openxmlformats.org/officeDocument/2006/relationships/worksheet"/>
<Relationship Id="rId41" Target="worksheets/sheet41.xml" Type="http://schemas.openxmlformats.org/officeDocument/2006/relationships/worksheet"/>
<Relationship Id="rId42" Target="worksheets/sheet42.xml" Type="http://schemas.openxmlformats.org/officeDocument/2006/relationships/worksheet"/>
<Relationship Id="rId43" Target="worksheets/sheet43.xml" Type="http://schemas.openxmlformats.org/officeDocument/2006/relationships/worksheet"/>
<Relationship Id="rId44" Target="worksheets/sheet44.xml" Type="http://schemas.openxmlformats.org/officeDocument/2006/relationships/worksheet"/>
<Relationship Id="rId45" Target="worksheets/sheet45.xml" Type="http://schemas.openxmlformats.org/officeDocument/2006/relationships/worksheet"/>
<Relationship Id="rId46" Target="worksheets/sheet46.xml" Type="http://schemas.openxmlformats.org/officeDocument/2006/relationships/worksheet"/>
<Relationship Id="rId47" Target="worksheets/sheet47.xml" Type="http://schemas.openxmlformats.org/officeDocument/2006/relationships/worksheet"/>
<Relationship Id="rId48" Target="worksheets/sheet48.xml" Type="http://schemas.openxmlformats.org/officeDocument/2006/relationships/worksheet"/>
<Relationship Id="rId49" Target="worksheets/sheet49.xml" Type="http://schemas.openxmlformats.org/officeDocument/2006/relationships/worksheet"/>
<Relationship Id="rId5" Target="worksheets/sheet5.xml" Type="http://schemas.openxmlformats.org/officeDocument/2006/relationships/worksheet"/>
<Relationship Id="rId50" Target="worksheets/sheet50.xml" Type="http://schemas.openxmlformats.org/officeDocument/2006/relationships/worksheet"/>
<Relationship Id="rId51" Target="worksheets/sheet51.xml" Type="http://schemas.openxmlformats.org/officeDocument/2006/relationships/worksheet"/>
<Relationship Id="rId52" Target="worksheets/sheet52.xml" Type="http://schemas.openxmlformats.org/officeDocument/2006/relationships/worksheet"/>
<Relationship Id="rId53" Target="worksheets/sheet53.xml" Type="http://schemas.openxmlformats.org/officeDocument/2006/relationships/worksheet"/>
<Relationship Id="rId54" Target="worksheets/sheet54.xml" Type="http://schemas.openxmlformats.org/officeDocument/2006/relationships/worksheet"/>
<Relationship Id="rId55" Target="worksheets/sheet55.xml" Type="http://schemas.openxmlformats.org/officeDocument/2006/relationships/worksheet"/>
<Relationship Id="rId56" Target="worksheets/sheet56.xml" Type="http://schemas.openxmlformats.org/officeDocument/2006/relationships/worksheet"/>
<Relationship Id="rId57" Target="externalLinks/externalLink1.xml" Type="http://schemas.openxmlformats.org/officeDocument/2006/relationships/externalLink"/>
<Relationship Id="rId58" Target="theme/theme1.xml" Type="http://schemas.openxmlformats.org/officeDocument/2006/relationships/theme"/>
<Relationship Id="rId59" Target="styles.xml" Type="http://schemas.openxmlformats.org/officeDocument/2006/relationships/styles"/>
<Relationship Id="rId6" Target="worksheets/sheet6.xml" Type="http://schemas.openxmlformats.org/officeDocument/2006/relationships/worksheet"/>
<Relationship Id="rId60" Target="sharedStrings.xml" Type="http://schemas.openxmlformats.org/officeDocument/2006/relationships/sharedStrings"/>
<Relationship Id="rId61" Target="calcChain.xml" Type="http://schemas.openxmlformats.org/officeDocument/2006/relationships/calcChain"/>
<Relationship Id="rId7" Target="worksheets/sheet7.xml" Type="http://schemas.openxmlformats.org/officeDocument/2006/relationships/worksheet"/>
<Relationship Id="rId8" Target="worksheets/sheet8.xml" Type="http://schemas.openxmlformats.org/officeDocument/2006/relationships/worksheet"/>
<Relationship Id="rId9" Target="worksheets/sheet9.xml" Type="http://schemas.openxmlformats.org/officeDocument/2006/relationships/worksheet"/>
</Relationships>

</file>

<file path=xl/drawings/_rels/drawing1.xml.rels><?xml version="1.0" encoding="UTF-8" standalone="no"?>
<Relationships xmlns="http://schemas.openxmlformats.org/package/2006/relationships">
<Relationship Id="rId1" Target="../media/image1.gif" Type="http://schemas.openxmlformats.org/officeDocument/2006/relationships/image"/>
</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no"?>
<Relationships xmlns="http://schemas.openxmlformats.org/package/2006/relationships">
<Relationship Id="rId1" Target="file://///Servidor/trabajos%20en%20curso/CORES/BOLETIN/Datos%20Enero/D_4C1.xls" TargetMode="External" Type="http://schemas.openxmlformats.org/officeDocument/2006/relationships/externalLinkPath"/>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_rels/sheet10.xml.rels><?xml version="1.0" encoding="UTF-8" standalone="no"?>
<Relationships xmlns="http://schemas.openxmlformats.org/package/2006/relationships">
<Relationship Id="rId1" Target="../printerSettings/printerSettings9.bin" Type="http://schemas.openxmlformats.org/officeDocument/2006/relationships/printerSettings"/>
</Relationships>

</file>

<file path=xl/worksheets/_rels/sheet11.xml.rels><?xml version="1.0" encoding="UTF-8" standalone="no"?>
<Relationships xmlns="http://schemas.openxmlformats.org/package/2006/relationships">
<Relationship Id="rId1" Target="../printerSettings/printerSettings10.bin" Type="http://schemas.openxmlformats.org/officeDocument/2006/relationships/printerSettings"/>
</Relationships>

</file>

<file path=xl/worksheets/_rels/sheet12.xml.rels><?xml version="1.0" encoding="UTF-8" standalone="no"?>
<Relationships xmlns="http://schemas.openxmlformats.org/package/2006/relationships">
<Relationship Id="rId1" Target="../printerSettings/printerSettings11.bin" Type="http://schemas.openxmlformats.org/officeDocument/2006/relationships/printerSettings"/>
</Relationships>

</file>

<file path=xl/worksheets/_rels/sheet13.xml.rels><?xml version="1.0" encoding="UTF-8" standalone="no"?>
<Relationships xmlns="http://schemas.openxmlformats.org/package/2006/relationships">
<Relationship Id="rId1" Target="../printerSettings/printerSettings12.bin" Type="http://schemas.openxmlformats.org/officeDocument/2006/relationships/printerSettings"/>
</Relationships>

</file>

<file path=xl/worksheets/_rels/sheet14.xml.rels><?xml version="1.0" encoding="UTF-8" standalone="no"?>
<Relationships xmlns="http://schemas.openxmlformats.org/package/2006/relationships">
<Relationship Id="rId1" Target="../printerSettings/printerSettings13.bin" Type="http://schemas.openxmlformats.org/officeDocument/2006/relationships/printerSettings"/>
</Relationships>

</file>

<file path=xl/worksheets/_rels/sheet15.xml.rels><?xml version="1.0" encoding="UTF-8" standalone="no"?>
<Relationships xmlns="http://schemas.openxmlformats.org/package/2006/relationships">
<Relationship Id="rId1" Target="../printerSettings/printerSettings14.bin" Type="http://schemas.openxmlformats.org/officeDocument/2006/relationships/printerSettings"/>
</Relationships>

</file>

<file path=xl/worksheets/_rels/sheet16.xml.rels><?xml version="1.0" encoding="UTF-8" standalone="no"?>
<Relationships xmlns="http://schemas.openxmlformats.org/package/2006/relationships">
<Relationship Id="rId1" Target="../printerSettings/printerSettings15.bin" Type="http://schemas.openxmlformats.org/officeDocument/2006/relationships/printerSettings"/>
</Relationships>

</file>

<file path=xl/worksheets/_rels/sheet17.xml.rels><?xml version="1.0" encoding="UTF-8" standalone="no"?>
<Relationships xmlns="http://schemas.openxmlformats.org/package/2006/relationships">
<Relationship Id="rId1" Target="../printerSettings/printerSettings16.bin" Type="http://schemas.openxmlformats.org/officeDocument/2006/relationships/printerSettings"/>
</Relationships>

</file>

<file path=xl/worksheets/_rels/sheet18.xml.rels><?xml version="1.0" encoding="UTF-8" standalone="no"?>
<Relationships xmlns="http://schemas.openxmlformats.org/package/2006/relationships">
<Relationship Id="rId1" Target="../printerSettings/printerSettings17.bin" Type="http://schemas.openxmlformats.org/officeDocument/2006/relationships/printerSettings"/>
</Relationships>

</file>

<file path=xl/worksheets/_rels/sheet19.xml.rels><?xml version="1.0" encoding="UTF-8" standalone="no"?>
<Relationships xmlns="http://schemas.openxmlformats.org/package/2006/relationships">
<Relationship Id="rId1" Target="../printerSettings/printerSettings18.bin" Type="http://schemas.openxmlformats.org/officeDocument/2006/relationships/printerSettings"/>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s>

</file>

<file path=xl/worksheets/_rels/sheet20.xml.rels><?xml version="1.0" encoding="UTF-8" standalone="no"?>
<Relationships xmlns="http://schemas.openxmlformats.org/package/2006/relationships">
<Relationship Id="rId1" Target="../printerSettings/printerSettings19.bin" Type="http://schemas.openxmlformats.org/officeDocument/2006/relationships/printerSettings"/>
</Relationships>

</file>

<file path=xl/worksheets/_rels/sheet21.xml.rels><?xml version="1.0" encoding="UTF-8" standalone="no"?>
<Relationships xmlns="http://schemas.openxmlformats.org/package/2006/relationships">
<Relationship Id="rId1" Target="../printerSettings/printerSettings20.bin" Type="http://schemas.openxmlformats.org/officeDocument/2006/relationships/printerSettings"/>
</Relationships>

</file>

<file path=xl/worksheets/_rels/sheet23.xml.rels><?xml version="1.0" encoding="UTF-8" standalone="no"?>
<Relationships xmlns="http://schemas.openxmlformats.org/package/2006/relationships">
<Relationship Id="rId1" Target="../printerSettings/printerSettings21.bin" Type="http://schemas.openxmlformats.org/officeDocument/2006/relationships/printerSettings"/>
</Relationships>

</file>

<file path=xl/worksheets/_rels/sheet24.xml.rels><?xml version="1.0" encoding="UTF-8" standalone="no"?>
<Relationships xmlns="http://schemas.openxmlformats.org/package/2006/relationships">
<Relationship Id="rId1" Target="../printerSettings/printerSettings22.bin" Type="http://schemas.openxmlformats.org/officeDocument/2006/relationships/printerSettings"/>
</Relationships>

</file>

<file path=xl/worksheets/_rels/sheet25.xml.rels><?xml version="1.0" encoding="UTF-8" standalone="no"?>
<Relationships xmlns="http://schemas.openxmlformats.org/package/2006/relationships">
<Relationship Id="rId1" Target="../printerSettings/printerSettings23.bin" Type="http://schemas.openxmlformats.org/officeDocument/2006/relationships/printerSettings"/>
</Relationships>

</file>

<file path=xl/worksheets/_rels/sheet28.xml.rels><?xml version="1.0" encoding="UTF-8" standalone="no"?>
<Relationships xmlns="http://schemas.openxmlformats.org/package/2006/relationships">
<Relationship Id="rId1" Target="../printerSettings/printerSettings24.bin" Type="http://schemas.openxmlformats.org/officeDocument/2006/relationships/printerSettings"/>
</Relationships>

</file>

<file path=xl/worksheets/_rels/sheet29.xml.rels><?xml version="1.0" encoding="UTF-8" standalone="no"?>
<Relationships xmlns="http://schemas.openxmlformats.org/package/2006/relationships">
<Relationship Id="rId1" Target="../printerSettings/printerSettings25.bin" Type="http://schemas.openxmlformats.org/officeDocument/2006/relationships/printerSettings"/>
</Relationships>

</file>

<file path=xl/worksheets/_rels/sheet3.xml.rels><?xml version="1.0" encoding="UTF-8" standalone="no"?>
<Relationships xmlns="http://schemas.openxmlformats.org/package/2006/relationships">
<Relationship Id="rId1" Target="../printerSettings/printerSettings3.bin" Type="http://schemas.openxmlformats.org/officeDocument/2006/relationships/printerSettings"/>
</Relationships>

</file>

<file path=xl/worksheets/_rels/sheet33.xml.rels><?xml version="1.0" encoding="UTF-8" standalone="no"?>
<Relationships xmlns="http://schemas.openxmlformats.org/package/2006/relationships">
<Relationship Id="rId1" Target="../printerSettings/printerSettings26.bin" Type="http://schemas.openxmlformats.org/officeDocument/2006/relationships/printerSettings"/>
</Relationships>

</file>

<file path=xl/worksheets/_rels/sheet34.xml.rels><?xml version="1.0" encoding="UTF-8" standalone="no"?>
<Relationships xmlns="http://schemas.openxmlformats.org/package/2006/relationships">
<Relationship Id="rId1" Target="../printerSettings/printerSettings27.bin" Type="http://schemas.openxmlformats.org/officeDocument/2006/relationships/printerSettings"/>
</Relationships>

</file>

<file path=xl/worksheets/_rels/sheet36.xml.rels><?xml version="1.0" encoding="UTF-8" standalone="no"?>
<Relationships xmlns="http://schemas.openxmlformats.org/package/2006/relationships">
<Relationship Id="rId1" Target="../printerSettings/printerSettings28.bin" Type="http://schemas.openxmlformats.org/officeDocument/2006/relationships/printerSettings"/>
</Relationships>

</file>

<file path=xl/worksheets/_rels/sheet37.xml.rels><?xml version="1.0" encoding="UTF-8" standalone="no"?>
<Relationships xmlns="http://schemas.openxmlformats.org/package/2006/relationships">
<Relationship Id="rId1" Target="../printerSettings/printerSettings29.bin" Type="http://schemas.openxmlformats.org/officeDocument/2006/relationships/printerSettings"/>
</Relationships>

</file>

<file path=xl/worksheets/_rels/sheet41.xml.rels><?xml version="1.0" encoding="UTF-8" standalone="no"?>
<Relationships xmlns="http://schemas.openxmlformats.org/package/2006/relationships">
<Relationship Id="rId1" Target="../printerSettings/printerSettings30.bin" Type="http://schemas.openxmlformats.org/officeDocument/2006/relationships/printerSettings"/>
</Relationships>

</file>

<file path=xl/worksheets/_rels/sheet42.xml.rels><?xml version="1.0" encoding="UTF-8" standalone="no"?>
<Relationships xmlns="http://schemas.openxmlformats.org/package/2006/relationships">
<Relationship Id="rId1" Target="../printerSettings/printerSettings31.bin" Type="http://schemas.openxmlformats.org/officeDocument/2006/relationships/printerSettings"/>
</Relationships>

</file>

<file path=xl/worksheets/_rels/sheet44.xml.rels><?xml version="1.0" encoding="UTF-8" standalone="no"?>
<Relationships xmlns="http://schemas.openxmlformats.org/package/2006/relationships">
<Relationship Id="rId1" Target="../printerSettings/printerSettings32.bin" Type="http://schemas.openxmlformats.org/officeDocument/2006/relationships/printerSettings"/>
</Relationships>

</file>

<file path=xl/worksheets/_rels/sheet45.xml.rels><?xml version="1.0" encoding="UTF-8" standalone="no"?>
<Relationships xmlns="http://schemas.openxmlformats.org/package/2006/relationships">
<Relationship Id="rId1" Target="../printerSettings/printerSettings33.bin" Type="http://schemas.openxmlformats.org/officeDocument/2006/relationships/printerSettings"/>
</Relationships>

</file>

<file path=xl/worksheets/_rels/sheet47.xml.rels><?xml version="1.0" encoding="UTF-8" standalone="no"?>
<Relationships xmlns="http://schemas.openxmlformats.org/package/2006/relationships">
<Relationship Id="rId1" Target="../printerSettings/printerSettings34.bin" Type="http://schemas.openxmlformats.org/officeDocument/2006/relationships/printerSettings"/>
</Relationships>

</file>

<file path=xl/worksheets/_rels/sheet5.xml.rels><?xml version="1.0" encoding="UTF-8" standalone="no"?>
<Relationships xmlns="http://schemas.openxmlformats.org/package/2006/relationships">
<Relationship Id="rId1" Target="../printerSettings/printerSettings4.bin" Type="http://schemas.openxmlformats.org/officeDocument/2006/relationships/printerSettings"/>
</Relationships>

</file>

<file path=xl/worksheets/_rels/sheet51.xml.rels><?xml version="1.0" encoding="UTF-8" standalone="no"?>
<Relationships xmlns="http://schemas.openxmlformats.org/package/2006/relationships">
<Relationship Id="rId1" Target="../printerSettings/printerSettings35.bin" Type="http://schemas.openxmlformats.org/officeDocument/2006/relationships/printerSettings"/>
</Relationships>

</file>

<file path=xl/worksheets/_rels/sheet55.xml.rels><?xml version="1.0" encoding="UTF-8" standalone="no"?>
<Relationships xmlns="http://schemas.openxmlformats.org/package/2006/relationships">
<Relationship Id="rId1" Target="../printerSettings/printerSettings36.bin" Type="http://schemas.openxmlformats.org/officeDocument/2006/relationships/printerSettings"/>
</Relationships>

</file>

<file path=xl/worksheets/_rels/sheet6.xml.rels><?xml version="1.0" encoding="UTF-8" standalone="no"?>
<Relationships xmlns="http://schemas.openxmlformats.org/package/2006/relationships">
<Relationship Id="rId1" Target="../printerSettings/printerSettings5.bin" Type="http://schemas.openxmlformats.org/officeDocument/2006/relationships/printerSettings"/>
</Relationships>

</file>

<file path=xl/worksheets/_rels/sheet7.xml.rels><?xml version="1.0" encoding="UTF-8" standalone="no"?>
<Relationships xmlns="http://schemas.openxmlformats.org/package/2006/relationships">
<Relationship Id="rId1" Target="../printerSettings/printerSettings6.bin" Type="http://schemas.openxmlformats.org/officeDocument/2006/relationships/printerSettings"/>
</Relationships>

</file>

<file path=xl/worksheets/_rels/sheet8.xml.rels><?xml version="1.0" encoding="UTF-8" standalone="no"?>
<Relationships xmlns="http://schemas.openxmlformats.org/package/2006/relationships">
<Relationship Id="rId1" Target="../printerSettings/printerSettings7.bin" Type="http://schemas.openxmlformats.org/officeDocument/2006/relationships/printerSettings"/>
</Relationships>

</file>

<file path=xl/worksheets/_rels/sheet9.xml.rels><?xml version="1.0" encoding="UTF-8" standalone="no"?>
<Relationships xmlns="http://schemas.openxmlformats.org/package/2006/relationships">
<Relationship Id="rId1" Target="../printerSettings/printerSettings8.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heetViews>
  <sheetFormatPr baseColWidth="10" defaultColWidth="11.19921875" defaultRowHeight="15" customHeight="1" x14ac:dyDescent="0.25"/>
  <cols>
    <col min="1" max="1" width="9" style="3" customWidth="1"/>
    <col min="2" max="2" width="3.69921875" style="3" customWidth="1"/>
    <col min="3" max="3" width="7.5" style="3" customWidth="1"/>
    <col min="4" max="4" width="4.59765625" style="3" customWidth="1"/>
    <col min="5" max="5" width="8.19921875" style="3" customWidth="1"/>
    <col min="6" max="9" width="11.19921875" style="3"/>
    <col min="10" max="10" width="12.69921875" style="3" customWidth="1"/>
    <col min="11" max="16384" width="11.19921875" style="3"/>
  </cols>
  <sheetData>
    <row r="2" spans="1:9" ht="15" customHeight="1" x14ac:dyDescent="0.3">
      <c r="A2" s="2" t="s">
        <v>676</v>
      </c>
    </row>
    <row r="3" spans="1:9" ht="15" customHeight="1" x14ac:dyDescent="0.25">
      <c r="A3" s="519">
        <v>44197</v>
      </c>
    </row>
    <row r="4" spans="1:9" ht="15" customHeight="1" x14ac:dyDescent="0.3">
      <c r="A4" s="770" t="s">
        <v>19</v>
      </c>
      <c r="B4" s="770"/>
      <c r="C4" s="770"/>
      <c r="D4" s="770"/>
      <c r="E4" s="770"/>
      <c r="F4" s="770"/>
      <c r="G4" s="770"/>
    </row>
    <row r="5" spans="1:9" ht="15" customHeight="1" x14ac:dyDescent="0.3">
      <c r="A5" s="4"/>
      <c r="B5" s="4"/>
      <c r="C5" s="4"/>
      <c r="D5" s="4"/>
      <c r="E5" s="4"/>
      <c r="F5" s="4"/>
      <c r="G5" s="4"/>
    </row>
    <row r="6" spans="1:9" ht="15" customHeight="1" x14ac:dyDescent="0.3">
      <c r="A6" s="6" t="s">
        <v>0</v>
      </c>
      <c r="B6" s="14"/>
      <c r="C6" s="14"/>
      <c r="D6" s="14"/>
      <c r="E6" s="14"/>
      <c r="F6" s="14"/>
      <c r="G6" s="14"/>
    </row>
    <row r="7" spans="1:9" ht="15" customHeight="1" x14ac:dyDescent="0.3">
      <c r="A7" s="6"/>
      <c r="B7" s="14"/>
      <c r="C7" s="14"/>
      <c r="D7" s="14"/>
      <c r="E7" s="14"/>
      <c r="F7" s="14"/>
      <c r="G7" s="14"/>
    </row>
    <row r="8" spans="1:9" ht="15" customHeight="1" x14ac:dyDescent="0.3">
      <c r="A8" s="14"/>
      <c r="B8" s="14"/>
      <c r="C8" s="67" t="s">
        <v>0</v>
      </c>
      <c r="D8" s="9"/>
      <c r="E8" s="14"/>
      <c r="F8" s="14"/>
      <c r="G8" s="14"/>
    </row>
    <row r="9" spans="1:9" ht="15" customHeight="1" x14ac:dyDescent="0.25">
      <c r="A9" s="14"/>
      <c r="B9" s="14"/>
      <c r="C9" s="68" t="s">
        <v>105</v>
      </c>
      <c r="D9" s="9"/>
      <c r="E9" s="9"/>
      <c r="F9" s="9"/>
      <c r="G9" s="9"/>
      <c r="H9" s="8"/>
      <c r="I9" s="8"/>
    </row>
    <row r="10" spans="1:9" ht="15" customHeight="1" x14ac:dyDescent="0.25">
      <c r="A10" s="14"/>
      <c r="B10" s="14"/>
      <c r="C10" s="68" t="s">
        <v>23</v>
      </c>
      <c r="D10" s="9"/>
      <c r="E10" s="9"/>
      <c r="F10" s="9"/>
      <c r="G10" s="9"/>
    </row>
    <row r="11" spans="1:9" ht="15" customHeight="1" x14ac:dyDescent="0.3">
      <c r="A11" s="14"/>
      <c r="B11" s="14"/>
      <c r="C11" s="14"/>
      <c r="D11" s="14"/>
      <c r="E11" s="14"/>
      <c r="F11" s="14"/>
      <c r="G11" s="14"/>
      <c r="H11" s="5"/>
    </row>
    <row r="12" spans="1:9" ht="15" customHeight="1" x14ac:dyDescent="0.25">
      <c r="A12" s="6" t="s">
        <v>2</v>
      </c>
      <c r="H12" s="7"/>
    </row>
    <row r="13" spans="1:9" ht="15" customHeight="1" x14ac:dyDescent="0.3">
      <c r="A13" s="6"/>
    </row>
    <row r="14" spans="1:9" s="6" customFormat="1" ht="15" customHeight="1" x14ac:dyDescent="0.25">
      <c r="B14" s="6" t="s">
        <v>13</v>
      </c>
    </row>
    <row r="16" spans="1:9" ht="15" customHeight="1" x14ac:dyDescent="0.25">
      <c r="C16" s="8" t="s">
        <v>5</v>
      </c>
      <c r="D16" s="8"/>
      <c r="E16" s="8"/>
      <c r="F16" s="8"/>
    </row>
    <row r="17" spans="2:9" ht="15" customHeight="1" x14ac:dyDescent="0.25">
      <c r="C17" s="218" t="s">
        <v>511</v>
      </c>
      <c r="D17" s="218"/>
      <c r="E17" s="218"/>
      <c r="F17" s="218"/>
      <c r="G17" s="218"/>
      <c r="H17" s="218"/>
    </row>
    <row r="18" spans="2:9" ht="15" customHeight="1" x14ac:dyDescent="0.25">
      <c r="C18" s="8" t="s">
        <v>24</v>
      </c>
      <c r="D18" s="8"/>
      <c r="E18" s="8"/>
      <c r="F18" s="8"/>
      <c r="G18" s="8"/>
    </row>
    <row r="19" spans="2:9" ht="15" customHeight="1" x14ac:dyDescent="0.25">
      <c r="C19" s="8" t="s">
        <v>25</v>
      </c>
      <c r="D19" s="8"/>
      <c r="E19" s="8"/>
      <c r="F19" s="11"/>
    </row>
    <row r="20" spans="2:9" ht="15" customHeight="1" x14ac:dyDescent="0.25">
      <c r="C20" s="8" t="s">
        <v>519</v>
      </c>
      <c r="D20" s="8"/>
      <c r="E20" s="8"/>
      <c r="F20" s="8"/>
      <c r="G20" s="8"/>
      <c r="H20" s="8"/>
      <c r="I20" s="8"/>
    </row>
    <row r="21" spans="2:9" ht="15" customHeight="1" x14ac:dyDescent="0.25">
      <c r="C21" s="8" t="s">
        <v>27</v>
      </c>
      <c r="D21" s="8"/>
      <c r="E21" s="8"/>
      <c r="F21" s="11"/>
      <c r="G21" s="11"/>
      <c r="H21" s="11"/>
      <c r="I21" s="11"/>
    </row>
    <row r="22" spans="2:9" ht="15" customHeight="1" x14ac:dyDescent="0.25">
      <c r="C22" s="8" t="s">
        <v>200</v>
      </c>
      <c r="D22" s="8"/>
      <c r="E22" s="8"/>
      <c r="F22" s="8"/>
      <c r="G22" s="8"/>
      <c r="H22" s="11"/>
      <c r="I22" s="11"/>
    </row>
    <row r="23" spans="2:9" ht="15" customHeight="1" x14ac:dyDescent="0.25">
      <c r="C23" s="8" t="s">
        <v>28</v>
      </c>
      <c r="D23" s="8"/>
      <c r="E23" s="8"/>
      <c r="F23" s="8"/>
      <c r="G23" s="8"/>
    </row>
    <row r="24" spans="2:9" ht="15" customHeight="1" x14ac:dyDescent="0.25">
      <c r="C24" s="8" t="s">
        <v>26</v>
      </c>
      <c r="D24" s="8"/>
      <c r="E24" s="8"/>
      <c r="F24" s="8"/>
      <c r="G24" s="8"/>
    </row>
    <row r="25" spans="2:9" ht="15" customHeight="1" x14ac:dyDescent="0.25">
      <c r="C25" s="218" t="s">
        <v>521</v>
      </c>
      <c r="D25" s="218"/>
      <c r="E25" s="218"/>
      <c r="F25" s="218"/>
      <c r="G25" s="8"/>
      <c r="H25" s="8"/>
    </row>
    <row r="26" spans="2:9" ht="15" customHeight="1" x14ac:dyDescent="0.25">
      <c r="C26" s="218" t="s">
        <v>33</v>
      </c>
      <c r="D26" s="218"/>
      <c r="E26" s="218"/>
      <c r="F26" s="218"/>
      <c r="G26" s="8"/>
      <c r="H26" s="8"/>
    </row>
    <row r="27" spans="2:9" ht="15" customHeight="1" x14ac:dyDescent="0.25">
      <c r="C27" s="218" t="s">
        <v>446</v>
      </c>
      <c r="D27" s="218"/>
      <c r="E27" s="218"/>
      <c r="F27" s="218"/>
      <c r="G27" s="218"/>
      <c r="H27" s="218"/>
      <c r="I27" s="8"/>
    </row>
    <row r="28" spans="2:9" ht="15" customHeight="1" x14ac:dyDescent="0.25">
      <c r="C28" s="8" t="s">
        <v>6</v>
      </c>
      <c r="D28" s="8"/>
      <c r="E28" s="8"/>
      <c r="F28" s="11"/>
    </row>
    <row r="29" spans="2:9" s="6" customFormat="1" ht="15" customHeight="1" x14ac:dyDescent="0.25">
      <c r="B29" s="3"/>
      <c r="C29" s="8" t="s">
        <v>29</v>
      </c>
      <c r="D29" s="8"/>
      <c r="E29" s="8"/>
      <c r="F29" s="11"/>
      <c r="G29" s="3"/>
    </row>
    <row r="30" spans="2:9" ht="15" customHeight="1" x14ac:dyDescent="0.25">
      <c r="C30" s="8" t="s">
        <v>450</v>
      </c>
      <c r="D30" s="8"/>
      <c r="E30" s="8"/>
      <c r="F30" s="8"/>
      <c r="G30" s="8"/>
    </row>
    <row r="31" spans="2:9" ht="15" customHeight="1" x14ac:dyDescent="0.25">
      <c r="C31" s="8" t="s">
        <v>7</v>
      </c>
      <c r="D31" s="8"/>
      <c r="E31" s="8"/>
      <c r="F31" s="8"/>
      <c r="G31" s="6"/>
      <c r="H31" s="11"/>
    </row>
    <row r="33" spans="1:9" ht="15" customHeight="1" x14ac:dyDescent="0.25">
      <c r="B33" s="6" t="s">
        <v>16</v>
      </c>
      <c r="C33" s="6"/>
      <c r="D33" s="11"/>
      <c r="E33" s="11"/>
      <c r="F33" s="11"/>
      <c r="G33" s="11"/>
    </row>
    <row r="34" spans="1:9" ht="15" customHeight="1" x14ac:dyDescent="0.25">
      <c r="D34" s="11"/>
      <c r="E34" s="11"/>
      <c r="F34" s="11"/>
      <c r="G34" s="11"/>
      <c r="H34" s="11"/>
    </row>
    <row r="35" spans="1:9" ht="15" customHeight="1" x14ac:dyDescent="0.25">
      <c r="C35" s="8" t="s">
        <v>248</v>
      </c>
      <c r="D35" s="8"/>
      <c r="E35" s="8"/>
      <c r="F35" s="8"/>
      <c r="G35" s="8"/>
    </row>
    <row r="36" spans="1:9" ht="15" customHeight="1" x14ac:dyDescent="0.25">
      <c r="C36" s="8" t="s">
        <v>225</v>
      </c>
      <c r="D36" s="8"/>
      <c r="E36" s="8"/>
      <c r="F36" s="8"/>
      <c r="G36" s="11"/>
    </row>
    <row r="37" spans="1:9" ht="15" customHeight="1" x14ac:dyDescent="0.25">
      <c r="A37" s="6"/>
      <c r="C37" s="218" t="s">
        <v>34</v>
      </c>
      <c r="D37" s="218"/>
      <c r="E37" s="218"/>
      <c r="F37" s="218"/>
      <c r="G37" s="218"/>
      <c r="H37" s="8"/>
      <c r="I37" s="8"/>
    </row>
    <row r="38" spans="1:9" ht="15" customHeight="1" x14ac:dyDescent="0.25">
      <c r="A38" s="6"/>
      <c r="C38" s="218" t="s">
        <v>514</v>
      </c>
      <c r="D38" s="218"/>
      <c r="E38" s="218"/>
      <c r="F38" s="218"/>
      <c r="G38" s="218"/>
      <c r="H38" s="8"/>
    </row>
    <row r="40" spans="1:9" ht="15" customHeight="1" x14ac:dyDescent="0.25">
      <c r="B40" s="6" t="s">
        <v>14</v>
      </c>
      <c r="C40" s="6"/>
    </row>
    <row r="42" spans="1:9" ht="15" customHeight="1" x14ac:dyDescent="0.25">
      <c r="C42" s="8" t="s">
        <v>30</v>
      </c>
      <c r="D42" s="8"/>
      <c r="E42" s="8"/>
      <c r="H42" s="11"/>
      <c r="I42" s="11"/>
    </row>
    <row r="43" spans="1:9" ht="15" customHeight="1" x14ac:dyDescent="0.25">
      <c r="C43" s="8" t="s">
        <v>254</v>
      </c>
      <c r="D43" s="8"/>
      <c r="E43" s="8"/>
      <c r="F43" s="8"/>
      <c r="H43" s="11"/>
      <c r="I43" s="11"/>
    </row>
    <row r="44" spans="1:9" ht="15" customHeight="1" x14ac:dyDescent="0.25">
      <c r="C44" s="8" t="s">
        <v>513</v>
      </c>
      <c r="D44" s="8"/>
      <c r="E44" s="8"/>
      <c r="F44" s="8"/>
      <c r="G44" s="11"/>
    </row>
    <row r="45" spans="1:9" ht="15" customHeight="1" x14ac:dyDescent="0.25">
      <c r="C45" s="8" t="s">
        <v>256</v>
      </c>
      <c r="D45" s="8"/>
      <c r="E45" s="8"/>
      <c r="F45" s="8"/>
      <c r="G45" s="8"/>
    </row>
    <row r="46" spans="1:9" ht="15" customHeight="1" x14ac:dyDescent="0.25">
      <c r="C46" s="11"/>
      <c r="D46" s="6"/>
    </row>
    <row r="47" spans="1:9" ht="15" customHeight="1" x14ac:dyDescent="0.25">
      <c r="B47" s="6" t="s">
        <v>15</v>
      </c>
      <c r="C47" s="6"/>
      <c r="D47" s="6"/>
    </row>
    <row r="48" spans="1:9" ht="15" customHeight="1" x14ac:dyDescent="0.25">
      <c r="B48" s="6"/>
    </row>
    <row r="49" spans="1:8" ht="15" customHeight="1" x14ac:dyDescent="0.25">
      <c r="B49" s="6"/>
      <c r="C49" s="8" t="s">
        <v>512</v>
      </c>
      <c r="D49" s="8"/>
      <c r="E49" s="8"/>
      <c r="F49" s="8"/>
      <c r="G49" s="8"/>
    </row>
    <row r="50" spans="1:8" ht="15" customHeight="1" x14ac:dyDescent="0.25">
      <c r="B50" s="6"/>
      <c r="C50" s="8" t="s">
        <v>491</v>
      </c>
      <c r="D50" s="8"/>
      <c r="E50" s="8"/>
      <c r="F50" s="8"/>
    </row>
    <row r="51" spans="1:8" ht="15" customHeight="1" x14ac:dyDescent="0.25">
      <c r="B51" s="6"/>
      <c r="C51" s="8" t="s">
        <v>37</v>
      </c>
      <c r="D51" s="8"/>
      <c r="E51" s="8"/>
      <c r="F51" s="8"/>
    </row>
    <row r="52" spans="1:8" ht="15" customHeight="1" x14ac:dyDescent="0.25">
      <c r="B52" s="6"/>
      <c r="C52" s="8" t="s">
        <v>36</v>
      </c>
      <c r="D52" s="8"/>
      <c r="E52" s="8"/>
      <c r="F52" s="8"/>
    </row>
    <row r="53" spans="1:8" ht="15" customHeight="1" x14ac:dyDescent="0.25">
      <c r="B53" s="6"/>
      <c r="C53" s="8" t="s">
        <v>35</v>
      </c>
      <c r="D53" s="8"/>
      <c r="E53" s="8"/>
      <c r="F53" s="8"/>
    </row>
    <row r="54" spans="1:8" ht="15" customHeight="1" x14ac:dyDescent="0.25">
      <c r="B54" s="6"/>
      <c r="C54" s="8" t="s">
        <v>20</v>
      </c>
      <c r="D54" s="8"/>
      <c r="E54" s="8"/>
      <c r="F54" s="8"/>
      <c r="G54" s="8"/>
    </row>
    <row r="55" spans="1:8" s="18" customFormat="1" ht="15" customHeight="1" x14ac:dyDescent="0.25">
      <c r="A55" s="3"/>
      <c r="B55" s="6"/>
      <c r="C55" s="8" t="s">
        <v>21</v>
      </c>
      <c r="D55" s="8"/>
      <c r="E55" s="8"/>
      <c r="F55" s="8"/>
      <c r="G55" s="3"/>
      <c r="H55" s="17"/>
    </row>
    <row r="56" spans="1:8" s="18" customFormat="1" ht="15" customHeight="1" x14ac:dyDescent="0.25">
      <c r="A56" s="3"/>
      <c r="B56" s="6"/>
      <c r="C56" s="218" t="s">
        <v>22</v>
      </c>
      <c r="D56" s="218"/>
      <c r="E56" s="218"/>
      <c r="F56" s="218"/>
      <c r="G56" s="218"/>
      <c r="H56" s="8"/>
    </row>
    <row r="57" spans="1:8" s="18" customFormat="1" ht="15" customHeight="1" x14ac:dyDescent="0.25">
      <c r="A57" s="3"/>
      <c r="B57" s="6"/>
      <c r="C57" s="6"/>
      <c r="D57" s="16"/>
      <c r="E57" s="16"/>
      <c r="F57" s="16"/>
      <c r="G57" s="17"/>
      <c r="H57" s="17"/>
    </row>
    <row r="58" spans="1:8" s="18" customFormat="1" ht="15" customHeight="1" x14ac:dyDescent="0.25">
      <c r="A58" s="15" t="s">
        <v>3</v>
      </c>
      <c r="B58" s="16"/>
      <c r="C58" s="16"/>
      <c r="D58" s="16"/>
      <c r="E58" s="16"/>
      <c r="F58" s="16"/>
      <c r="G58" s="17"/>
      <c r="H58" s="17"/>
    </row>
    <row r="59" spans="1:8" s="18" customFormat="1" ht="15" customHeight="1" x14ac:dyDescent="0.25">
      <c r="A59" s="15"/>
      <c r="B59" s="16"/>
      <c r="C59" s="16"/>
      <c r="D59" s="16"/>
      <c r="E59" s="16"/>
      <c r="F59" s="16"/>
      <c r="G59" s="17"/>
      <c r="H59" s="17"/>
    </row>
    <row r="60" spans="1:8" s="18" customFormat="1" ht="15" customHeight="1" x14ac:dyDescent="0.25">
      <c r="A60" s="15"/>
      <c r="B60" s="15" t="s">
        <v>9</v>
      </c>
      <c r="C60" s="16"/>
      <c r="D60" s="16"/>
      <c r="E60" s="16"/>
      <c r="F60" s="16"/>
      <c r="G60" s="17"/>
      <c r="H60" s="17"/>
    </row>
    <row r="61" spans="1:8" ht="15" customHeight="1" x14ac:dyDescent="0.25">
      <c r="A61" s="15"/>
      <c r="B61" s="15"/>
      <c r="C61" s="16"/>
      <c r="D61" s="16"/>
      <c r="E61" s="16"/>
      <c r="F61" s="16"/>
      <c r="G61" s="17"/>
    </row>
    <row r="62" spans="1:8" ht="15" customHeight="1" x14ac:dyDescent="0.25">
      <c r="A62" s="15"/>
      <c r="B62" s="11"/>
      <c r="C62" s="8" t="s">
        <v>38</v>
      </c>
      <c r="D62" s="8"/>
      <c r="E62" s="8"/>
      <c r="F62" s="16"/>
      <c r="G62" s="17"/>
    </row>
    <row r="63" spans="1:8" ht="15" customHeight="1" x14ac:dyDescent="0.25">
      <c r="A63" s="15"/>
      <c r="B63" s="11"/>
      <c r="C63" s="8" t="s">
        <v>327</v>
      </c>
      <c r="D63" s="8"/>
      <c r="E63" s="8"/>
      <c r="F63" s="8"/>
      <c r="G63" s="8"/>
    </row>
    <row r="64" spans="1:8" ht="15" customHeight="1" x14ac:dyDescent="0.25">
      <c r="B64" s="6"/>
      <c r="C64" s="8" t="s">
        <v>374</v>
      </c>
      <c r="D64" s="8"/>
      <c r="E64" s="8"/>
      <c r="F64" s="8"/>
      <c r="G64" s="8"/>
    </row>
    <row r="65" spans="2:9" ht="15" customHeight="1" x14ac:dyDescent="0.25">
      <c r="B65" s="6"/>
      <c r="C65" s="8" t="s">
        <v>503</v>
      </c>
      <c r="D65" s="8"/>
      <c r="E65" s="8"/>
      <c r="F65" s="8"/>
      <c r="G65" s="8"/>
      <c r="H65" s="8"/>
    </row>
    <row r="66" spans="2:9" ht="15" customHeight="1" x14ac:dyDescent="0.25">
      <c r="B66" s="6"/>
      <c r="C66" s="6"/>
      <c r="D66" s="11"/>
      <c r="E66" s="11"/>
      <c r="F66" s="11"/>
    </row>
    <row r="67" spans="2:9" ht="15" customHeight="1" x14ac:dyDescent="0.25">
      <c r="B67" s="6" t="s">
        <v>17</v>
      </c>
      <c r="C67" s="6"/>
      <c r="D67" s="11"/>
      <c r="E67" s="11"/>
      <c r="F67" s="11"/>
      <c r="G67" s="10"/>
      <c r="H67" s="10"/>
      <c r="I67" s="10"/>
    </row>
    <row r="68" spans="2:9" ht="15" customHeight="1" x14ac:dyDescent="0.25">
      <c r="B68" s="6"/>
      <c r="C68" s="6"/>
      <c r="D68" s="11"/>
      <c r="E68" s="11"/>
      <c r="F68" s="11"/>
    </row>
    <row r="69" spans="2:9" ht="15" customHeight="1" x14ac:dyDescent="0.25">
      <c r="B69" s="6"/>
      <c r="C69" s="8" t="s">
        <v>504</v>
      </c>
      <c r="D69" s="8"/>
      <c r="E69" s="8"/>
      <c r="F69" s="8"/>
      <c r="G69" s="10"/>
      <c r="H69" s="10"/>
    </row>
    <row r="70" spans="2:9" ht="15" customHeight="1" x14ac:dyDescent="0.25">
      <c r="B70" s="6"/>
      <c r="C70" s="8" t="s">
        <v>18</v>
      </c>
      <c r="D70" s="8"/>
      <c r="E70" s="8"/>
      <c r="F70" s="8"/>
      <c r="G70" s="10"/>
    </row>
    <row r="71" spans="2:9" ht="15" customHeight="1" x14ac:dyDescent="0.25">
      <c r="C71" s="218" t="s">
        <v>516</v>
      </c>
      <c r="D71" s="218"/>
      <c r="E71" s="218"/>
      <c r="F71" s="8"/>
      <c r="G71" s="8"/>
    </row>
    <row r="72" spans="2:9" ht="15" customHeight="1" x14ac:dyDescent="0.25">
      <c r="C72" s="8" t="s">
        <v>515</v>
      </c>
      <c r="D72" s="8"/>
      <c r="E72" s="8"/>
      <c r="F72" s="8"/>
      <c r="G72" s="8"/>
      <c r="H72" s="8"/>
    </row>
    <row r="73" spans="2:9" ht="15" customHeight="1" x14ac:dyDescent="0.25">
      <c r="C73" s="8" t="s">
        <v>352</v>
      </c>
      <c r="D73" s="8"/>
      <c r="E73" s="8"/>
      <c r="F73" s="8"/>
    </row>
    <row r="74" spans="2:9" ht="15" customHeight="1" x14ac:dyDescent="0.25">
      <c r="C74" s="8" t="s">
        <v>537</v>
      </c>
      <c r="D74" s="8"/>
      <c r="E74" s="8"/>
      <c r="F74" s="8"/>
    </row>
    <row r="75" spans="2:9" ht="15" customHeight="1" x14ac:dyDescent="0.25">
      <c r="D75" s="10"/>
      <c r="E75" s="10"/>
      <c r="F75" s="10"/>
      <c r="H75" s="10"/>
    </row>
    <row r="76" spans="2:9" ht="15" customHeight="1" x14ac:dyDescent="0.25">
      <c r="B76" s="6" t="s">
        <v>10</v>
      </c>
      <c r="D76" s="10"/>
      <c r="E76" s="10"/>
      <c r="F76" s="10"/>
    </row>
    <row r="77" spans="2:9" ht="15" customHeight="1" x14ac:dyDescent="0.25">
      <c r="D77" s="10"/>
      <c r="E77" s="10"/>
      <c r="F77" s="10"/>
      <c r="G77" s="10"/>
    </row>
    <row r="78" spans="2:9" ht="15" customHeight="1" x14ac:dyDescent="0.25">
      <c r="C78" s="8" t="s">
        <v>31</v>
      </c>
      <c r="D78" s="8"/>
      <c r="E78" s="8"/>
      <c r="F78" s="8"/>
    </row>
    <row r="79" spans="2:9" ht="15" customHeight="1" x14ac:dyDescent="0.25">
      <c r="C79" s="218" t="s">
        <v>358</v>
      </c>
      <c r="D79" s="218"/>
      <c r="E79" s="218"/>
      <c r="F79" s="8"/>
      <c r="G79" s="8"/>
    </row>
    <row r="81" spans="1:10" ht="15" customHeight="1" x14ac:dyDescent="0.25">
      <c r="B81" s="6" t="s">
        <v>11</v>
      </c>
    </row>
    <row r="83" spans="1:10" ht="15" customHeight="1" x14ac:dyDescent="0.25">
      <c r="C83" s="8" t="s">
        <v>12</v>
      </c>
      <c r="D83" s="8"/>
      <c r="E83" s="8"/>
      <c r="F83" s="8"/>
      <c r="G83" s="8"/>
    </row>
    <row r="84" spans="1:10" ht="15" customHeight="1" x14ac:dyDescent="0.25">
      <c r="C84" s="218" t="s">
        <v>373</v>
      </c>
      <c r="D84" s="218"/>
      <c r="E84" s="218"/>
      <c r="F84" s="8"/>
    </row>
    <row r="85" spans="1:10" ht="15" customHeight="1" x14ac:dyDescent="0.25">
      <c r="H85" s="10"/>
      <c r="I85" s="10"/>
    </row>
    <row r="86" spans="1:10" ht="15" customHeight="1" x14ac:dyDescent="0.25">
      <c r="A86" s="15" t="s">
        <v>4</v>
      </c>
      <c r="H86" s="10"/>
      <c r="I86" s="10"/>
      <c r="J86" s="10"/>
    </row>
    <row r="87" spans="1:10" ht="15" customHeight="1" x14ac:dyDescent="0.25">
      <c r="D87" s="10"/>
      <c r="E87" s="10"/>
      <c r="F87" s="10"/>
      <c r="G87" s="10"/>
      <c r="H87" s="10"/>
    </row>
    <row r="88" spans="1:10" ht="15" customHeight="1" x14ac:dyDescent="0.25">
      <c r="C88" s="8" t="s">
        <v>39</v>
      </c>
      <c r="D88" s="8"/>
      <c r="E88" s="8"/>
      <c r="F88" s="8"/>
      <c r="G88" s="8"/>
    </row>
    <row r="89" spans="1:10" ht="15" customHeight="1" x14ac:dyDescent="0.25">
      <c r="C89" s="8" t="s">
        <v>41</v>
      </c>
      <c r="D89" s="8"/>
      <c r="E89" s="8"/>
      <c r="F89" s="8"/>
      <c r="G89" s="8"/>
    </row>
    <row r="90" spans="1:10" ht="15" customHeight="1" x14ac:dyDescent="0.25">
      <c r="C90" s="8" t="s">
        <v>517</v>
      </c>
      <c r="D90" s="8"/>
      <c r="E90" s="8"/>
      <c r="F90" s="8"/>
      <c r="G90" s="8"/>
      <c r="H90" s="8"/>
      <c r="I90" s="10"/>
      <c r="J90" s="10"/>
    </row>
    <row r="91" spans="1:10" ht="15" customHeight="1" x14ac:dyDescent="0.25">
      <c r="C91" s="218" t="s">
        <v>518</v>
      </c>
      <c r="D91" s="218"/>
      <c r="E91" s="218"/>
      <c r="F91" s="218"/>
      <c r="G91" s="10"/>
      <c r="H91" s="10"/>
      <c r="I91" s="10"/>
    </row>
    <row r="92" spans="1:10" ht="15" customHeight="1" x14ac:dyDescent="0.25">
      <c r="C92" s="218" t="s">
        <v>40</v>
      </c>
      <c r="D92" s="218"/>
      <c r="E92" s="218"/>
      <c r="F92" s="10"/>
      <c r="G92" s="10"/>
    </row>
    <row r="93" spans="1:10" ht="15" customHeight="1" x14ac:dyDescent="0.25">
      <c r="D93" s="10"/>
      <c r="E93" s="10"/>
      <c r="F93" s="10"/>
    </row>
    <row r="94" spans="1:10" ht="15" customHeight="1" x14ac:dyDescent="0.25">
      <c r="A94" s="8" t="s">
        <v>32</v>
      </c>
      <c r="B94" s="8"/>
      <c r="C94" s="8"/>
      <c r="D94" s="8"/>
      <c r="E94" s="8"/>
      <c r="F94" s="8"/>
    </row>
    <row r="96" spans="1:10" ht="15" customHeight="1" x14ac:dyDescent="0.25">
      <c r="B96" s="6"/>
    </row>
    <row r="98" spans="1:11" ht="15" customHeight="1" x14ac:dyDescent="0.25">
      <c r="A98" s="771" t="s">
        <v>523</v>
      </c>
      <c r="B98" s="772"/>
      <c r="C98" s="772"/>
      <c r="D98" s="772"/>
      <c r="E98" s="772"/>
      <c r="F98" s="772"/>
      <c r="G98" s="772"/>
      <c r="H98" s="772"/>
      <c r="I98" s="772"/>
      <c r="J98" s="772"/>
      <c r="K98" s="772"/>
    </row>
    <row r="99" spans="1:11" ht="15" customHeight="1" x14ac:dyDescent="0.25">
      <c r="A99" s="772"/>
      <c r="B99" s="772"/>
      <c r="C99" s="772"/>
      <c r="D99" s="772"/>
      <c r="E99" s="772"/>
      <c r="F99" s="772"/>
      <c r="G99" s="772"/>
      <c r="H99" s="772"/>
      <c r="I99" s="772"/>
      <c r="J99" s="772"/>
      <c r="K99" s="772"/>
    </row>
    <row r="100" spans="1:11" ht="15" customHeight="1" x14ac:dyDescent="0.25">
      <c r="A100" s="772"/>
      <c r="B100" s="772"/>
      <c r="C100" s="772"/>
      <c r="D100" s="772"/>
      <c r="E100" s="772"/>
      <c r="F100" s="772"/>
      <c r="G100" s="772"/>
      <c r="H100" s="772"/>
      <c r="I100" s="772"/>
      <c r="J100" s="772"/>
      <c r="K100" s="772"/>
    </row>
    <row r="101" spans="1:11" ht="15" customHeight="1" x14ac:dyDescent="0.25">
      <c r="A101" s="772"/>
      <c r="B101" s="772"/>
      <c r="C101" s="772"/>
      <c r="D101" s="772"/>
      <c r="E101" s="772"/>
      <c r="F101" s="772"/>
      <c r="G101" s="772"/>
      <c r="H101" s="772"/>
      <c r="I101" s="772"/>
      <c r="J101" s="772"/>
      <c r="K101" s="772"/>
    </row>
    <row r="102" spans="1:11" ht="15" customHeight="1" x14ac:dyDescent="0.25">
      <c r="A102" s="772"/>
      <c r="B102" s="772"/>
      <c r="C102" s="772"/>
      <c r="D102" s="772"/>
      <c r="E102" s="772"/>
      <c r="F102" s="772"/>
      <c r="G102" s="772"/>
      <c r="H102" s="772"/>
      <c r="I102" s="772"/>
      <c r="J102" s="772"/>
      <c r="K102" s="772"/>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3:G63" location="'Consumo de gas natural grupos'!A1" display="Consumo de gas natural por grupos de presión" xr:uid="{00000000-0004-0000-0100-00001D000000}"/>
    <hyperlink ref="C64:G64" location="'Tasa variación año móvil GN '!A1" display="Tasa variación año móvil de consumo gas natural " xr:uid="{00000000-0004-0000-0100-00001E000000}"/>
    <hyperlink ref="C65:H65" location="'Consumo de gas natural por CCAA'!A1" display="Consumo de gas natural por Comunidad Autónoma y grupos de presión" xr:uid="{00000000-0004-0000-0100-00001F000000}"/>
    <hyperlink ref="C69:F69" location="'import. GN paises'!A1" display="Importaciones de gas natural por países" xr:uid="{00000000-0004-0000-0100-000020000000}"/>
    <hyperlink ref="C70:F70" location="'import. GN puntos entrada '!A1" display="Importaciones por punto de entrada" xr:uid="{00000000-0004-0000-0100-000021000000}"/>
    <hyperlink ref="C72:H72" location="'export. GN paises'!A1" display="Exportaciones de gas natural por países y zonas económicas" xr:uid="{00000000-0004-0000-0100-000022000000}"/>
    <hyperlink ref="C73:F73" location="'export. GN puntos salida'!A1" display="Exportaciones por punto de salida" xr:uid="{00000000-0004-0000-0100-000023000000}"/>
    <hyperlink ref="C78:F78" location="'Producción interior GN'!A1" display="Producción interior de gas natural" xr:uid="{00000000-0004-0000-0100-000024000000}"/>
    <hyperlink ref="C83:G83" location="'PVP máximo TUR'!A1" display="PVP máximo de las tarifas último recurso de gas natural " xr:uid="{00000000-0004-0000-0100-000025000000}"/>
    <hyperlink ref="C88:G88" location="'Stocks mat. primas y PP'!A1" display="Stocks de crudo, materias primas y productos petrolíferos" xr:uid="{00000000-0004-0000-0100-000026000000}"/>
    <hyperlink ref="C89:G89" location="'EMS prod. pet.'!A1" display="Existencias mínimas de seguridad de productos petroliferos" xr:uid="{00000000-0004-0000-0100-000027000000}"/>
    <hyperlink ref="C90:H90" location="'Nivel Stocks España'!A1" display="Nivel de Stocks en España calculado en días de importaciones netas" xr:uid="{00000000-0004-0000-0100-000028000000}"/>
    <hyperlink ref="A94:F94" location="'Unidades y factores conversión'!A1" display="Unidades y factores de conversión utilizados " xr:uid="{00000000-0004-0000-0100-000029000000}"/>
    <hyperlink ref="C27:I27" location="'Consumo Comb. Auto CCAA'!A1" display="Consumo de combustibles de automoción por Comunidades Autónomas" xr:uid="{00000000-0004-0000-0100-00002A000000}"/>
    <hyperlink ref="C37:I37" location="'imp-exp PP'!A1" display="Importaciones - Exportaciones de productos petrolíferos por productos" xr:uid="{00000000-0004-0000-0100-00002B000000}"/>
    <hyperlink ref="C38:H38" location="'imp-exp PP paises'!A1" display="Importaciones - Exportaciones de productos petrolíferos por países " xr:uid="{00000000-0004-0000-0100-00002C000000}"/>
    <hyperlink ref="C17:H17" location="'Tv año móvil cons. PP'!A1" display="Tasa variación año móvil del consumo de productos petrolíferos" xr:uid="{00000000-0004-0000-0100-00002D000000}"/>
    <hyperlink ref="C25:H25" location="'Tv año móvil cons. auto'!A1" display="Tasa de variación año móvil combustibles de automoción" xr:uid="{00000000-0004-0000-0100-00002E000000}"/>
    <hyperlink ref="C26:H26" location="'Consumo Comb. Auto Canales'!A1" display="Consumo de combustibles de automoción por canales" xr:uid="{00000000-0004-0000-0100-00002F000000}"/>
    <hyperlink ref="C71:G71" location="'Coste de aprov'!A1" display="Coste de aprovisionamiento gas natural" xr:uid="{00000000-0004-0000-0100-000030000000}"/>
    <hyperlink ref="C79:G79" location="'Balance  Gas natural'!A1" display="Balance de producción y consumo de gas natural " xr:uid="{00000000-0004-0000-0100-000031000000}"/>
    <hyperlink ref="C84:F84" location="'Cotizaciones GN'!A1" display="Cotizaciones del gas natural" xr:uid="{00000000-0004-0000-0100-000032000000}"/>
    <hyperlink ref="C91:F91" location="'RREE Cores'!A1" display="Reservas estrategicas Cores" xr:uid="{00000000-0004-0000-0100-000033000000}"/>
    <hyperlink ref="C92:E92" location="'Existencias GN'!A1" display="Existencias gas natural" xr:uid="{00000000-0004-0000-0100-000034000000}"/>
    <hyperlink ref="C54:G54" location="'Cotizaciones de los crudos'!A1" display="Cotizaciones de los crudos de referencia y tipo de cambio" xr:uid="{00000000-0004-0000-0100-000035000000}"/>
    <hyperlink ref="C74" location="'importaciones netas GN'!A1" display="Importaciones netas de gas natural " xr:uid="{00000000-0004-0000-0100-000036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Normal="100" zoomScaleSheetLayoutView="100" workbookViewId="0"/>
  </sheetViews>
  <sheetFormatPr baseColWidth="10" defaultRowHeight="13.2" x14ac:dyDescent="0.25"/>
  <cols>
    <col min="1" max="1" width="32.5" style="81" customWidth="1"/>
    <col min="2" max="2" width="10.19921875" style="81" customWidth="1"/>
    <col min="3" max="3" width="14.09765625" style="81" customWidth="1"/>
    <col min="4" max="4" width="12.5" style="81" customWidth="1"/>
    <col min="5" max="5" width="11.09765625" style="81" customWidth="1"/>
    <col min="6" max="6" width="9.19921875" style="81" customWidth="1"/>
    <col min="7" max="7" width="12.59765625" style="81" customWidth="1"/>
    <col min="8" max="8" width="15.09765625" style="81" customWidth="1"/>
    <col min="9" max="10" width="12.19921875" style="81" customWidth="1"/>
    <col min="11" max="15" width="11" style="81"/>
    <col min="16" max="256" width="10" style="81"/>
    <col min="257" max="257" width="19.59765625" style="81" customWidth="1"/>
    <col min="258" max="258" width="9.09765625" style="81" customWidth="1"/>
    <col min="259" max="260" width="11" style="81" bestFit="1" customWidth="1"/>
    <col min="261" max="262" width="8.09765625" style="81" bestFit="1" customWidth="1"/>
    <col min="263" max="263" width="10.09765625" style="81" bestFit="1" customWidth="1"/>
    <col min="264" max="264" width="11" style="81" bestFit="1" customWidth="1"/>
    <col min="265" max="266" width="10.69921875" style="81" bestFit="1" customWidth="1"/>
    <col min="267" max="512" width="10" style="81"/>
    <col min="513" max="513" width="19.59765625" style="81" customWidth="1"/>
    <col min="514" max="514" width="9.09765625" style="81" customWidth="1"/>
    <col min="515" max="516" width="11" style="81" bestFit="1" customWidth="1"/>
    <col min="517" max="518" width="8.09765625" style="81" bestFit="1" customWidth="1"/>
    <col min="519" max="519" width="10.09765625" style="81" bestFit="1" customWidth="1"/>
    <col min="520" max="520" width="11" style="81" bestFit="1" customWidth="1"/>
    <col min="521" max="522" width="10.69921875" style="81" bestFit="1" customWidth="1"/>
    <col min="523" max="768" width="10" style="81"/>
    <col min="769" max="769" width="19.59765625" style="81" customWidth="1"/>
    <col min="770" max="770" width="9.09765625" style="81" customWidth="1"/>
    <col min="771" max="772" width="11" style="81" bestFit="1" customWidth="1"/>
    <col min="773" max="774" width="8.09765625" style="81" bestFit="1" customWidth="1"/>
    <col min="775" max="775" width="10.09765625" style="81" bestFit="1" customWidth="1"/>
    <col min="776" max="776" width="11" style="81" bestFit="1" customWidth="1"/>
    <col min="777" max="778" width="10.69921875" style="81" bestFit="1" customWidth="1"/>
    <col min="779" max="1024" width="11" style="81"/>
    <col min="1025" max="1025" width="19.59765625" style="81" customWidth="1"/>
    <col min="1026" max="1026" width="9.09765625" style="81" customWidth="1"/>
    <col min="1027" max="1028" width="11" style="81" bestFit="1" customWidth="1"/>
    <col min="1029" max="1030" width="8.09765625" style="81" bestFit="1" customWidth="1"/>
    <col min="1031" max="1031" width="10.09765625" style="81" bestFit="1" customWidth="1"/>
    <col min="1032" max="1032" width="11" style="81" bestFit="1" customWidth="1"/>
    <col min="1033" max="1034" width="10.69921875" style="81" bestFit="1" customWidth="1"/>
    <col min="1035" max="1280" width="10" style="81"/>
    <col min="1281" max="1281" width="19.59765625" style="81" customWidth="1"/>
    <col min="1282" max="1282" width="9.09765625" style="81" customWidth="1"/>
    <col min="1283" max="1284" width="11" style="81" bestFit="1" customWidth="1"/>
    <col min="1285" max="1286" width="8.09765625" style="81" bestFit="1" customWidth="1"/>
    <col min="1287" max="1287" width="10.09765625" style="81" bestFit="1" customWidth="1"/>
    <col min="1288" max="1288" width="11" style="81" bestFit="1" customWidth="1"/>
    <col min="1289" max="1290" width="10.69921875" style="81" bestFit="1" customWidth="1"/>
    <col min="1291" max="1536" width="10" style="81"/>
    <col min="1537" max="1537" width="19.59765625" style="81" customWidth="1"/>
    <col min="1538" max="1538" width="9.09765625" style="81" customWidth="1"/>
    <col min="1539" max="1540" width="11" style="81" bestFit="1" customWidth="1"/>
    <col min="1541" max="1542" width="8.09765625" style="81" bestFit="1" customWidth="1"/>
    <col min="1543" max="1543" width="10.09765625" style="81" bestFit="1" customWidth="1"/>
    <col min="1544" max="1544" width="11" style="81" bestFit="1" customWidth="1"/>
    <col min="1545" max="1546" width="10.69921875" style="81" bestFit="1" customWidth="1"/>
    <col min="1547" max="1792" width="10" style="81"/>
    <col min="1793" max="1793" width="19.59765625" style="81" customWidth="1"/>
    <col min="1794" max="1794" width="9.09765625" style="81" customWidth="1"/>
    <col min="1795" max="1796" width="11" style="81" bestFit="1" customWidth="1"/>
    <col min="1797" max="1798" width="8.09765625" style="81" bestFit="1" customWidth="1"/>
    <col min="1799" max="1799" width="10.09765625" style="81" bestFit="1" customWidth="1"/>
    <col min="1800" max="1800" width="11" style="81" bestFit="1" customWidth="1"/>
    <col min="1801" max="1802" width="10.69921875" style="81" bestFit="1" customWidth="1"/>
    <col min="1803" max="2048" width="11" style="81"/>
    <col min="2049" max="2049" width="19.59765625" style="81" customWidth="1"/>
    <col min="2050" max="2050" width="9.09765625" style="81" customWidth="1"/>
    <col min="2051" max="2052" width="11" style="81" bestFit="1" customWidth="1"/>
    <col min="2053" max="2054" width="8.09765625" style="81" bestFit="1" customWidth="1"/>
    <col min="2055" max="2055" width="10.09765625" style="81" bestFit="1" customWidth="1"/>
    <col min="2056" max="2056" width="11" style="81" bestFit="1" customWidth="1"/>
    <col min="2057" max="2058" width="10.69921875" style="81" bestFit="1" customWidth="1"/>
    <col min="2059" max="2304" width="10" style="81"/>
    <col min="2305" max="2305" width="19.59765625" style="81" customWidth="1"/>
    <col min="2306" max="2306" width="9.09765625" style="81" customWidth="1"/>
    <col min="2307" max="2308" width="11" style="81" bestFit="1" customWidth="1"/>
    <col min="2309" max="2310" width="8.09765625" style="81" bestFit="1" customWidth="1"/>
    <col min="2311" max="2311" width="10.09765625" style="81" bestFit="1" customWidth="1"/>
    <col min="2312" max="2312" width="11" style="81" bestFit="1" customWidth="1"/>
    <col min="2313" max="2314" width="10.69921875" style="81" bestFit="1" customWidth="1"/>
    <col min="2315" max="2560" width="10" style="81"/>
    <col min="2561" max="2561" width="19.59765625" style="81" customWidth="1"/>
    <col min="2562" max="2562" width="9.09765625" style="81" customWidth="1"/>
    <col min="2563" max="2564" width="11" style="81" bestFit="1" customWidth="1"/>
    <col min="2565" max="2566" width="8.09765625" style="81" bestFit="1" customWidth="1"/>
    <col min="2567" max="2567" width="10.09765625" style="81" bestFit="1" customWidth="1"/>
    <col min="2568" max="2568" width="11" style="81" bestFit="1" customWidth="1"/>
    <col min="2569" max="2570" width="10.69921875" style="81" bestFit="1" customWidth="1"/>
    <col min="2571" max="2816" width="10" style="81"/>
    <col min="2817" max="2817" width="19.59765625" style="81" customWidth="1"/>
    <col min="2818" max="2818" width="9.09765625" style="81" customWidth="1"/>
    <col min="2819" max="2820" width="11" style="81" bestFit="1" customWidth="1"/>
    <col min="2821" max="2822" width="8.09765625" style="81" bestFit="1" customWidth="1"/>
    <col min="2823" max="2823" width="10.09765625" style="81" bestFit="1" customWidth="1"/>
    <col min="2824" max="2824" width="11" style="81" bestFit="1" customWidth="1"/>
    <col min="2825" max="2826" width="10.69921875" style="81" bestFit="1" customWidth="1"/>
    <col min="2827" max="3072" width="11" style="81"/>
    <col min="3073" max="3073" width="19.59765625" style="81" customWidth="1"/>
    <col min="3074" max="3074" width="9.09765625" style="81" customWidth="1"/>
    <col min="3075" max="3076" width="11" style="81" bestFit="1" customWidth="1"/>
    <col min="3077" max="3078" width="8.09765625" style="81" bestFit="1" customWidth="1"/>
    <col min="3079" max="3079" width="10.09765625" style="81" bestFit="1" customWidth="1"/>
    <col min="3080" max="3080" width="11" style="81" bestFit="1" customWidth="1"/>
    <col min="3081" max="3082" width="10.69921875" style="81" bestFit="1" customWidth="1"/>
    <col min="3083" max="3328" width="10" style="81"/>
    <col min="3329" max="3329" width="19.59765625" style="81" customWidth="1"/>
    <col min="3330" max="3330" width="9.09765625" style="81" customWidth="1"/>
    <col min="3331" max="3332" width="11" style="81" bestFit="1" customWidth="1"/>
    <col min="3333" max="3334" width="8.09765625" style="81" bestFit="1" customWidth="1"/>
    <col min="3335" max="3335" width="10.09765625" style="81" bestFit="1" customWidth="1"/>
    <col min="3336" max="3336" width="11" style="81" bestFit="1" customWidth="1"/>
    <col min="3337" max="3338" width="10.69921875" style="81" bestFit="1" customWidth="1"/>
    <col min="3339" max="3584" width="10" style="81"/>
    <col min="3585" max="3585" width="19.59765625" style="81" customWidth="1"/>
    <col min="3586" max="3586" width="9.09765625" style="81" customWidth="1"/>
    <col min="3587" max="3588" width="11" style="81" bestFit="1" customWidth="1"/>
    <col min="3589" max="3590" width="8.09765625" style="81" bestFit="1" customWidth="1"/>
    <col min="3591" max="3591" width="10.09765625" style="81" bestFit="1" customWidth="1"/>
    <col min="3592" max="3592" width="11" style="81" bestFit="1" customWidth="1"/>
    <col min="3593" max="3594" width="10.69921875" style="81" bestFit="1" customWidth="1"/>
    <col min="3595" max="3840" width="10" style="81"/>
    <col min="3841" max="3841" width="19.59765625" style="81" customWidth="1"/>
    <col min="3842" max="3842" width="9.09765625" style="81" customWidth="1"/>
    <col min="3843" max="3844" width="11" style="81" bestFit="1" customWidth="1"/>
    <col min="3845" max="3846" width="8.09765625" style="81" bestFit="1" customWidth="1"/>
    <col min="3847" max="3847" width="10.09765625" style="81" bestFit="1" customWidth="1"/>
    <col min="3848" max="3848" width="11" style="81" bestFit="1" customWidth="1"/>
    <col min="3849" max="3850" width="10.69921875" style="81" bestFit="1" customWidth="1"/>
    <col min="3851" max="4096" width="11" style="81"/>
    <col min="4097" max="4097" width="19.59765625" style="81" customWidth="1"/>
    <col min="4098" max="4098" width="9.09765625" style="81" customWidth="1"/>
    <col min="4099" max="4100" width="11" style="81" bestFit="1" customWidth="1"/>
    <col min="4101" max="4102" width="8.09765625" style="81" bestFit="1" customWidth="1"/>
    <col min="4103" max="4103" width="10.09765625" style="81" bestFit="1" customWidth="1"/>
    <col min="4104" max="4104" width="11" style="81" bestFit="1" customWidth="1"/>
    <col min="4105" max="4106" width="10.69921875" style="81" bestFit="1" customWidth="1"/>
    <col min="4107" max="4352" width="10" style="81"/>
    <col min="4353" max="4353" width="19.59765625" style="81" customWidth="1"/>
    <col min="4354" max="4354" width="9.09765625" style="81" customWidth="1"/>
    <col min="4355" max="4356" width="11" style="81" bestFit="1" customWidth="1"/>
    <col min="4357" max="4358" width="8.09765625" style="81" bestFit="1" customWidth="1"/>
    <col min="4359" max="4359" width="10.09765625" style="81" bestFit="1" customWidth="1"/>
    <col min="4360" max="4360" width="11" style="81" bestFit="1" customWidth="1"/>
    <col min="4361" max="4362" width="10.69921875" style="81" bestFit="1" customWidth="1"/>
    <col min="4363" max="4608" width="10" style="81"/>
    <col min="4609" max="4609" width="19.59765625" style="81" customWidth="1"/>
    <col min="4610" max="4610" width="9.09765625" style="81" customWidth="1"/>
    <col min="4611" max="4612" width="11" style="81" bestFit="1" customWidth="1"/>
    <col min="4613" max="4614" width="8.09765625" style="81" bestFit="1" customWidth="1"/>
    <col min="4615" max="4615" width="10.09765625" style="81" bestFit="1" customWidth="1"/>
    <col min="4616" max="4616" width="11" style="81" bestFit="1" customWidth="1"/>
    <col min="4617" max="4618" width="10.69921875" style="81" bestFit="1" customWidth="1"/>
    <col min="4619" max="4864" width="10" style="81"/>
    <col min="4865" max="4865" width="19.59765625" style="81" customWidth="1"/>
    <col min="4866" max="4866" width="9.09765625" style="81" customWidth="1"/>
    <col min="4867" max="4868" width="11" style="81" bestFit="1" customWidth="1"/>
    <col min="4869" max="4870" width="8.09765625" style="81" bestFit="1" customWidth="1"/>
    <col min="4871" max="4871" width="10.09765625" style="81" bestFit="1" customWidth="1"/>
    <col min="4872" max="4872" width="11" style="81" bestFit="1" customWidth="1"/>
    <col min="4873" max="4874" width="10.69921875" style="81" bestFit="1" customWidth="1"/>
    <col min="4875" max="5120" width="11" style="81"/>
    <col min="5121" max="5121" width="19.59765625" style="81" customWidth="1"/>
    <col min="5122" max="5122" width="9.09765625" style="81" customWidth="1"/>
    <col min="5123" max="5124" width="11" style="81" bestFit="1" customWidth="1"/>
    <col min="5125" max="5126" width="8.09765625" style="81" bestFit="1" customWidth="1"/>
    <col min="5127" max="5127" width="10.09765625" style="81" bestFit="1" customWidth="1"/>
    <col min="5128" max="5128" width="11" style="81" bestFit="1" customWidth="1"/>
    <col min="5129" max="5130" width="10.69921875" style="81" bestFit="1" customWidth="1"/>
    <col min="5131" max="5376" width="10" style="81"/>
    <col min="5377" max="5377" width="19.59765625" style="81" customWidth="1"/>
    <col min="5378" max="5378" width="9.09765625" style="81" customWidth="1"/>
    <col min="5379" max="5380" width="11" style="81" bestFit="1" customWidth="1"/>
    <col min="5381" max="5382" width="8.09765625" style="81" bestFit="1" customWidth="1"/>
    <col min="5383" max="5383" width="10.09765625" style="81" bestFit="1" customWidth="1"/>
    <col min="5384" max="5384" width="11" style="81" bestFit="1" customWidth="1"/>
    <col min="5385" max="5386" width="10.69921875" style="81" bestFit="1" customWidth="1"/>
    <col min="5387" max="5632" width="10" style="81"/>
    <col min="5633" max="5633" width="19.59765625" style="81" customWidth="1"/>
    <col min="5634" max="5634" width="9.09765625" style="81" customWidth="1"/>
    <col min="5635" max="5636" width="11" style="81" bestFit="1" customWidth="1"/>
    <col min="5637" max="5638" width="8.09765625" style="81" bestFit="1" customWidth="1"/>
    <col min="5639" max="5639" width="10.09765625" style="81" bestFit="1" customWidth="1"/>
    <col min="5640" max="5640" width="11" style="81" bestFit="1" customWidth="1"/>
    <col min="5641" max="5642" width="10.69921875" style="81" bestFit="1" customWidth="1"/>
    <col min="5643" max="5888" width="10" style="81"/>
    <col min="5889" max="5889" width="19.59765625" style="81" customWidth="1"/>
    <col min="5890" max="5890" width="9.09765625" style="81" customWidth="1"/>
    <col min="5891" max="5892" width="11" style="81" bestFit="1" customWidth="1"/>
    <col min="5893" max="5894" width="8.09765625" style="81" bestFit="1" customWidth="1"/>
    <col min="5895" max="5895" width="10.09765625" style="81" bestFit="1" customWidth="1"/>
    <col min="5896" max="5896" width="11" style="81" bestFit="1" customWidth="1"/>
    <col min="5897" max="5898" width="10.69921875" style="81" bestFit="1" customWidth="1"/>
    <col min="5899" max="6144" width="11" style="81"/>
    <col min="6145" max="6145" width="19.59765625" style="81" customWidth="1"/>
    <col min="6146" max="6146" width="9.09765625" style="81" customWidth="1"/>
    <col min="6147" max="6148" width="11" style="81" bestFit="1" customWidth="1"/>
    <col min="6149" max="6150" width="8.09765625" style="81" bestFit="1" customWidth="1"/>
    <col min="6151" max="6151" width="10.09765625" style="81" bestFit="1" customWidth="1"/>
    <col min="6152" max="6152" width="11" style="81" bestFit="1" customWidth="1"/>
    <col min="6153" max="6154" width="10.69921875" style="81" bestFit="1" customWidth="1"/>
    <col min="6155" max="6400" width="10" style="81"/>
    <col min="6401" max="6401" width="19.59765625" style="81" customWidth="1"/>
    <col min="6402" max="6402" width="9.09765625" style="81" customWidth="1"/>
    <col min="6403" max="6404" width="11" style="81" bestFit="1" customWidth="1"/>
    <col min="6405" max="6406" width="8.09765625" style="81" bestFit="1" customWidth="1"/>
    <col min="6407" max="6407" width="10.09765625" style="81" bestFit="1" customWidth="1"/>
    <col min="6408" max="6408" width="11" style="81" bestFit="1" customWidth="1"/>
    <col min="6409" max="6410" width="10.69921875" style="81" bestFit="1" customWidth="1"/>
    <col min="6411" max="6656" width="10" style="81"/>
    <col min="6657" max="6657" width="19.59765625" style="81" customWidth="1"/>
    <col min="6658" max="6658" width="9.09765625" style="81" customWidth="1"/>
    <col min="6659" max="6660" width="11" style="81" bestFit="1" customWidth="1"/>
    <col min="6661" max="6662" width="8.09765625" style="81" bestFit="1" customWidth="1"/>
    <col min="6663" max="6663" width="10.09765625" style="81" bestFit="1" customWidth="1"/>
    <col min="6664" max="6664" width="11" style="81" bestFit="1" customWidth="1"/>
    <col min="6665" max="6666" width="10.69921875" style="81" bestFit="1" customWidth="1"/>
    <col min="6667" max="6912" width="10" style="81"/>
    <col min="6913" max="6913" width="19.59765625" style="81" customWidth="1"/>
    <col min="6914" max="6914" width="9.09765625" style="81" customWidth="1"/>
    <col min="6915" max="6916" width="11" style="81" bestFit="1" customWidth="1"/>
    <col min="6917" max="6918" width="8.09765625" style="81" bestFit="1" customWidth="1"/>
    <col min="6919" max="6919" width="10.09765625" style="81" bestFit="1" customWidth="1"/>
    <col min="6920" max="6920" width="11" style="81" bestFit="1" customWidth="1"/>
    <col min="6921" max="6922" width="10.69921875" style="81" bestFit="1" customWidth="1"/>
    <col min="6923" max="7168" width="11" style="81"/>
    <col min="7169" max="7169" width="19.59765625" style="81" customWidth="1"/>
    <col min="7170" max="7170" width="9.09765625" style="81" customWidth="1"/>
    <col min="7171" max="7172" width="11" style="81" bestFit="1" customWidth="1"/>
    <col min="7173" max="7174" width="8.09765625" style="81" bestFit="1" customWidth="1"/>
    <col min="7175" max="7175" width="10.09765625" style="81" bestFit="1" customWidth="1"/>
    <col min="7176" max="7176" width="11" style="81" bestFit="1" customWidth="1"/>
    <col min="7177" max="7178" width="10.69921875" style="81" bestFit="1" customWidth="1"/>
    <col min="7179" max="7424" width="10" style="81"/>
    <col min="7425" max="7425" width="19.59765625" style="81" customWidth="1"/>
    <col min="7426" max="7426" width="9.09765625" style="81" customWidth="1"/>
    <col min="7427" max="7428" width="11" style="81" bestFit="1" customWidth="1"/>
    <col min="7429" max="7430" width="8.09765625" style="81" bestFit="1" customWidth="1"/>
    <col min="7431" max="7431" width="10.09765625" style="81" bestFit="1" customWidth="1"/>
    <col min="7432" max="7432" width="11" style="81" bestFit="1" customWidth="1"/>
    <col min="7433" max="7434" width="10.69921875" style="81" bestFit="1" customWidth="1"/>
    <col min="7435" max="7680" width="10" style="81"/>
    <col min="7681" max="7681" width="19.59765625" style="81" customWidth="1"/>
    <col min="7682" max="7682" width="9.09765625" style="81" customWidth="1"/>
    <col min="7683" max="7684" width="11" style="81" bestFit="1" customWidth="1"/>
    <col min="7685" max="7686" width="8.09765625" style="81" bestFit="1" customWidth="1"/>
    <col min="7687" max="7687" width="10.09765625" style="81" bestFit="1" customWidth="1"/>
    <col min="7688" max="7688" width="11" style="81" bestFit="1" customWidth="1"/>
    <col min="7689" max="7690" width="10.69921875" style="81" bestFit="1" customWidth="1"/>
    <col min="7691" max="7936" width="10" style="81"/>
    <col min="7937" max="7937" width="19.59765625" style="81" customWidth="1"/>
    <col min="7938" max="7938" width="9.09765625" style="81" customWidth="1"/>
    <col min="7939" max="7940" width="11" style="81" bestFit="1" customWidth="1"/>
    <col min="7941" max="7942" width="8.09765625" style="81" bestFit="1" customWidth="1"/>
    <col min="7943" max="7943" width="10.09765625" style="81" bestFit="1" customWidth="1"/>
    <col min="7944" max="7944" width="11" style="81" bestFit="1" customWidth="1"/>
    <col min="7945" max="7946" width="10.69921875" style="81" bestFit="1" customWidth="1"/>
    <col min="7947" max="8192" width="11" style="81"/>
    <col min="8193" max="8193" width="19.59765625" style="81" customWidth="1"/>
    <col min="8194" max="8194" width="9.09765625" style="81" customWidth="1"/>
    <col min="8195" max="8196" width="11" style="81" bestFit="1" customWidth="1"/>
    <col min="8197" max="8198" width="8.09765625" style="81" bestFit="1" customWidth="1"/>
    <col min="8199" max="8199" width="10.09765625" style="81" bestFit="1" customWidth="1"/>
    <col min="8200" max="8200" width="11" style="81" bestFit="1" customWidth="1"/>
    <col min="8201" max="8202" width="10.69921875" style="81" bestFit="1" customWidth="1"/>
    <col min="8203" max="8448" width="10" style="81"/>
    <col min="8449" max="8449" width="19.59765625" style="81" customWidth="1"/>
    <col min="8450" max="8450" width="9.09765625" style="81" customWidth="1"/>
    <col min="8451" max="8452" width="11" style="81" bestFit="1" customWidth="1"/>
    <col min="8453" max="8454" width="8.09765625" style="81" bestFit="1" customWidth="1"/>
    <col min="8455" max="8455" width="10.09765625" style="81" bestFit="1" customWidth="1"/>
    <col min="8456" max="8456" width="11" style="81" bestFit="1" customWidth="1"/>
    <col min="8457" max="8458" width="10.69921875" style="81" bestFit="1" customWidth="1"/>
    <col min="8459" max="8704" width="10" style="81"/>
    <col min="8705" max="8705" width="19.59765625" style="81" customWidth="1"/>
    <col min="8706" max="8706" width="9.09765625" style="81" customWidth="1"/>
    <col min="8707" max="8708" width="11" style="81" bestFit="1" customWidth="1"/>
    <col min="8709" max="8710" width="8.09765625" style="81" bestFit="1" customWidth="1"/>
    <col min="8711" max="8711" width="10.09765625" style="81" bestFit="1" customWidth="1"/>
    <col min="8712" max="8712" width="11" style="81" bestFit="1" customWidth="1"/>
    <col min="8713" max="8714" width="10.69921875" style="81" bestFit="1" customWidth="1"/>
    <col min="8715" max="8960" width="10" style="81"/>
    <col min="8961" max="8961" width="19.59765625" style="81" customWidth="1"/>
    <col min="8962" max="8962" width="9.09765625" style="81" customWidth="1"/>
    <col min="8963" max="8964" width="11" style="81" bestFit="1" customWidth="1"/>
    <col min="8965" max="8966" width="8.09765625" style="81" bestFit="1" customWidth="1"/>
    <col min="8967" max="8967" width="10.09765625" style="81" bestFit="1" customWidth="1"/>
    <col min="8968" max="8968" width="11" style="81" bestFit="1" customWidth="1"/>
    <col min="8969" max="8970" width="10.69921875" style="81" bestFit="1" customWidth="1"/>
    <col min="8971" max="9216" width="11" style="81"/>
    <col min="9217" max="9217" width="19.59765625" style="81" customWidth="1"/>
    <col min="9218" max="9218" width="9.09765625" style="81" customWidth="1"/>
    <col min="9219" max="9220" width="11" style="81" bestFit="1" customWidth="1"/>
    <col min="9221" max="9222" width="8.09765625" style="81" bestFit="1" customWidth="1"/>
    <col min="9223" max="9223" width="10.09765625" style="81" bestFit="1" customWidth="1"/>
    <col min="9224" max="9224" width="11" style="81" bestFit="1" customWidth="1"/>
    <col min="9225" max="9226" width="10.69921875" style="81" bestFit="1" customWidth="1"/>
    <col min="9227" max="9472" width="10" style="81"/>
    <col min="9473" max="9473" width="19.59765625" style="81" customWidth="1"/>
    <col min="9474" max="9474" width="9.09765625" style="81" customWidth="1"/>
    <col min="9475" max="9476" width="11" style="81" bestFit="1" customWidth="1"/>
    <col min="9477" max="9478" width="8.09765625" style="81" bestFit="1" customWidth="1"/>
    <col min="9479" max="9479" width="10.09765625" style="81" bestFit="1" customWidth="1"/>
    <col min="9480" max="9480" width="11" style="81" bestFit="1" customWidth="1"/>
    <col min="9481" max="9482" width="10.69921875" style="81" bestFit="1" customWidth="1"/>
    <col min="9483" max="9728" width="10" style="81"/>
    <col min="9729" max="9729" width="19.59765625" style="81" customWidth="1"/>
    <col min="9730" max="9730" width="9.09765625" style="81" customWidth="1"/>
    <col min="9731" max="9732" width="11" style="81" bestFit="1" customWidth="1"/>
    <col min="9733" max="9734" width="8.09765625" style="81" bestFit="1" customWidth="1"/>
    <col min="9735" max="9735" width="10.09765625" style="81" bestFit="1" customWidth="1"/>
    <col min="9736" max="9736" width="11" style="81" bestFit="1" customWidth="1"/>
    <col min="9737" max="9738" width="10.69921875" style="81" bestFit="1" customWidth="1"/>
    <col min="9739" max="9984" width="10" style="81"/>
    <col min="9985" max="9985" width="19.59765625" style="81" customWidth="1"/>
    <col min="9986" max="9986" width="9.09765625" style="81" customWidth="1"/>
    <col min="9987" max="9988" width="11" style="81" bestFit="1" customWidth="1"/>
    <col min="9989" max="9990" width="8.09765625" style="81" bestFit="1" customWidth="1"/>
    <col min="9991" max="9991" width="10.09765625" style="81" bestFit="1" customWidth="1"/>
    <col min="9992" max="9992" width="11" style="81" bestFit="1" customWidth="1"/>
    <col min="9993" max="9994" width="10.69921875" style="81" bestFit="1" customWidth="1"/>
    <col min="9995" max="10240" width="11" style="81"/>
    <col min="10241" max="10241" width="19.59765625" style="81" customWidth="1"/>
    <col min="10242" max="10242" width="9.09765625" style="81" customWidth="1"/>
    <col min="10243" max="10244" width="11" style="81" bestFit="1" customWidth="1"/>
    <col min="10245" max="10246" width="8.09765625" style="81" bestFit="1" customWidth="1"/>
    <col min="10247" max="10247" width="10.09765625" style="81" bestFit="1" customWidth="1"/>
    <col min="10248" max="10248" width="11" style="81" bestFit="1" customWidth="1"/>
    <col min="10249" max="10250" width="10.69921875" style="81" bestFit="1" customWidth="1"/>
    <col min="10251" max="10496" width="10" style="81"/>
    <col min="10497" max="10497" width="19.59765625" style="81" customWidth="1"/>
    <col min="10498" max="10498" width="9.09765625" style="81" customWidth="1"/>
    <col min="10499" max="10500" width="11" style="81" bestFit="1" customWidth="1"/>
    <col min="10501" max="10502" width="8.09765625" style="81" bestFit="1" customWidth="1"/>
    <col min="10503" max="10503" width="10.09765625" style="81" bestFit="1" customWidth="1"/>
    <col min="10504" max="10504" width="11" style="81" bestFit="1" customWidth="1"/>
    <col min="10505" max="10506" width="10.69921875" style="81" bestFit="1" customWidth="1"/>
    <col min="10507" max="10752" width="10" style="81"/>
    <col min="10753" max="10753" width="19.59765625" style="81" customWidth="1"/>
    <col min="10754" max="10754" width="9.09765625" style="81" customWidth="1"/>
    <col min="10755" max="10756" width="11" style="81" bestFit="1" customWidth="1"/>
    <col min="10757" max="10758" width="8.09765625" style="81" bestFit="1" customWidth="1"/>
    <col min="10759" max="10759" width="10.09765625" style="81" bestFit="1" customWidth="1"/>
    <col min="10760" max="10760" width="11" style="81" bestFit="1" customWidth="1"/>
    <col min="10761" max="10762" width="10.69921875" style="81" bestFit="1" customWidth="1"/>
    <col min="10763" max="11008" width="10" style="81"/>
    <col min="11009" max="11009" width="19.59765625" style="81" customWidth="1"/>
    <col min="11010" max="11010" width="9.09765625" style="81" customWidth="1"/>
    <col min="11011" max="11012" width="11" style="81" bestFit="1" customWidth="1"/>
    <col min="11013" max="11014" width="8.09765625" style="81" bestFit="1" customWidth="1"/>
    <col min="11015" max="11015" width="10.09765625" style="81" bestFit="1" customWidth="1"/>
    <col min="11016" max="11016" width="11" style="81" bestFit="1" customWidth="1"/>
    <col min="11017" max="11018" width="10.69921875" style="81" bestFit="1" customWidth="1"/>
    <col min="11019" max="11264" width="11" style="81"/>
    <col min="11265" max="11265" width="19.59765625" style="81" customWidth="1"/>
    <col min="11266" max="11266" width="9.09765625" style="81" customWidth="1"/>
    <col min="11267" max="11268" width="11" style="81" bestFit="1" customWidth="1"/>
    <col min="11269" max="11270" width="8.09765625" style="81" bestFit="1" customWidth="1"/>
    <col min="11271" max="11271" width="10.09765625" style="81" bestFit="1" customWidth="1"/>
    <col min="11272" max="11272" width="11" style="81" bestFit="1" customWidth="1"/>
    <col min="11273" max="11274" width="10.69921875" style="81" bestFit="1" customWidth="1"/>
    <col min="11275" max="11520" width="10" style="81"/>
    <col min="11521" max="11521" width="19.59765625" style="81" customWidth="1"/>
    <col min="11522" max="11522" width="9.09765625" style="81" customWidth="1"/>
    <col min="11523" max="11524" width="11" style="81" bestFit="1" customWidth="1"/>
    <col min="11525" max="11526" width="8.09765625" style="81" bestFit="1" customWidth="1"/>
    <col min="11527" max="11527" width="10.09765625" style="81" bestFit="1" customWidth="1"/>
    <col min="11528" max="11528" width="11" style="81" bestFit="1" customWidth="1"/>
    <col min="11529" max="11530" width="10.69921875" style="81" bestFit="1" customWidth="1"/>
    <col min="11531" max="11776" width="10" style="81"/>
    <col min="11777" max="11777" width="19.59765625" style="81" customWidth="1"/>
    <col min="11778" max="11778" width="9.09765625" style="81" customWidth="1"/>
    <col min="11779" max="11780" width="11" style="81" bestFit="1" customWidth="1"/>
    <col min="11781" max="11782" width="8.09765625" style="81" bestFit="1" customWidth="1"/>
    <col min="11783" max="11783" width="10.09765625" style="81" bestFit="1" customWidth="1"/>
    <col min="11784" max="11784" width="11" style="81" bestFit="1" customWidth="1"/>
    <col min="11785" max="11786" width="10.69921875" style="81" bestFit="1" customWidth="1"/>
    <col min="11787" max="12032" width="10" style="81"/>
    <col min="12033" max="12033" width="19.59765625" style="81" customWidth="1"/>
    <col min="12034" max="12034" width="9.09765625" style="81" customWidth="1"/>
    <col min="12035" max="12036" width="11" style="81" bestFit="1" customWidth="1"/>
    <col min="12037" max="12038" width="8.09765625" style="81" bestFit="1" customWidth="1"/>
    <col min="12039" max="12039" width="10.09765625" style="81" bestFit="1" customWidth="1"/>
    <col min="12040" max="12040" width="11" style="81" bestFit="1" customWidth="1"/>
    <col min="12041" max="12042" width="10.69921875" style="81" bestFit="1" customWidth="1"/>
    <col min="12043" max="12288" width="11" style="81"/>
    <col min="12289" max="12289" width="19.59765625" style="81" customWidth="1"/>
    <col min="12290" max="12290" width="9.09765625" style="81" customWidth="1"/>
    <col min="12291" max="12292" width="11" style="81" bestFit="1" customWidth="1"/>
    <col min="12293" max="12294" width="8.09765625" style="81" bestFit="1" customWidth="1"/>
    <col min="12295" max="12295" width="10.09765625" style="81" bestFit="1" customWidth="1"/>
    <col min="12296" max="12296" width="11" style="81" bestFit="1" customWidth="1"/>
    <col min="12297" max="12298" width="10.69921875" style="81" bestFit="1" customWidth="1"/>
    <col min="12299" max="12544" width="10" style="81"/>
    <col min="12545" max="12545" width="19.59765625" style="81" customWidth="1"/>
    <col min="12546" max="12546" width="9.09765625" style="81" customWidth="1"/>
    <col min="12547" max="12548" width="11" style="81" bestFit="1" customWidth="1"/>
    <col min="12549" max="12550" width="8.09765625" style="81" bestFit="1" customWidth="1"/>
    <col min="12551" max="12551" width="10.09765625" style="81" bestFit="1" customWidth="1"/>
    <col min="12552" max="12552" width="11" style="81" bestFit="1" customWidth="1"/>
    <col min="12553" max="12554" width="10.69921875" style="81" bestFit="1" customWidth="1"/>
    <col min="12555" max="12800" width="10" style="81"/>
    <col min="12801" max="12801" width="19.59765625" style="81" customWidth="1"/>
    <col min="12802" max="12802" width="9.09765625" style="81" customWidth="1"/>
    <col min="12803" max="12804" width="11" style="81" bestFit="1" customWidth="1"/>
    <col min="12805" max="12806" width="8.09765625" style="81" bestFit="1" customWidth="1"/>
    <col min="12807" max="12807" width="10.09765625" style="81" bestFit="1" customWidth="1"/>
    <col min="12808" max="12808" width="11" style="81" bestFit="1" customWidth="1"/>
    <col min="12809" max="12810" width="10.69921875" style="81" bestFit="1" customWidth="1"/>
    <col min="12811" max="13056" width="10" style="81"/>
    <col min="13057" max="13057" width="19.59765625" style="81" customWidth="1"/>
    <col min="13058" max="13058" width="9.09765625" style="81" customWidth="1"/>
    <col min="13059" max="13060" width="11" style="81" bestFit="1" customWidth="1"/>
    <col min="13061" max="13062" width="8.09765625" style="81" bestFit="1" customWidth="1"/>
    <col min="13063" max="13063" width="10.09765625" style="81" bestFit="1" customWidth="1"/>
    <col min="13064" max="13064" width="11" style="81" bestFit="1" customWidth="1"/>
    <col min="13065" max="13066" width="10.69921875" style="81" bestFit="1" customWidth="1"/>
    <col min="13067" max="13312" width="11" style="81"/>
    <col min="13313" max="13313" width="19.59765625" style="81" customWidth="1"/>
    <col min="13314" max="13314" width="9.09765625" style="81" customWidth="1"/>
    <col min="13315" max="13316" width="11" style="81" bestFit="1" customWidth="1"/>
    <col min="13317" max="13318" width="8.09765625" style="81" bestFit="1" customWidth="1"/>
    <col min="13319" max="13319" width="10.09765625" style="81" bestFit="1" customWidth="1"/>
    <col min="13320" max="13320" width="11" style="81" bestFit="1" customWidth="1"/>
    <col min="13321" max="13322" width="10.69921875" style="81" bestFit="1" customWidth="1"/>
    <col min="13323" max="13568" width="10" style="81"/>
    <col min="13569" max="13569" width="19.59765625" style="81" customWidth="1"/>
    <col min="13570" max="13570" width="9.09765625" style="81" customWidth="1"/>
    <col min="13571" max="13572" width="11" style="81" bestFit="1" customWidth="1"/>
    <col min="13573" max="13574" width="8.09765625" style="81" bestFit="1" customWidth="1"/>
    <col min="13575" max="13575" width="10.09765625" style="81" bestFit="1" customWidth="1"/>
    <col min="13576" max="13576" width="11" style="81" bestFit="1" customWidth="1"/>
    <col min="13577" max="13578" width="10.69921875" style="81" bestFit="1" customWidth="1"/>
    <col min="13579" max="13824" width="10" style="81"/>
    <col min="13825" max="13825" width="19.59765625" style="81" customWidth="1"/>
    <col min="13826" max="13826" width="9.09765625" style="81" customWidth="1"/>
    <col min="13827" max="13828" width="11" style="81" bestFit="1" customWidth="1"/>
    <col min="13829" max="13830" width="8.09765625" style="81" bestFit="1" customWidth="1"/>
    <col min="13831" max="13831" width="10.09765625" style="81" bestFit="1" customWidth="1"/>
    <col min="13832" max="13832" width="11" style="81" bestFit="1" customWidth="1"/>
    <col min="13833" max="13834" width="10.69921875" style="81" bestFit="1" customWidth="1"/>
    <col min="13835" max="14080" width="10" style="81"/>
    <col min="14081" max="14081" width="19.59765625" style="81" customWidth="1"/>
    <col min="14082" max="14082" width="9.09765625" style="81" customWidth="1"/>
    <col min="14083" max="14084" width="11" style="81" bestFit="1" customWidth="1"/>
    <col min="14085" max="14086" width="8.09765625" style="81" bestFit="1" customWidth="1"/>
    <col min="14087" max="14087" width="10.09765625" style="81" bestFit="1" customWidth="1"/>
    <col min="14088" max="14088" width="11" style="81" bestFit="1" customWidth="1"/>
    <col min="14089" max="14090" width="10.69921875" style="81" bestFit="1" customWidth="1"/>
    <col min="14091" max="14336" width="11" style="81"/>
    <col min="14337" max="14337" width="19.59765625" style="81" customWidth="1"/>
    <col min="14338" max="14338" width="9.09765625" style="81" customWidth="1"/>
    <col min="14339" max="14340" width="11" style="81" bestFit="1" customWidth="1"/>
    <col min="14341" max="14342" width="8.09765625" style="81" bestFit="1" customWidth="1"/>
    <col min="14343" max="14343" width="10.09765625" style="81" bestFit="1" customWidth="1"/>
    <col min="14344" max="14344" width="11" style="81" bestFit="1" customWidth="1"/>
    <col min="14345" max="14346" width="10.69921875" style="81" bestFit="1" customWidth="1"/>
    <col min="14347" max="14592" width="10" style="81"/>
    <col min="14593" max="14593" width="19.59765625" style="81" customWidth="1"/>
    <col min="14594" max="14594" width="9.09765625" style="81" customWidth="1"/>
    <col min="14595" max="14596" width="11" style="81" bestFit="1" customWidth="1"/>
    <col min="14597" max="14598" width="8.09765625" style="81" bestFit="1" customWidth="1"/>
    <col min="14599" max="14599" width="10.09765625" style="81" bestFit="1" customWidth="1"/>
    <col min="14600" max="14600" width="11" style="81" bestFit="1" customWidth="1"/>
    <col min="14601" max="14602" width="10.69921875" style="81" bestFit="1" customWidth="1"/>
    <col min="14603" max="14848" width="10" style="81"/>
    <col min="14849" max="14849" width="19.59765625" style="81" customWidth="1"/>
    <col min="14850" max="14850" width="9.09765625" style="81" customWidth="1"/>
    <col min="14851" max="14852" width="11" style="81" bestFit="1" customWidth="1"/>
    <col min="14853" max="14854" width="8.09765625" style="81" bestFit="1" customWidth="1"/>
    <col min="14855" max="14855" width="10.09765625" style="81" bestFit="1" customWidth="1"/>
    <col min="14856" max="14856" width="11" style="81" bestFit="1" customWidth="1"/>
    <col min="14857" max="14858" width="10.69921875" style="81" bestFit="1" customWidth="1"/>
    <col min="14859" max="15104" width="10" style="81"/>
    <col min="15105" max="15105" width="19.59765625" style="81" customWidth="1"/>
    <col min="15106" max="15106" width="9.09765625" style="81" customWidth="1"/>
    <col min="15107" max="15108" width="11" style="81" bestFit="1" customWidth="1"/>
    <col min="15109" max="15110" width="8.09765625" style="81" bestFit="1" customWidth="1"/>
    <col min="15111" max="15111" width="10.09765625" style="81" bestFit="1" customWidth="1"/>
    <col min="15112" max="15112" width="11" style="81" bestFit="1" customWidth="1"/>
    <col min="15113" max="15114" width="10.69921875" style="81" bestFit="1" customWidth="1"/>
    <col min="15115" max="15360" width="11" style="81"/>
    <col min="15361" max="15361" width="19.59765625" style="81" customWidth="1"/>
    <col min="15362" max="15362" width="9.09765625" style="81" customWidth="1"/>
    <col min="15363" max="15364" width="11" style="81" bestFit="1" customWidth="1"/>
    <col min="15365" max="15366" width="8.09765625" style="81" bestFit="1" customWidth="1"/>
    <col min="15367" max="15367" width="10.09765625" style="81" bestFit="1" customWidth="1"/>
    <col min="15368" max="15368" width="11" style="81" bestFit="1" customWidth="1"/>
    <col min="15369" max="15370" width="10.69921875" style="81" bestFit="1" customWidth="1"/>
    <col min="15371" max="15616" width="10" style="81"/>
    <col min="15617" max="15617" width="19.59765625" style="81" customWidth="1"/>
    <col min="15618" max="15618" width="9.09765625" style="81" customWidth="1"/>
    <col min="15619" max="15620" width="11" style="81" bestFit="1" customWidth="1"/>
    <col min="15621" max="15622" width="8.09765625" style="81" bestFit="1" customWidth="1"/>
    <col min="15623" max="15623" width="10.09765625" style="81" bestFit="1" customWidth="1"/>
    <col min="15624" max="15624" width="11" style="81" bestFit="1" customWidth="1"/>
    <col min="15625" max="15626" width="10.69921875" style="81" bestFit="1" customWidth="1"/>
    <col min="15627" max="15872" width="10" style="81"/>
    <col min="15873" max="15873" width="19.59765625" style="81" customWidth="1"/>
    <col min="15874" max="15874" width="9.09765625" style="81" customWidth="1"/>
    <col min="15875" max="15876" width="11" style="81" bestFit="1" customWidth="1"/>
    <col min="15877" max="15878" width="8.09765625" style="81" bestFit="1" customWidth="1"/>
    <col min="15879" max="15879" width="10.09765625" style="81" bestFit="1" customWidth="1"/>
    <col min="15880" max="15880" width="11" style="81" bestFit="1" customWidth="1"/>
    <col min="15881" max="15882" width="10.69921875" style="81" bestFit="1" customWidth="1"/>
    <col min="15883" max="16128" width="10" style="81"/>
    <col min="16129" max="16129" width="19.59765625" style="81" customWidth="1"/>
    <col min="16130" max="16130" width="9.09765625" style="81" customWidth="1"/>
    <col min="16131" max="16132" width="11" style="81" bestFit="1" customWidth="1"/>
    <col min="16133" max="16134" width="8.09765625" style="81" bestFit="1" customWidth="1"/>
    <col min="16135" max="16135" width="10.09765625" style="81" bestFit="1" customWidth="1"/>
    <col min="16136" max="16136" width="11" style="81" bestFit="1" customWidth="1"/>
    <col min="16137" max="16138" width="10.69921875" style="81" bestFit="1" customWidth="1"/>
    <col min="16139" max="16384" width="11" style="81"/>
  </cols>
  <sheetData>
    <row r="1" spans="1:8" x14ac:dyDescent="0.25">
      <c r="A1" s="366" t="s">
        <v>27</v>
      </c>
      <c r="B1" s="367"/>
      <c r="C1" s="367"/>
      <c r="D1" s="367"/>
      <c r="E1" s="367"/>
      <c r="F1" s="367"/>
      <c r="G1" s="367"/>
      <c r="H1" s="367"/>
    </row>
    <row r="2" spans="1:8" ht="15.6" x14ac:dyDescent="0.3">
      <c r="A2" s="368"/>
      <c r="B2" s="369"/>
      <c r="C2" s="342"/>
      <c r="D2" s="342"/>
      <c r="E2" s="342"/>
      <c r="F2" s="342"/>
      <c r="G2" s="357"/>
      <c r="H2" s="357" t="s">
        <v>152</v>
      </c>
    </row>
    <row r="3" spans="1:8" x14ac:dyDescent="0.25">
      <c r="A3" s="358"/>
      <c r="B3" s="790">
        <f>INDICE!A3</f>
        <v>44197</v>
      </c>
      <c r="C3" s="791"/>
      <c r="D3" s="791" t="s">
        <v>116</v>
      </c>
      <c r="E3" s="791"/>
      <c r="F3" s="791" t="s">
        <v>117</v>
      </c>
      <c r="G3" s="792"/>
      <c r="H3" s="791"/>
    </row>
    <row r="4" spans="1:8" x14ac:dyDescent="0.25">
      <c r="A4" s="359"/>
      <c r="B4" s="360" t="s">
        <v>47</v>
      </c>
      <c r="C4" s="360" t="s">
        <v>431</v>
      </c>
      <c r="D4" s="360" t="s">
        <v>47</v>
      </c>
      <c r="E4" s="360" t="s">
        <v>431</v>
      </c>
      <c r="F4" s="360" t="s">
        <v>47</v>
      </c>
      <c r="G4" s="361" t="s">
        <v>431</v>
      </c>
      <c r="H4" s="361" t="s">
        <v>107</v>
      </c>
    </row>
    <row r="5" spans="1:8" x14ac:dyDescent="0.25">
      <c r="A5" s="362" t="s">
        <v>172</v>
      </c>
      <c r="B5" s="334">
        <v>1418.3735200000012</v>
      </c>
      <c r="C5" s="327">
        <v>-22.760760150033544</v>
      </c>
      <c r="D5" s="326">
        <v>1418.3735200000012</v>
      </c>
      <c r="E5" s="327">
        <v>-22.760760150033544</v>
      </c>
      <c r="F5" s="326">
        <v>19076.786359999998</v>
      </c>
      <c r="G5" s="341">
        <v>-18.300315373136669</v>
      </c>
      <c r="H5" s="332">
        <v>67.967646331162584</v>
      </c>
    </row>
    <row r="6" spans="1:8" x14ac:dyDescent="0.25">
      <c r="A6" s="362" t="s">
        <v>173</v>
      </c>
      <c r="B6" s="605">
        <v>1.5576899999999998</v>
      </c>
      <c r="C6" s="341">
        <v>-76.786132095013997</v>
      </c>
      <c r="D6" s="363">
        <v>1.5576899999999998</v>
      </c>
      <c r="E6" s="327">
        <v>-76.786132095013997</v>
      </c>
      <c r="F6" s="326">
        <v>33.30489</v>
      </c>
      <c r="G6" s="327">
        <v>-11.875972397150806</v>
      </c>
      <c r="H6" s="332">
        <v>0.11866018426272683</v>
      </c>
    </row>
    <row r="7" spans="1:8" x14ac:dyDescent="0.25">
      <c r="A7" s="362" t="s">
        <v>174</v>
      </c>
      <c r="B7" s="766" t="s">
        <v>143</v>
      </c>
      <c r="C7" s="757" t="s">
        <v>143</v>
      </c>
      <c r="D7" s="363" t="s">
        <v>143</v>
      </c>
      <c r="E7" s="757" t="s">
        <v>143</v>
      </c>
      <c r="F7" s="326">
        <v>0.92088999999999988</v>
      </c>
      <c r="G7" s="327">
        <v>-98.092097044096064</v>
      </c>
      <c r="H7" s="605">
        <v>3.2809889804681085E-3</v>
      </c>
    </row>
    <row r="8" spans="1:8" x14ac:dyDescent="0.25">
      <c r="A8" s="373" t="s">
        <v>175</v>
      </c>
      <c r="B8" s="335">
        <v>1419.9312100000011</v>
      </c>
      <c r="C8" s="336">
        <v>-22.967093159582603</v>
      </c>
      <c r="D8" s="335">
        <v>1419.9312100000011</v>
      </c>
      <c r="E8" s="382">
        <v>-22.967093159582603</v>
      </c>
      <c r="F8" s="335">
        <v>19111.012139999999</v>
      </c>
      <c r="G8" s="336">
        <v>-18.45428923780646</v>
      </c>
      <c r="H8" s="336">
        <v>68.089587504405785</v>
      </c>
    </row>
    <row r="9" spans="1:8" x14ac:dyDescent="0.25">
      <c r="A9" s="362" t="s">
        <v>176</v>
      </c>
      <c r="B9" s="334">
        <v>474.75830999999982</v>
      </c>
      <c r="C9" s="327">
        <v>1.3285384875015536</v>
      </c>
      <c r="D9" s="326">
        <v>474.75830999999982</v>
      </c>
      <c r="E9" s="327">
        <v>1.3285384875015536</v>
      </c>
      <c r="F9" s="326">
        <v>4476.4869099999996</v>
      </c>
      <c r="G9" s="327">
        <v>5.6194660909405281</v>
      </c>
      <c r="H9" s="332">
        <v>15.949032156847975</v>
      </c>
    </row>
    <row r="10" spans="1:8" x14ac:dyDescent="0.25">
      <c r="A10" s="362" t="s">
        <v>177</v>
      </c>
      <c r="B10" s="334">
        <v>183.21703999999997</v>
      </c>
      <c r="C10" s="327">
        <v>-4.4372910053550285</v>
      </c>
      <c r="D10" s="326">
        <v>183.21703999999997</v>
      </c>
      <c r="E10" s="327">
        <v>-4.4372910053550285</v>
      </c>
      <c r="F10" s="326">
        <v>1108.896</v>
      </c>
      <c r="G10" s="327">
        <v>-31.33257316502328</v>
      </c>
      <c r="H10" s="332">
        <v>3.950825349917106</v>
      </c>
    </row>
    <row r="11" spans="1:8" x14ac:dyDescent="0.25">
      <c r="A11" s="362" t="s">
        <v>178</v>
      </c>
      <c r="B11" s="334">
        <v>247.94695000000002</v>
      </c>
      <c r="C11" s="327">
        <v>-17.080574961904912</v>
      </c>
      <c r="D11" s="326">
        <v>247.94695000000002</v>
      </c>
      <c r="E11" s="327">
        <v>-17.080574961904912</v>
      </c>
      <c r="F11" s="326">
        <v>3371.0567299999998</v>
      </c>
      <c r="G11" s="327">
        <v>46.92050071982645</v>
      </c>
      <c r="H11" s="332">
        <v>12.010554988829128</v>
      </c>
    </row>
    <row r="12" spans="1:8" s="3" customFormat="1" x14ac:dyDescent="0.25">
      <c r="A12" s="364" t="s">
        <v>149</v>
      </c>
      <c r="B12" s="337">
        <v>2325.8535100000013</v>
      </c>
      <c r="C12" s="338">
        <v>-17.009632106218586</v>
      </c>
      <c r="D12" s="337">
        <v>2325.8535100000013</v>
      </c>
      <c r="E12" s="338">
        <v>-17.009632106218586</v>
      </c>
      <c r="F12" s="337">
        <v>28067.451779999999</v>
      </c>
      <c r="G12" s="338">
        <v>-11.132891872253666</v>
      </c>
      <c r="H12" s="338">
        <v>100</v>
      </c>
    </row>
    <row r="13" spans="1:8" x14ac:dyDescent="0.25">
      <c r="A13" s="374" t="s">
        <v>150</v>
      </c>
      <c r="B13" s="339"/>
      <c r="C13" s="339"/>
      <c r="D13" s="339"/>
      <c r="E13" s="339"/>
      <c r="F13" s="339"/>
      <c r="G13" s="339"/>
      <c r="H13" s="339"/>
    </row>
    <row r="14" spans="1:8" s="105" customFormat="1" x14ac:dyDescent="0.25">
      <c r="A14" s="624" t="s">
        <v>179</v>
      </c>
      <c r="B14" s="615">
        <v>106.66786999999999</v>
      </c>
      <c r="C14" s="616">
        <v>-12.613369561236931</v>
      </c>
      <c r="D14" s="617">
        <v>106.66786999999999</v>
      </c>
      <c r="E14" s="616">
        <v>-12.613369561236931</v>
      </c>
      <c r="F14" s="326">
        <v>1243.6610000000001</v>
      </c>
      <c r="G14" s="616">
        <v>-25.489574519067805</v>
      </c>
      <c r="H14" s="618">
        <v>4.4309722512329905</v>
      </c>
    </row>
    <row r="15" spans="1:8" s="105" customFormat="1" x14ac:dyDescent="0.25">
      <c r="A15" s="625" t="s">
        <v>578</v>
      </c>
      <c r="B15" s="620">
        <v>7.5121857487729926</v>
      </c>
      <c r="C15" s="621"/>
      <c r="D15" s="622">
        <v>7.5121857487729926</v>
      </c>
      <c r="E15" s="621"/>
      <c r="F15" s="622">
        <v>6.5075621892206073</v>
      </c>
      <c r="G15" s="621"/>
      <c r="H15" s="623"/>
    </row>
    <row r="16" spans="1:8" s="105" customFormat="1" x14ac:dyDescent="0.25">
      <c r="A16" s="626" t="s">
        <v>437</v>
      </c>
      <c r="B16" s="627">
        <v>174.51713000000001</v>
      </c>
      <c r="C16" s="628">
        <v>-16.453649970845415</v>
      </c>
      <c r="D16" s="629">
        <v>174.51713000000001</v>
      </c>
      <c r="E16" s="341">
        <v>-16.453649970845415</v>
      </c>
      <c r="F16" s="629">
        <v>2429.8763100000001</v>
      </c>
      <c r="G16" s="628">
        <v>44.177777400668084</v>
      </c>
      <c r="H16" s="630">
        <v>8.6572743726292067</v>
      </c>
    </row>
    <row r="17" spans="1:22" x14ac:dyDescent="0.25">
      <c r="A17" s="370"/>
      <c r="B17" s="367"/>
      <c r="C17" s="367"/>
      <c r="D17" s="367"/>
      <c r="E17" s="367"/>
      <c r="F17" s="367"/>
      <c r="G17" s="367"/>
      <c r="H17" s="371" t="s">
        <v>223</v>
      </c>
    </row>
    <row r="18" spans="1:22" x14ac:dyDescent="0.25">
      <c r="A18" s="365" t="s">
        <v>489</v>
      </c>
      <c r="B18" s="342"/>
      <c r="C18" s="342"/>
      <c r="D18" s="342"/>
      <c r="E18" s="342"/>
      <c r="F18" s="326"/>
      <c r="G18" s="342"/>
      <c r="H18" s="342"/>
      <c r="I18" s="88"/>
      <c r="J18" s="88"/>
      <c r="K18" s="88"/>
      <c r="L18" s="88"/>
      <c r="M18" s="88"/>
      <c r="N18" s="88"/>
    </row>
    <row r="19" spans="1:22" x14ac:dyDescent="0.25">
      <c r="A19" s="793" t="s">
        <v>438</v>
      </c>
      <c r="B19" s="794"/>
      <c r="C19" s="794"/>
      <c r="D19" s="794"/>
      <c r="E19" s="794"/>
      <c r="F19" s="794"/>
      <c r="G19" s="794"/>
      <c r="H19" s="342"/>
      <c r="I19" s="88"/>
      <c r="J19" s="88"/>
      <c r="K19" s="88"/>
      <c r="L19" s="88"/>
      <c r="M19" s="88"/>
      <c r="N19" s="88"/>
    </row>
    <row r="20" spans="1:22" ht="13.8" x14ac:dyDescent="0.25">
      <c r="A20" s="133" t="s">
        <v>547</v>
      </c>
      <c r="B20" s="372"/>
      <c r="C20" s="372"/>
      <c r="D20" s="372"/>
      <c r="E20" s="372"/>
      <c r="F20" s="372"/>
      <c r="G20" s="372"/>
      <c r="H20" s="372"/>
      <c r="I20" s="88"/>
      <c r="J20" s="88"/>
      <c r="K20" s="88"/>
      <c r="L20" s="88"/>
      <c r="M20" s="88"/>
      <c r="N20" s="88"/>
    </row>
    <row r="21" spans="1:22" x14ac:dyDescent="0.25">
      <c r="A21" s="138"/>
      <c r="B21" s="84"/>
      <c r="C21" s="84"/>
      <c r="D21" s="84"/>
      <c r="E21" s="84"/>
      <c r="F21" s="84"/>
      <c r="G21" s="84"/>
      <c r="H21" s="84"/>
    </row>
    <row r="23" spans="1:22" x14ac:dyDescent="0.25">
      <c r="D23" s="652"/>
      <c r="E23" s="652"/>
      <c r="F23" s="652"/>
      <c r="G23" s="652"/>
      <c r="H23" s="652"/>
      <c r="I23" s="652"/>
      <c r="J23" s="652"/>
      <c r="K23" s="652"/>
      <c r="L23" s="652"/>
      <c r="M23" s="652"/>
      <c r="N23" s="652"/>
      <c r="O23" s="652"/>
      <c r="P23" s="652"/>
      <c r="Q23" s="652"/>
      <c r="R23" s="652"/>
      <c r="S23" s="652"/>
      <c r="T23" s="652"/>
      <c r="U23" s="652"/>
      <c r="V23" s="652"/>
    </row>
    <row r="24" spans="1:22" x14ac:dyDescent="0.25">
      <c r="B24" s="81" t="s">
        <v>379</v>
      </c>
    </row>
    <row r="32" spans="1:22" x14ac:dyDescent="0.25">
      <c r="C32" s="81" t="s">
        <v>379</v>
      </c>
    </row>
  </sheetData>
  <mergeCells count="4">
    <mergeCell ref="B3:C3"/>
    <mergeCell ref="D3:E3"/>
    <mergeCell ref="F3:H3"/>
    <mergeCell ref="A19:G19"/>
  </mergeCells>
  <conditionalFormatting sqref="B6">
    <cfRule type="cellIs" dxfId="162" priority="25" operator="between">
      <formula>0</formula>
      <formula>0.5</formula>
    </cfRule>
    <cfRule type="cellIs" dxfId="161" priority="26" operator="between">
      <formula>0</formula>
      <formula>0.49</formula>
    </cfRule>
  </conditionalFormatting>
  <conditionalFormatting sqref="D6">
    <cfRule type="cellIs" dxfId="160" priority="23" operator="between">
      <formula>0</formula>
      <formula>0.5</formula>
    </cfRule>
    <cfRule type="cellIs" dxfId="159" priority="24" operator="between">
      <formula>0</formula>
      <formula>0.49</formula>
    </cfRule>
  </conditionalFormatting>
  <conditionalFormatting sqref="D7">
    <cfRule type="cellIs" dxfId="158" priority="21" operator="between">
      <formula>0</formula>
      <formula>0.5</formula>
    </cfRule>
    <cfRule type="cellIs" dxfId="157" priority="22" operator="between">
      <formula>0</formula>
      <formula>0.49</formula>
    </cfRule>
  </conditionalFormatting>
  <conditionalFormatting sqref="B7">
    <cfRule type="cellIs" dxfId="156" priority="9" operator="between">
      <formula>0</formula>
      <formula>0.5</formula>
    </cfRule>
    <cfRule type="cellIs" dxfId="155" priority="10" operator="between">
      <formula>0</formula>
      <formula>0.49</formula>
    </cfRule>
  </conditionalFormatting>
  <conditionalFormatting sqref="E16">
    <cfRule type="cellIs" dxfId="154" priority="8" operator="between">
      <formula>0</formula>
      <formula>0.5</formula>
    </cfRule>
  </conditionalFormatting>
  <conditionalFormatting sqref="E16">
    <cfRule type="cellIs" dxfId="153" priority="7" operator="equal">
      <formula>0</formula>
    </cfRule>
  </conditionalFormatting>
  <conditionalFormatting sqref="E8">
    <cfRule type="cellIs" dxfId="152" priority="5" operator="between">
      <formula>-0.04999999</formula>
      <formula>-0.00000001</formula>
    </cfRule>
  </conditionalFormatting>
  <conditionalFormatting sqref="H7">
    <cfRule type="cellIs" dxfId="151" priority="1" operator="between">
      <formula>0</formula>
      <formula>0.5</formula>
    </cfRule>
    <cfRule type="cellIs" dxfId="150" priority="2"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Normal="100" zoomScaleSheetLayoutView="100" workbookViewId="0"/>
  </sheetViews>
  <sheetFormatPr baseColWidth="10" defaultRowHeight="13.2" x14ac:dyDescent="0.25"/>
  <cols>
    <col min="1" max="1" width="16.5" style="3" customWidth="1"/>
    <col min="2" max="2" width="6.5" style="3" customWidth="1"/>
    <col min="3" max="3" width="7.5" style="3" customWidth="1"/>
    <col min="4" max="4" width="8.59765625" style="3" customWidth="1"/>
    <col min="5" max="5" width="12.59765625" style="3" customWidth="1"/>
    <col min="6" max="6" width="0.5" style="3" customWidth="1"/>
    <col min="7" max="7" width="7.19921875" style="3" customWidth="1"/>
    <col min="8" max="9" width="9" style="3" customWidth="1"/>
    <col min="10" max="10" width="9.19921875" style="3" customWidth="1"/>
    <col min="11" max="11" width="8.5" style="3" customWidth="1"/>
    <col min="12" max="12" width="11" style="3"/>
    <col min="13" max="13" width="10.19921875" style="3" customWidth="1"/>
    <col min="14" max="14" width="11.69921875" style="3" customWidth="1"/>
    <col min="15" max="17" width="11" style="3"/>
    <col min="18" max="250" width="10" style="3"/>
    <col min="251" max="251" width="14.5" style="3" customWidth="1"/>
    <col min="252" max="252" width="9.59765625" style="3" customWidth="1"/>
    <col min="253" max="253" width="6.09765625" style="3" bestFit="1" customWidth="1"/>
    <col min="254" max="254" width="7.59765625" style="3" bestFit="1" customWidth="1"/>
    <col min="255" max="255" width="5.59765625" style="3" customWidth="1"/>
    <col min="256" max="256" width="6.59765625" style="3" bestFit="1" customWidth="1"/>
    <col min="257" max="257" width="7.59765625" style="3" bestFit="1" customWidth="1"/>
    <col min="258" max="258" width="11.09765625" style="3" bestFit="1" customWidth="1"/>
    <col min="259" max="259" width="5.59765625" style="3" customWidth="1"/>
    <col min="260" max="260" width="7.59765625" style="3" bestFit="1" customWidth="1"/>
    <col min="261" max="261" width="10.5" style="3" bestFit="1" customWidth="1"/>
    <col min="262" max="262" width="6.5" style="3" customWidth="1"/>
    <col min="263" max="264" width="8" style="3" bestFit="1" customWidth="1"/>
    <col min="265" max="265" width="8.09765625" style="3" customWidth="1"/>
    <col min="266" max="266" width="10.69921875" style="3" bestFit="1" customWidth="1"/>
    <col min="267" max="267" width="7.5" style="3" customWidth="1"/>
    <col min="268" max="268" width="10" style="3"/>
    <col min="269" max="269" width="9.09765625" style="3" customWidth="1"/>
    <col min="270" max="270" width="10.5" style="3" bestFit="1" customWidth="1"/>
    <col min="271" max="506" width="10" style="3"/>
    <col min="507" max="507" width="14.5" style="3" customWidth="1"/>
    <col min="508" max="508" width="9.59765625" style="3" customWidth="1"/>
    <col min="509" max="509" width="6.09765625" style="3" bestFit="1" customWidth="1"/>
    <col min="510" max="510" width="7.59765625" style="3" bestFit="1" customWidth="1"/>
    <col min="511" max="511" width="5.59765625" style="3" customWidth="1"/>
    <col min="512" max="512" width="6.59765625" style="3" bestFit="1" customWidth="1"/>
    <col min="513" max="513" width="7.59765625" style="3" bestFit="1" customWidth="1"/>
    <col min="514" max="514" width="11.09765625" style="3" bestFit="1" customWidth="1"/>
    <col min="515" max="515" width="5.59765625" style="3" customWidth="1"/>
    <col min="516" max="516" width="7.59765625" style="3" bestFit="1" customWidth="1"/>
    <col min="517" max="517" width="10.5" style="3" bestFit="1" customWidth="1"/>
    <col min="518" max="518" width="6.5" style="3" customWidth="1"/>
    <col min="519" max="520" width="8" style="3" bestFit="1" customWidth="1"/>
    <col min="521" max="521" width="8.09765625" style="3" customWidth="1"/>
    <col min="522" max="522" width="10.69921875" style="3" bestFit="1" customWidth="1"/>
    <col min="523" max="523" width="7.5" style="3" customWidth="1"/>
    <col min="524" max="524" width="10" style="3"/>
    <col min="525" max="525" width="9.09765625" style="3" customWidth="1"/>
    <col min="526" max="526" width="10.5" style="3" bestFit="1" customWidth="1"/>
    <col min="527" max="762" width="10" style="3"/>
    <col min="763" max="763" width="14.5" style="3" customWidth="1"/>
    <col min="764" max="764" width="9.59765625" style="3" customWidth="1"/>
    <col min="765" max="765" width="6.09765625" style="3" bestFit="1" customWidth="1"/>
    <col min="766" max="766" width="7.59765625" style="3" bestFit="1" customWidth="1"/>
    <col min="767" max="767" width="5.59765625" style="3" customWidth="1"/>
    <col min="768" max="768" width="6.59765625" style="3" bestFit="1" customWidth="1"/>
    <col min="769" max="769" width="7.59765625" style="3" bestFit="1" customWidth="1"/>
    <col min="770" max="770" width="11.09765625" style="3" bestFit="1" customWidth="1"/>
    <col min="771" max="771" width="5.59765625" style="3" customWidth="1"/>
    <col min="772" max="772" width="7.59765625" style="3" bestFit="1" customWidth="1"/>
    <col min="773" max="773" width="10.5" style="3" bestFit="1" customWidth="1"/>
    <col min="774" max="774" width="6.5" style="3" customWidth="1"/>
    <col min="775" max="776" width="8" style="3" bestFit="1" customWidth="1"/>
    <col min="777" max="777" width="8.09765625" style="3" customWidth="1"/>
    <col min="778" max="778" width="10.69921875" style="3" bestFit="1" customWidth="1"/>
    <col min="779" max="779" width="7.5" style="3" customWidth="1"/>
    <col min="780" max="780" width="10" style="3"/>
    <col min="781" max="781" width="9.09765625" style="3" customWidth="1"/>
    <col min="782" max="782" width="10.5" style="3" bestFit="1" customWidth="1"/>
    <col min="783" max="1018" width="10" style="3"/>
    <col min="1019" max="1019" width="14.5" style="3" customWidth="1"/>
    <col min="1020" max="1020" width="9.59765625" style="3" customWidth="1"/>
    <col min="1021" max="1021" width="6.09765625" style="3" bestFit="1" customWidth="1"/>
    <col min="1022" max="1022" width="7.59765625" style="3" bestFit="1" customWidth="1"/>
    <col min="1023" max="1023" width="5.59765625" style="3" customWidth="1"/>
    <col min="1024" max="1024" width="6.59765625" style="3" bestFit="1" customWidth="1"/>
    <col min="1025" max="1025" width="7.59765625" style="3" bestFit="1" customWidth="1"/>
    <col min="1026" max="1026" width="11.09765625" style="3" bestFit="1" customWidth="1"/>
    <col min="1027" max="1027" width="5.59765625" style="3" customWidth="1"/>
    <col min="1028" max="1028" width="7.59765625" style="3" bestFit="1" customWidth="1"/>
    <col min="1029" max="1029" width="10.5" style="3" bestFit="1" customWidth="1"/>
    <col min="1030" max="1030" width="6.5" style="3" customWidth="1"/>
    <col min="1031" max="1032" width="8" style="3" bestFit="1" customWidth="1"/>
    <col min="1033" max="1033" width="8.09765625" style="3" customWidth="1"/>
    <col min="1034" max="1034" width="10.69921875" style="3" bestFit="1" customWidth="1"/>
    <col min="1035" max="1035" width="7.5" style="3" customWidth="1"/>
    <col min="1036" max="1036" width="10" style="3"/>
    <col min="1037" max="1037" width="9.09765625" style="3" customWidth="1"/>
    <col min="1038" max="1038" width="10.5" style="3" bestFit="1" customWidth="1"/>
    <col min="1039" max="1274" width="10" style="3"/>
    <col min="1275" max="1275" width="14.5" style="3" customWidth="1"/>
    <col min="1276" max="1276" width="9.59765625" style="3" customWidth="1"/>
    <col min="1277" max="1277" width="6.09765625" style="3" bestFit="1" customWidth="1"/>
    <col min="1278" max="1278" width="7.59765625" style="3" bestFit="1" customWidth="1"/>
    <col min="1279" max="1279" width="5.59765625" style="3" customWidth="1"/>
    <col min="1280" max="1280" width="6.59765625" style="3" bestFit="1" customWidth="1"/>
    <col min="1281" max="1281" width="7.59765625" style="3" bestFit="1" customWidth="1"/>
    <col min="1282" max="1282" width="11.09765625" style="3" bestFit="1" customWidth="1"/>
    <col min="1283" max="1283" width="5.59765625" style="3" customWidth="1"/>
    <col min="1284" max="1284" width="7.59765625" style="3" bestFit="1" customWidth="1"/>
    <col min="1285" max="1285" width="10.5" style="3" bestFit="1" customWidth="1"/>
    <col min="1286" max="1286" width="6.5" style="3" customWidth="1"/>
    <col min="1287" max="1288" width="8" style="3" bestFit="1" customWidth="1"/>
    <col min="1289" max="1289" width="8.09765625" style="3" customWidth="1"/>
    <col min="1290" max="1290" width="10.69921875" style="3" bestFit="1" customWidth="1"/>
    <col min="1291" max="1291" width="7.5" style="3" customWidth="1"/>
    <col min="1292" max="1292" width="10" style="3"/>
    <col min="1293" max="1293" width="9.09765625" style="3" customWidth="1"/>
    <col min="1294" max="1294" width="10.5" style="3" bestFit="1" customWidth="1"/>
    <col min="1295" max="1530" width="10" style="3"/>
    <col min="1531" max="1531" width="14.5" style="3" customWidth="1"/>
    <col min="1532" max="1532" width="9.59765625" style="3" customWidth="1"/>
    <col min="1533" max="1533" width="6.09765625" style="3" bestFit="1" customWidth="1"/>
    <col min="1534" max="1534" width="7.59765625" style="3" bestFit="1" customWidth="1"/>
    <col min="1535" max="1535" width="5.59765625" style="3" customWidth="1"/>
    <col min="1536" max="1536" width="6.59765625" style="3" bestFit="1" customWidth="1"/>
    <col min="1537" max="1537" width="7.59765625" style="3" bestFit="1" customWidth="1"/>
    <col min="1538" max="1538" width="11.09765625" style="3" bestFit="1" customWidth="1"/>
    <col min="1539" max="1539" width="5.59765625" style="3" customWidth="1"/>
    <col min="1540" max="1540" width="7.59765625" style="3" bestFit="1" customWidth="1"/>
    <col min="1541" max="1541" width="10.5" style="3" bestFit="1" customWidth="1"/>
    <col min="1542" max="1542" width="6.5" style="3" customWidth="1"/>
    <col min="1543" max="1544" width="8" style="3" bestFit="1" customWidth="1"/>
    <col min="1545" max="1545" width="8.09765625" style="3" customWidth="1"/>
    <col min="1546" max="1546" width="10.69921875" style="3" bestFit="1" customWidth="1"/>
    <col min="1547" max="1547" width="7.5" style="3" customWidth="1"/>
    <col min="1548" max="1548" width="10" style="3"/>
    <col min="1549" max="1549" width="9.09765625" style="3" customWidth="1"/>
    <col min="1550" max="1550" width="10.5" style="3" bestFit="1" customWidth="1"/>
    <col min="1551" max="1786" width="10" style="3"/>
    <col min="1787" max="1787" width="14.5" style="3" customWidth="1"/>
    <col min="1788" max="1788" width="9.59765625" style="3" customWidth="1"/>
    <col min="1789" max="1789" width="6.09765625" style="3" bestFit="1" customWidth="1"/>
    <col min="1790" max="1790" width="7.59765625" style="3" bestFit="1" customWidth="1"/>
    <col min="1791" max="1791" width="5.59765625" style="3" customWidth="1"/>
    <col min="1792" max="1792" width="6.59765625" style="3" bestFit="1" customWidth="1"/>
    <col min="1793" max="1793" width="7.59765625" style="3" bestFit="1" customWidth="1"/>
    <col min="1794" max="1794" width="11.09765625" style="3" bestFit="1" customWidth="1"/>
    <col min="1795" max="1795" width="5.59765625" style="3" customWidth="1"/>
    <col min="1796" max="1796" width="7.59765625" style="3" bestFit="1" customWidth="1"/>
    <col min="1797" max="1797" width="10.5" style="3" bestFit="1" customWidth="1"/>
    <col min="1798" max="1798" width="6.5" style="3" customWidth="1"/>
    <col min="1799" max="1800" width="8" style="3" bestFit="1" customWidth="1"/>
    <col min="1801" max="1801" width="8.09765625" style="3" customWidth="1"/>
    <col min="1802" max="1802" width="10.69921875" style="3" bestFit="1" customWidth="1"/>
    <col min="1803" max="1803" width="7.5" style="3" customWidth="1"/>
    <col min="1804" max="1804" width="10" style="3"/>
    <col min="1805" max="1805" width="9.09765625" style="3" customWidth="1"/>
    <col min="1806" max="1806" width="10.5" style="3" bestFit="1" customWidth="1"/>
    <col min="1807" max="2042" width="10" style="3"/>
    <col min="2043" max="2043" width="14.5" style="3" customWidth="1"/>
    <col min="2044" max="2044" width="9.59765625" style="3" customWidth="1"/>
    <col min="2045" max="2045" width="6.09765625" style="3" bestFit="1" customWidth="1"/>
    <col min="2046" max="2046" width="7.59765625" style="3" bestFit="1" customWidth="1"/>
    <col min="2047" max="2047" width="5.59765625" style="3" customWidth="1"/>
    <col min="2048" max="2048" width="6.59765625" style="3" bestFit="1" customWidth="1"/>
    <col min="2049" max="2049" width="7.59765625" style="3" bestFit="1" customWidth="1"/>
    <col min="2050" max="2050" width="11.09765625" style="3" bestFit="1" customWidth="1"/>
    <col min="2051" max="2051" width="5.59765625" style="3" customWidth="1"/>
    <col min="2052" max="2052" width="7.59765625" style="3" bestFit="1" customWidth="1"/>
    <col min="2053" max="2053" width="10.5" style="3" bestFit="1" customWidth="1"/>
    <col min="2054" max="2054" width="6.5" style="3" customWidth="1"/>
    <col min="2055" max="2056" width="8" style="3" bestFit="1" customWidth="1"/>
    <col min="2057" max="2057" width="8.09765625" style="3" customWidth="1"/>
    <col min="2058" max="2058" width="10.69921875" style="3" bestFit="1" customWidth="1"/>
    <col min="2059" max="2059" width="7.5" style="3" customWidth="1"/>
    <col min="2060" max="2060" width="10" style="3"/>
    <col min="2061" max="2061" width="9.09765625" style="3" customWidth="1"/>
    <col min="2062" max="2062" width="10.5" style="3" bestFit="1" customWidth="1"/>
    <col min="2063" max="2298" width="10" style="3"/>
    <col min="2299" max="2299" width="14.5" style="3" customWidth="1"/>
    <col min="2300" max="2300" width="9.59765625" style="3" customWidth="1"/>
    <col min="2301" max="2301" width="6.09765625" style="3" bestFit="1" customWidth="1"/>
    <col min="2302" max="2302" width="7.59765625" style="3" bestFit="1" customWidth="1"/>
    <col min="2303" max="2303" width="5.59765625" style="3" customWidth="1"/>
    <col min="2304" max="2304" width="6.59765625" style="3" bestFit="1" customWidth="1"/>
    <col min="2305" max="2305" width="7.59765625" style="3" bestFit="1" customWidth="1"/>
    <col min="2306" max="2306" width="11.09765625" style="3" bestFit="1" customWidth="1"/>
    <col min="2307" max="2307" width="5.59765625" style="3" customWidth="1"/>
    <col min="2308" max="2308" width="7.59765625" style="3" bestFit="1" customWidth="1"/>
    <col min="2309" max="2309" width="10.5" style="3" bestFit="1" customWidth="1"/>
    <col min="2310" max="2310" width="6.5" style="3" customWidth="1"/>
    <col min="2311" max="2312" width="8" style="3" bestFit="1" customWidth="1"/>
    <col min="2313" max="2313" width="8.09765625" style="3" customWidth="1"/>
    <col min="2314" max="2314" width="10.69921875" style="3" bestFit="1" customWidth="1"/>
    <col min="2315" max="2315" width="7.5" style="3" customWidth="1"/>
    <col min="2316" max="2316" width="10" style="3"/>
    <col min="2317" max="2317" width="9.09765625" style="3" customWidth="1"/>
    <col min="2318" max="2318" width="10.5" style="3" bestFit="1" customWidth="1"/>
    <col min="2319" max="2554" width="10" style="3"/>
    <col min="2555" max="2555" width="14.5" style="3" customWidth="1"/>
    <col min="2556" max="2556" width="9.59765625" style="3" customWidth="1"/>
    <col min="2557" max="2557" width="6.09765625" style="3" bestFit="1" customWidth="1"/>
    <col min="2558" max="2558" width="7.59765625" style="3" bestFit="1" customWidth="1"/>
    <col min="2559" max="2559" width="5.59765625" style="3" customWidth="1"/>
    <col min="2560" max="2560" width="6.59765625" style="3" bestFit="1" customWidth="1"/>
    <col min="2561" max="2561" width="7.59765625" style="3" bestFit="1" customWidth="1"/>
    <col min="2562" max="2562" width="11.09765625" style="3" bestFit="1" customWidth="1"/>
    <col min="2563" max="2563" width="5.59765625" style="3" customWidth="1"/>
    <col min="2564" max="2564" width="7.59765625" style="3" bestFit="1" customWidth="1"/>
    <col min="2565" max="2565" width="10.5" style="3" bestFit="1" customWidth="1"/>
    <col min="2566" max="2566" width="6.5" style="3" customWidth="1"/>
    <col min="2567" max="2568" width="8" style="3" bestFit="1" customWidth="1"/>
    <col min="2569" max="2569" width="8.09765625" style="3" customWidth="1"/>
    <col min="2570" max="2570" width="10.69921875" style="3" bestFit="1" customWidth="1"/>
    <col min="2571" max="2571" width="7.5" style="3" customWidth="1"/>
    <col min="2572" max="2572" width="10" style="3"/>
    <col min="2573" max="2573" width="9.09765625" style="3" customWidth="1"/>
    <col min="2574" max="2574" width="10.5" style="3" bestFit="1" customWidth="1"/>
    <col min="2575" max="2810" width="10" style="3"/>
    <col min="2811" max="2811" width="14.5" style="3" customWidth="1"/>
    <col min="2812" max="2812" width="9.59765625" style="3" customWidth="1"/>
    <col min="2813" max="2813" width="6.09765625" style="3" bestFit="1" customWidth="1"/>
    <col min="2814" max="2814" width="7.59765625" style="3" bestFit="1" customWidth="1"/>
    <col min="2815" max="2815" width="5.59765625" style="3" customWidth="1"/>
    <col min="2816" max="2816" width="6.59765625" style="3" bestFit="1" customWidth="1"/>
    <col min="2817" max="2817" width="7.59765625" style="3" bestFit="1" customWidth="1"/>
    <col min="2818" max="2818" width="11.09765625" style="3" bestFit="1" customWidth="1"/>
    <col min="2819" max="2819" width="5.59765625" style="3" customWidth="1"/>
    <col min="2820" max="2820" width="7.59765625" style="3" bestFit="1" customWidth="1"/>
    <col min="2821" max="2821" width="10.5" style="3" bestFit="1" customWidth="1"/>
    <col min="2822" max="2822" width="6.5" style="3" customWidth="1"/>
    <col min="2823" max="2824" width="8" style="3" bestFit="1" customWidth="1"/>
    <col min="2825" max="2825" width="8.09765625" style="3" customWidth="1"/>
    <col min="2826" max="2826" width="10.69921875" style="3" bestFit="1" customWidth="1"/>
    <col min="2827" max="2827" width="7.5" style="3" customWidth="1"/>
    <col min="2828" max="2828" width="10" style="3"/>
    <col min="2829" max="2829" width="9.09765625" style="3" customWidth="1"/>
    <col min="2830" max="2830" width="10.5" style="3" bestFit="1" customWidth="1"/>
    <col min="2831" max="3066" width="10" style="3"/>
    <col min="3067" max="3067" width="14.5" style="3" customWidth="1"/>
    <col min="3068" max="3068" width="9.59765625" style="3" customWidth="1"/>
    <col min="3069" max="3069" width="6.09765625" style="3" bestFit="1" customWidth="1"/>
    <col min="3070" max="3070" width="7.59765625" style="3" bestFit="1" customWidth="1"/>
    <col min="3071" max="3071" width="5.59765625" style="3" customWidth="1"/>
    <col min="3072" max="3072" width="6.59765625" style="3" bestFit="1" customWidth="1"/>
    <col min="3073" max="3073" width="7.59765625" style="3" bestFit="1" customWidth="1"/>
    <col min="3074" max="3074" width="11.09765625" style="3" bestFit="1" customWidth="1"/>
    <col min="3075" max="3075" width="5.59765625" style="3" customWidth="1"/>
    <col min="3076" max="3076" width="7.59765625" style="3" bestFit="1" customWidth="1"/>
    <col min="3077" max="3077" width="10.5" style="3" bestFit="1" customWidth="1"/>
    <col min="3078" max="3078" width="6.5" style="3" customWidth="1"/>
    <col min="3079" max="3080" width="8" style="3" bestFit="1" customWidth="1"/>
    <col min="3081" max="3081" width="8.09765625" style="3" customWidth="1"/>
    <col min="3082" max="3082" width="10.69921875" style="3" bestFit="1" customWidth="1"/>
    <col min="3083" max="3083" width="7.5" style="3" customWidth="1"/>
    <col min="3084" max="3084" width="10" style="3"/>
    <col min="3085" max="3085" width="9.09765625" style="3" customWidth="1"/>
    <col min="3086" max="3086" width="10.5" style="3" bestFit="1" customWidth="1"/>
    <col min="3087" max="3322" width="10" style="3"/>
    <col min="3323" max="3323" width="14.5" style="3" customWidth="1"/>
    <col min="3324" max="3324" width="9.59765625" style="3" customWidth="1"/>
    <col min="3325" max="3325" width="6.09765625" style="3" bestFit="1" customWidth="1"/>
    <col min="3326" max="3326" width="7.59765625" style="3" bestFit="1" customWidth="1"/>
    <col min="3327" max="3327" width="5.59765625" style="3" customWidth="1"/>
    <col min="3328" max="3328" width="6.59765625" style="3" bestFit="1" customWidth="1"/>
    <col min="3329" max="3329" width="7.59765625" style="3" bestFit="1" customWidth="1"/>
    <col min="3330" max="3330" width="11.09765625" style="3" bestFit="1" customWidth="1"/>
    <col min="3331" max="3331" width="5.59765625" style="3" customWidth="1"/>
    <col min="3332" max="3332" width="7.59765625" style="3" bestFit="1" customWidth="1"/>
    <col min="3333" max="3333" width="10.5" style="3" bestFit="1" customWidth="1"/>
    <col min="3334" max="3334" width="6.5" style="3" customWidth="1"/>
    <col min="3335" max="3336" width="8" style="3" bestFit="1" customWidth="1"/>
    <col min="3337" max="3337" width="8.09765625" style="3" customWidth="1"/>
    <col min="3338" max="3338" width="10.69921875" style="3" bestFit="1" customWidth="1"/>
    <col min="3339" max="3339" width="7.5" style="3" customWidth="1"/>
    <col min="3340" max="3340" width="10" style="3"/>
    <col min="3341" max="3341" width="9.09765625" style="3" customWidth="1"/>
    <col min="3342" max="3342" width="10.5" style="3" bestFit="1" customWidth="1"/>
    <col min="3343" max="3578" width="10" style="3"/>
    <col min="3579" max="3579" width="14.5" style="3" customWidth="1"/>
    <col min="3580" max="3580" width="9.59765625" style="3" customWidth="1"/>
    <col min="3581" max="3581" width="6.09765625" style="3" bestFit="1" customWidth="1"/>
    <col min="3582" max="3582" width="7.59765625" style="3" bestFit="1" customWidth="1"/>
    <col min="3583" max="3583" width="5.59765625" style="3" customWidth="1"/>
    <col min="3584" max="3584" width="6.59765625" style="3" bestFit="1" customWidth="1"/>
    <col min="3585" max="3585" width="7.59765625" style="3" bestFit="1" customWidth="1"/>
    <col min="3586" max="3586" width="11.09765625" style="3" bestFit="1" customWidth="1"/>
    <col min="3587" max="3587" width="5.59765625" style="3" customWidth="1"/>
    <col min="3588" max="3588" width="7.59765625" style="3" bestFit="1" customWidth="1"/>
    <col min="3589" max="3589" width="10.5" style="3" bestFit="1" customWidth="1"/>
    <col min="3590" max="3590" width="6.5" style="3" customWidth="1"/>
    <col min="3591" max="3592" width="8" style="3" bestFit="1" customWidth="1"/>
    <col min="3593" max="3593" width="8.09765625" style="3" customWidth="1"/>
    <col min="3594" max="3594" width="10.69921875" style="3" bestFit="1" customWidth="1"/>
    <col min="3595" max="3595" width="7.5" style="3" customWidth="1"/>
    <col min="3596" max="3596" width="10" style="3"/>
    <col min="3597" max="3597" width="9.09765625" style="3" customWidth="1"/>
    <col min="3598" max="3598" width="10.5" style="3" bestFit="1" customWidth="1"/>
    <col min="3599" max="3834" width="10" style="3"/>
    <col min="3835" max="3835" width="14.5" style="3" customWidth="1"/>
    <col min="3836" max="3836" width="9.59765625" style="3" customWidth="1"/>
    <col min="3837" max="3837" width="6.09765625" style="3" bestFit="1" customWidth="1"/>
    <col min="3838" max="3838" width="7.59765625" style="3" bestFit="1" customWidth="1"/>
    <col min="3839" max="3839" width="5.59765625" style="3" customWidth="1"/>
    <col min="3840" max="3840" width="6.59765625" style="3" bestFit="1" customWidth="1"/>
    <col min="3841" max="3841" width="7.59765625" style="3" bestFit="1" customWidth="1"/>
    <col min="3842" max="3842" width="11.09765625" style="3" bestFit="1" customWidth="1"/>
    <col min="3843" max="3843" width="5.59765625" style="3" customWidth="1"/>
    <col min="3844" max="3844" width="7.59765625" style="3" bestFit="1" customWidth="1"/>
    <col min="3845" max="3845" width="10.5" style="3" bestFit="1" customWidth="1"/>
    <col min="3846" max="3846" width="6.5" style="3" customWidth="1"/>
    <col min="3847" max="3848" width="8" style="3" bestFit="1" customWidth="1"/>
    <col min="3849" max="3849" width="8.09765625" style="3" customWidth="1"/>
    <col min="3850" max="3850" width="10.69921875" style="3" bestFit="1" customWidth="1"/>
    <col min="3851" max="3851" width="7.5" style="3" customWidth="1"/>
    <col min="3852" max="3852" width="10" style="3"/>
    <col min="3853" max="3853" width="9.09765625" style="3" customWidth="1"/>
    <col min="3854" max="3854" width="10.5" style="3" bestFit="1" customWidth="1"/>
    <col min="3855" max="4090" width="10" style="3"/>
    <col min="4091" max="4091" width="14.5" style="3" customWidth="1"/>
    <col min="4092" max="4092" width="9.59765625" style="3" customWidth="1"/>
    <col min="4093" max="4093" width="6.09765625" style="3" bestFit="1" customWidth="1"/>
    <col min="4094" max="4094" width="7.59765625" style="3" bestFit="1" customWidth="1"/>
    <col min="4095" max="4095" width="5.59765625" style="3" customWidth="1"/>
    <col min="4096" max="4096" width="6.59765625" style="3" bestFit="1" customWidth="1"/>
    <col min="4097" max="4097" width="7.59765625" style="3" bestFit="1" customWidth="1"/>
    <col min="4098" max="4098" width="11.09765625" style="3" bestFit="1" customWidth="1"/>
    <col min="4099" max="4099" width="5.59765625" style="3" customWidth="1"/>
    <col min="4100" max="4100" width="7.59765625" style="3" bestFit="1" customWidth="1"/>
    <col min="4101" max="4101" width="10.5" style="3" bestFit="1" customWidth="1"/>
    <col min="4102" max="4102" width="6.5" style="3" customWidth="1"/>
    <col min="4103" max="4104" width="8" style="3" bestFit="1" customWidth="1"/>
    <col min="4105" max="4105" width="8.09765625" style="3" customWidth="1"/>
    <col min="4106" max="4106" width="10.69921875" style="3" bestFit="1" customWidth="1"/>
    <col min="4107" max="4107" width="7.5" style="3" customWidth="1"/>
    <col min="4108" max="4108" width="10" style="3"/>
    <col min="4109" max="4109" width="9.09765625" style="3" customWidth="1"/>
    <col min="4110" max="4110" width="10.5" style="3" bestFit="1" customWidth="1"/>
    <col min="4111" max="4346" width="10" style="3"/>
    <col min="4347" max="4347" width="14.5" style="3" customWidth="1"/>
    <col min="4348" max="4348" width="9.59765625" style="3" customWidth="1"/>
    <col min="4349" max="4349" width="6.09765625" style="3" bestFit="1" customWidth="1"/>
    <col min="4350" max="4350" width="7.59765625" style="3" bestFit="1" customWidth="1"/>
    <col min="4351" max="4351" width="5.59765625" style="3" customWidth="1"/>
    <col min="4352" max="4352" width="6.59765625" style="3" bestFit="1" customWidth="1"/>
    <col min="4353" max="4353" width="7.59765625" style="3" bestFit="1" customWidth="1"/>
    <col min="4354" max="4354" width="11.09765625" style="3" bestFit="1" customWidth="1"/>
    <col min="4355" max="4355" width="5.59765625" style="3" customWidth="1"/>
    <col min="4356" max="4356" width="7.59765625" style="3" bestFit="1" customWidth="1"/>
    <col min="4357" max="4357" width="10.5" style="3" bestFit="1" customWidth="1"/>
    <col min="4358" max="4358" width="6.5" style="3" customWidth="1"/>
    <col min="4359" max="4360" width="8" style="3" bestFit="1" customWidth="1"/>
    <col min="4361" max="4361" width="8.09765625" style="3" customWidth="1"/>
    <col min="4362" max="4362" width="10.69921875" style="3" bestFit="1" customWidth="1"/>
    <col min="4363" max="4363" width="7.5" style="3" customWidth="1"/>
    <col min="4364" max="4364" width="10" style="3"/>
    <col min="4365" max="4365" width="9.09765625" style="3" customWidth="1"/>
    <col min="4366" max="4366" width="10.5" style="3" bestFit="1" customWidth="1"/>
    <col min="4367" max="4602" width="10" style="3"/>
    <col min="4603" max="4603" width="14.5" style="3" customWidth="1"/>
    <col min="4604" max="4604" width="9.59765625" style="3" customWidth="1"/>
    <col min="4605" max="4605" width="6.09765625" style="3" bestFit="1" customWidth="1"/>
    <col min="4606" max="4606" width="7.59765625" style="3" bestFit="1" customWidth="1"/>
    <col min="4607" max="4607" width="5.59765625" style="3" customWidth="1"/>
    <col min="4608" max="4608" width="6.59765625" style="3" bestFit="1" customWidth="1"/>
    <col min="4609" max="4609" width="7.59765625" style="3" bestFit="1" customWidth="1"/>
    <col min="4610" max="4610" width="11.09765625" style="3" bestFit="1" customWidth="1"/>
    <col min="4611" max="4611" width="5.59765625" style="3" customWidth="1"/>
    <col min="4612" max="4612" width="7.59765625" style="3" bestFit="1" customWidth="1"/>
    <col min="4613" max="4613" width="10.5" style="3" bestFit="1" customWidth="1"/>
    <col min="4614" max="4614" width="6.5" style="3" customWidth="1"/>
    <col min="4615" max="4616" width="8" style="3" bestFit="1" customWidth="1"/>
    <col min="4617" max="4617" width="8.09765625" style="3" customWidth="1"/>
    <col min="4618" max="4618" width="10.69921875" style="3" bestFit="1" customWidth="1"/>
    <col min="4619" max="4619" width="7.5" style="3" customWidth="1"/>
    <col min="4620" max="4620" width="10" style="3"/>
    <col min="4621" max="4621" width="9.09765625" style="3" customWidth="1"/>
    <col min="4622" max="4622" width="10.5" style="3" bestFit="1" customWidth="1"/>
    <col min="4623" max="4858" width="10" style="3"/>
    <col min="4859" max="4859" width="14.5" style="3" customWidth="1"/>
    <col min="4860" max="4860" width="9.59765625" style="3" customWidth="1"/>
    <col min="4861" max="4861" width="6.09765625" style="3" bestFit="1" customWidth="1"/>
    <col min="4862" max="4862" width="7.59765625" style="3" bestFit="1" customWidth="1"/>
    <col min="4863" max="4863" width="5.59765625" style="3" customWidth="1"/>
    <col min="4864" max="4864" width="6.59765625" style="3" bestFit="1" customWidth="1"/>
    <col min="4865" max="4865" width="7.59765625" style="3" bestFit="1" customWidth="1"/>
    <col min="4866" max="4866" width="11.09765625" style="3" bestFit="1" customWidth="1"/>
    <col min="4867" max="4867" width="5.59765625" style="3" customWidth="1"/>
    <col min="4868" max="4868" width="7.59765625" style="3" bestFit="1" customWidth="1"/>
    <col min="4869" max="4869" width="10.5" style="3" bestFit="1" customWidth="1"/>
    <col min="4870" max="4870" width="6.5" style="3" customWidth="1"/>
    <col min="4871" max="4872" width="8" style="3" bestFit="1" customWidth="1"/>
    <col min="4873" max="4873" width="8.09765625" style="3" customWidth="1"/>
    <col min="4874" max="4874" width="10.69921875" style="3" bestFit="1" customWidth="1"/>
    <col min="4875" max="4875" width="7.5" style="3" customWidth="1"/>
    <col min="4876" max="4876" width="10" style="3"/>
    <col min="4877" max="4877" width="9.09765625" style="3" customWidth="1"/>
    <col min="4878" max="4878" width="10.5" style="3" bestFit="1" customWidth="1"/>
    <col min="4879" max="5114" width="10" style="3"/>
    <col min="5115" max="5115" width="14.5" style="3" customWidth="1"/>
    <col min="5116" max="5116" width="9.59765625" style="3" customWidth="1"/>
    <col min="5117" max="5117" width="6.09765625" style="3" bestFit="1" customWidth="1"/>
    <col min="5118" max="5118" width="7.59765625" style="3" bestFit="1" customWidth="1"/>
    <col min="5119" max="5119" width="5.59765625" style="3" customWidth="1"/>
    <col min="5120" max="5120" width="6.59765625" style="3" bestFit="1" customWidth="1"/>
    <col min="5121" max="5121" width="7.59765625" style="3" bestFit="1" customWidth="1"/>
    <col min="5122" max="5122" width="11.09765625" style="3" bestFit="1" customWidth="1"/>
    <col min="5123" max="5123" width="5.59765625" style="3" customWidth="1"/>
    <col min="5124" max="5124" width="7.59765625" style="3" bestFit="1" customWidth="1"/>
    <col min="5125" max="5125" width="10.5" style="3" bestFit="1" customWidth="1"/>
    <col min="5126" max="5126" width="6.5" style="3" customWidth="1"/>
    <col min="5127" max="5128" width="8" style="3" bestFit="1" customWidth="1"/>
    <col min="5129" max="5129" width="8.09765625" style="3" customWidth="1"/>
    <col min="5130" max="5130" width="10.69921875" style="3" bestFit="1" customWidth="1"/>
    <col min="5131" max="5131" width="7.5" style="3" customWidth="1"/>
    <col min="5132" max="5132" width="10" style="3"/>
    <col min="5133" max="5133" width="9.09765625" style="3" customWidth="1"/>
    <col min="5134" max="5134" width="10.5" style="3" bestFit="1" customWidth="1"/>
    <col min="5135" max="5370" width="10" style="3"/>
    <col min="5371" max="5371" width="14.5" style="3" customWidth="1"/>
    <col min="5372" max="5372" width="9.59765625" style="3" customWidth="1"/>
    <col min="5373" max="5373" width="6.09765625" style="3" bestFit="1" customWidth="1"/>
    <col min="5374" max="5374" width="7.59765625" style="3" bestFit="1" customWidth="1"/>
    <col min="5375" max="5375" width="5.59765625" style="3" customWidth="1"/>
    <col min="5376" max="5376" width="6.59765625" style="3" bestFit="1" customWidth="1"/>
    <col min="5377" max="5377" width="7.59765625" style="3" bestFit="1" customWidth="1"/>
    <col min="5378" max="5378" width="11.09765625" style="3" bestFit="1" customWidth="1"/>
    <col min="5379" max="5379" width="5.59765625" style="3" customWidth="1"/>
    <col min="5380" max="5380" width="7.59765625" style="3" bestFit="1" customWidth="1"/>
    <col min="5381" max="5381" width="10.5" style="3" bestFit="1" customWidth="1"/>
    <col min="5382" max="5382" width="6.5" style="3" customWidth="1"/>
    <col min="5383" max="5384" width="8" style="3" bestFit="1" customWidth="1"/>
    <col min="5385" max="5385" width="8.09765625" style="3" customWidth="1"/>
    <col min="5386" max="5386" width="10.69921875" style="3" bestFit="1" customWidth="1"/>
    <col min="5387" max="5387" width="7.5" style="3" customWidth="1"/>
    <col min="5388" max="5388" width="10" style="3"/>
    <col min="5389" max="5389" width="9.09765625" style="3" customWidth="1"/>
    <col min="5390" max="5390" width="10.5" style="3" bestFit="1" customWidth="1"/>
    <col min="5391" max="5626" width="10" style="3"/>
    <col min="5627" max="5627" width="14.5" style="3" customWidth="1"/>
    <col min="5628" max="5628" width="9.59765625" style="3" customWidth="1"/>
    <col min="5629" max="5629" width="6.09765625" style="3" bestFit="1" customWidth="1"/>
    <col min="5630" max="5630" width="7.59765625" style="3" bestFit="1" customWidth="1"/>
    <col min="5631" max="5631" width="5.59765625" style="3" customWidth="1"/>
    <col min="5632" max="5632" width="6.59765625" style="3" bestFit="1" customWidth="1"/>
    <col min="5633" max="5633" width="7.59765625" style="3" bestFit="1" customWidth="1"/>
    <col min="5634" max="5634" width="11.09765625" style="3" bestFit="1" customWidth="1"/>
    <col min="5635" max="5635" width="5.59765625" style="3" customWidth="1"/>
    <col min="5636" max="5636" width="7.59765625" style="3" bestFit="1" customWidth="1"/>
    <col min="5637" max="5637" width="10.5" style="3" bestFit="1" customWidth="1"/>
    <col min="5638" max="5638" width="6.5" style="3" customWidth="1"/>
    <col min="5639" max="5640" width="8" style="3" bestFit="1" customWidth="1"/>
    <col min="5641" max="5641" width="8.09765625" style="3" customWidth="1"/>
    <col min="5642" max="5642" width="10.69921875" style="3" bestFit="1" customWidth="1"/>
    <col min="5643" max="5643" width="7.5" style="3" customWidth="1"/>
    <col min="5644" max="5644" width="10" style="3"/>
    <col min="5645" max="5645" width="9.09765625" style="3" customWidth="1"/>
    <col min="5646" max="5646" width="10.5" style="3" bestFit="1" customWidth="1"/>
    <col min="5647" max="5882" width="10" style="3"/>
    <col min="5883" max="5883" width="14.5" style="3" customWidth="1"/>
    <col min="5884" max="5884" width="9.59765625" style="3" customWidth="1"/>
    <col min="5885" max="5885" width="6.09765625" style="3" bestFit="1" customWidth="1"/>
    <col min="5886" max="5886" width="7.59765625" style="3" bestFit="1" customWidth="1"/>
    <col min="5887" max="5887" width="5.59765625" style="3" customWidth="1"/>
    <col min="5888" max="5888" width="6.59765625" style="3" bestFit="1" customWidth="1"/>
    <col min="5889" max="5889" width="7.59765625" style="3" bestFit="1" customWidth="1"/>
    <col min="5890" max="5890" width="11.09765625" style="3" bestFit="1" customWidth="1"/>
    <col min="5891" max="5891" width="5.59765625" style="3" customWidth="1"/>
    <col min="5892" max="5892" width="7.59765625" style="3" bestFit="1" customWidth="1"/>
    <col min="5893" max="5893" width="10.5" style="3" bestFit="1" customWidth="1"/>
    <col min="5894" max="5894" width="6.5" style="3" customWidth="1"/>
    <col min="5895" max="5896" width="8" style="3" bestFit="1" customWidth="1"/>
    <col min="5897" max="5897" width="8.09765625" style="3" customWidth="1"/>
    <col min="5898" max="5898" width="10.69921875" style="3" bestFit="1" customWidth="1"/>
    <col min="5899" max="5899" width="7.5" style="3" customWidth="1"/>
    <col min="5900" max="5900" width="10" style="3"/>
    <col min="5901" max="5901" width="9.09765625" style="3" customWidth="1"/>
    <col min="5902" max="5902" width="10.5" style="3" bestFit="1" customWidth="1"/>
    <col min="5903" max="6138" width="10" style="3"/>
    <col min="6139" max="6139" width="14.5" style="3" customWidth="1"/>
    <col min="6140" max="6140" width="9.59765625" style="3" customWidth="1"/>
    <col min="6141" max="6141" width="6.09765625" style="3" bestFit="1" customWidth="1"/>
    <col min="6142" max="6142" width="7.59765625" style="3" bestFit="1" customWidth="1"/>
    <col min="6143" max="6143" width="5.59765625" style="3" customWidth="1"/>
    <col min="6144" max="6144" width="6.59765625" style="3" bestFit="1" customWidth="1"/>
    <col min="6145" max="6145" width="7.59765625" style="3" bestFit="1" customWidth="1"/>
    <col min="6146" max="6146" width="11.09765625" style="3" bestFit="1" customWidth="1"/>
    <col min="6147" max="6147" width="5.59765625" style="3" customWidth="1"/>
    <col min="6148" max="6148" width="7.59765625" style="3" bestFit="1" customWidth="1"/>
    <col min="6149" max="6149" width="10.5" style="3" bestFit="1" customWidth="1"/>
    <col min="6150" max="6150" width="6.5" style="3" customWidth="1"/>
    <col min="6151" max="6152" width="8" style="3" bestFit="1" customWidth="1"/>
    <col min="6153" max="6153" width="8.09765625" style="3" customWidth="1"/>
    <col min="6154" max="6154" width="10.69921875" style="3" bestFit="1" customWidth="1"/>
    <col min="6155" max="6155" width="7.5" style="3" customWidth="1"/>
    <col min="6156" max="6156" width="10" style="3"/>
    <col min="6157" max="6157" width="9.09765625" style="3" customWidth="1"/>
    <col min="6158" max="6158" width="10.5" style="3" bestFit="1" customWidth="1"/>
    <col min="6159" max="6394" width="10" style="3"/>
    <col min="6395" max="6395" width="14.5" style="3" customWidth="1"/>
    <col min="6396" max="6396" width="9.59765625" style="3" customWidth="1"/>
    <col min="6397" max="6397" width="6.09765625" style="3" bestFit="1" customWidth="1"/>
    <col min="6398" max="6398" width="7.59765625" style="3" bestFit="1" customWidth="1"/>
    <col min="6399" max="6399" width="5.59765625" style="3" customWidth="1"/>
    <col min="6400" max="6400" width="6.59765625" style="3" bestFit="1" customWidth="1"/>
    <col min="6401" max="6401" width="7.59765625" style="3" bestFit="1" customWidth="1"/>
    <col min="6402" max="6402" width="11.09765625" style="3" bestFit="1" customWidth="1"/>
    <col min="6403" max="6403" width="5.59765625" style="3" customWidth="1"/>
    <col min="6404" max="6404" width="7.59765625" style="3" bestFit="1" customWidth="1"/>
    <col min="6405" max="6405" width="10.5" style="3" bestFit="1" customWidth="1"/>
    <col min="6406" max="6406" width="6.5" style="3" customWidth="1"/>
    <col min="6407" max="6408" width="8" style="3" bestFit="1" customWidth="1"/>
    <col min="6409" max="6409" width="8.09765625" style="3" customWidth="1"/>
    <col min="6410" max="6410" width="10.69921875" style="3" bestFit="1" customWidth="1"/>
    <col min="6411" max="6411" width="7.5" style="3" customWidth="1"/>
    <col min="6412" max="6412" width="10" style="3"/>
    <col min="6413" max="6413" width="9.09765625" style="3" customWidth="1"/>
    <col min="6414" max="6414" width="10.5" style="3" bestFit="1" customWidth="1"/>
    <col min="6415" max="6650" width="10" style="3"/>
    <col min="6651" max="6651" width="14.5" style="3" customWidth="1"/>
    <col min="6652" max="6652" width="9.59765625" style="3" customWidth="1"/>
    <col min="6653" max="6653" width="6.09765625" style="3" bestFit="1" customWidth="1"/>
    <col min="6654" max="6654" width="7.59765625" style="3" bestFit="1" customWidth="1"/>
    <col min="6655" max="6655" width="5.59765625" style="3" customWidth="1"/>
    <col min="6656" max="6656" width="6.59765625" style="3" bestFit="1" customWidth="1"/>
    <col min="6657" max="6657" width="7.59765625" style="3" bestFit="1" customWidth="1"/>
    <col min="6658" max="6658" width="11.09765625" style="3" bestFit="1" customWidth="1"/>
    <col min="6659" max="6659" width="5.59765625" style="3" customWidth="1"/>
    <col min="6660" max="6660" width="7.59765625" style="3" bestFit="1" customWidth="1"/>
    <col min="6661" max="6661" width="10.5" style="3" bestFit="1" customWidth="1"/>
    <col min="6662" max="6662" width="6.5" style="3" customWidth="1"/>
    <col min="6663" max="6664" width="8" style="3" bestFit="1" customWidth="1"/>
    <col min="6665" max="6665" width="8.09765625" style="3" customWidth="1"/>
    <col min="6666" max="6666" width="10.69921875" style="3" bestFit="1" customWidth="1"/>
    <col min="6667" max="6667" width="7.5" style="3" customWidth="1"/>
    <col min="6668" max="6668" width="10" style="3"/>
    <col min="6669" max="6669" width="9.09765625" style="3" customWidth="1"/>
    <col min="6670" max="6670" width="10.5" style="3" bestFit="1" customWidth="1"/>
    <col min="6671" max="6906" width="10" style="3"/>
    <col min="6907" max="6907" width="14.5" style="3" customWidth="1"/>
    <col min="6908" max="6908" width="9.59765625" style="3" customWidth="1"/>
    <col min="6909" max="6909" width="6.09765625" style="3" bestFit="1" customWidth="1"/>
    <col min="6910" max="6910" width="7.59765625" style="3" bestFit="1" customWidth="1"/>
    <col min="6911" max="6911" width="5.59765625" style="3" customWidth="1"/>
    <col min="6912" max="6912" width="6.59765625" style="3" bestFit="1" customWidth="1"/>
    <col min="6913" max="6913" width="7.59765625" style="3" bestFit="1" customWidth="1"/>
    <col min="6914" max="6914" width="11.09765625" style="3" bestFit="1" customWidth="1"/>
    <col min="6915" max="6915" width="5.59765625" style="3" customWidth="1"/>
    <col min="6916" max="6916" width="7.59765625" style="3" bestFit="1" customWidth="1"/>
    <col min="6917" max="6917" width="10.5" style="3" bestFit="1" customWidth="1"/>
    <col min="6918" max="6918" width="6.5" style="3" customWidth="1"/>
    <col min="6919" max="6920" width="8" style="3" bestFit="1" customWidth="1"/>
    <col min="6921" max="6921" width="8.09765625" style="3" customWidth="1"/>
    <col min="6922" max="6922" width="10.69921875" style="3" bestFit="1" customWidth="1"/>
    <col min="6923" max="6923" width="7.5" style="3" customWidth="1"/>
    <col min="6924" max="6924" width="10" style="3"/>
    <col min="6925" max="6925" width="9.09765625" style="3" customWidth="1"/>
    <col min="6926" max="6926" width="10.5" style="3" bestFit="1" customWidth="1"/>
    <col min="6927" max="7162" width="10" style="3"/>
    <col min="7163" max="7163" width="14.5" style="3" customWidth="1"/>
    <col min="7164" max="7164" width="9.59765625" style="3" customWidth="1"/>
    <col min="7165" max="7165" width="6.09765625" style="3" bestFit="1" customWidth="1"/>
    <col min="7166" max="7166" width="7.59765625" style="3" bestFit="1" customWidth="1"/>
    <col min="7167" max="7167" width="5.59765625" style="3" customWidth="1"/>
    <col min="7168" max="7168" width="6.59765625" style="3" bestFit="1" customWidth="1"/>
    <col min="7169" max="7169" width="7.59765625" style="3" bestFit="1" customWidth="1"/>
    <col min="7170" max="7170" width="11.09765625" style="3" bestFit="1" customWidth="1"/>
    <col min="7171" max="7171" width="5.59765625" style="3" customWidth="1"/>
    <col min="7172" max="7172" width="7.59765625" style="3" bestFit="1" customWidth="1"/>
    <col min="7173" max="7173" width="10.5" style="3" bestFit="1" customWidth="1"/>
    <col min="7174" max="7174" width="6.5" style="3" customWidth="1"/>
    <col min="7175" max="7176" width="8" style="3" bestFit="1" customWidth="1"/>
    <col min="7177" max="7177" width="8.09765625" style="3" customWidth="1"/>
    <col min="7178" max="7178" width="10.69921875" style="3" bestFit="1" customWidth="1"/>
    <col min="7179" max="7179" width="7.5" style="3" customWidth="1"/>
    <col min="7180" max="7180" width="10" style="3"/>
    <col min="7181" max="7181" width="9.09765625" style="3" customWidth="1"/>
    <col min="7182" max="7182" width="10.5" style="3" bestFit="1" customWidth="1"/>
    <col min="7183" max="7418" width="10" style="3"/>
    <col min="7419" max="7419" width="14.5" style="3" customWidth="1"/>
    <col min="7420" max="7420" width="9.59765625" style="3" customWidth="1"/>
    <col min="7421" max="7421" width="6.09765625" style="3" bestFit="1" customWidth="1"/>
    <col min="7422" max="7422" width="7.59765625" style="3" bestFit="1" customWidth="1"/>
    <col min="7423" max="7423" width="5.59765625" style="3" customWidth="1"/>
    <col min="7424" max="7424" width="6.59765625" style="3" bestFit="1" customWidth="1"/>
    <col min="7425" max="7425" width="7.59765625" style="3" bestFit="1" customWidth="1"/>
    <col min="7426" max="7426" width="11.09765625" style="3" bestFit="1" customWidth="1"/>
    <col min="7427" max="7427" width="5.59765625" style="3" customWidth="1"/>
    <col min="7428" max="7428" width="7.59765625" style="3" bestFit="1" customWidth="1"/>
    <col min="7429" max="7429" width="10.5" style="3" bestFit="1" customWidth="1"/>
    <col min="7430" max="7430" width="6.5" style="3" customWidth="1"/>
    <col min="7431" max="7432" width="8" style="3" bestFit="1" customWidth="1"/>
    <col min="7433" max="7433" width="8.09765625" style="3" customWidth="1"/>
    <col min="7434" max="7434" width="10.69921875" style="3" bestFit="1" customWidth="1"/>
    <col min="7435" max="7435" width="7.5" style="3" customWidth="1"/>
    <col min="7436" max="7436" width="10" style="3"/>
    <col min="7437" max="7437" width="9.09765625" style="3" customWidth="1"/>
    <col min="7438" max="7438" width="10.5" style="3" bestFit="1" customWidth="1"/>
    <col min="7439" max="7674" width="10" style="3"/>
    <col min="7675" max="7675" width="14.5" style="3" customWidth="1"/>
    <col min="7676" max="7676" width="9.59765625" style="3" customWidth="1"/>
    <col min="7677" max="7677" width="6.09765625" style="3" bestFit="1" customWidth="1"/>
    <col min="7678" max="7678" width="7.59765625" style="3" bestFit="1" customWidth="1"/>
    <col min="7679" max="7679" width="5.59765625" style="3" customWidth="1"/>
    <col min="7680" max="7680" width="6.59765625" style="3" bestFit="1" customWidth="1"/>
    <col min="7681" max="7681" width="7.59765625" style="3" bestFit="1" customWidth="1"/>
    <col min="7682" max="7682" width="11.09765625" style="3" bestFit="1" customWidth="1"/>
    <col min="7683" max="7683" width="5.59765625" style="3" customWidth="1"/>
    <col min="7684" max="7684" width="7.59765625" style="3" bestFit="1" customWidth="1"/>
    <col min="7685" max="7685" width="10.5" style="3" bestFit="1" customWidth="1"/>
    <col min="7686" max="7686" width="6.5" style="3" customWidth="1"/>
    <col min="7687" max="7688" width="8" style="3" bestFit="1" customWidth="1"/>
    <col min="7689" max="7689" width="8.09765625" style="3" customWidth="1"/>
    <col min="7690" max="7690" width="10.69921875" style="3" bestFit="1" customWidth="1"/>
    <col min="7691" max="7691" width="7.5" style="3" customWidth="1"/>
    <col min="7692" max="7692" width="10" style="3"/>
    <col min="7693" max="7693" width="9.09765625" style="3" customWidth="1"/>
    <col min="7694" max="7694" width="10.5" style="3" bestFit="1" customWidth="1"/>
    <col min="7695" max="7930" width="10" style="3"/>
    <col min="7931" max="7931" width="14.5" style="3" customWidth="1"/>
    <col min="7932" max="7932" width="9.59765625" style="3" customWidth="1"/>
    <col min="7933" max="7933" width="6.09765625" style="3" bestFit="1" customWidth="1"/>
    <col min="7934" max="7934" width="7.59765625" style="3" bestFit="1" customWidth="1"/>
    <col min="7935" max="7935" width="5.59765625" style="3" customWidth="1"/>
    <col min="7936" max="7936" width="6.59765625" style="3" bestFit="1" customWidth="1"/>
    <col min="7937" max="7937" width="7.59765625" style="3" bestFit="1" customWidth="1"/>
    <col min="7938" max="7938" width="11.09765625" style="3" bestFit="1" customWidth="1"/>
    <col min="7939" max="7939" width="5.59765625" style="3" customWidth="1"/>
    <col min="7940" max="7940" width="7.59765625" style="3" bestFit="1" customWidth="1"/>
    <col min="7941" max="7941" width="10.5" style="3" bestFit="1" customWidth="1"/>
    <col min="7942" max="7942" width="6.5" style="3" customWidth="1"/>
    <col min="7943" max="7944" width="8" style="3" bestFit="1" customWidth="1"/>
    <col min="7945" max="7945" width="8.09765625" style="3" customWidth="1"/>
    <col min="7946" max="7946" width="10.69921875" style="3" bestFit="1" customWidth="1"/>
    <col min="7947" max="7947" width="7.5" style="3" customWidth="1"/>
    <col min="7948" max="7948" width="10" style="3"/>
    <col min="7949" max="7949" width="9.09765625" style="3" customWidth="1"/>
    <col min="7950" max="7950" width="10.5" style="3" bestFit="1" customWidth="1"/>
    <col min="7951" max="8186" width="10" style="3"/>
    <col min="8187" max="8187" width="14.5" style="3" customWidth="1"/>
    <col min="8188" max="8188" width="9.59765625" style="3" customWidth="1"/>
    <col min="8189" max="8189" width="6.09765625" style="3" bestFit="1" customWidth="1"/>
    <col min="8190" max="8190" width="7.59765625" style="3" bestFit="1" customWidth="1"/>
    <col min="8191" max="8191" width="5.59765625" style="3" customWidth="1"/>
    <col min="8192" max="8192" width="6.59765625" style="3" bestFit="1" customWidth="1"/>
    <col min="8193" max="8193" width="7.59765625" style="3" bestFit="1" customWidth="1"/>
    <col min="8194" max="8194" width="11.09765625" style="3" bestFit="1" customWidth="1"/>
    <col min="8195" max="8195" width="5.59765625" style="3" customWidth="1"/>
    <col min="8196" max="8196" width="7.59765625" style="3" bestFit="1" customWidth="1"/>
    <col min="8197" max="8197" width="10.5" style="3" bestFit="1" customWidth="1"/>
    <col min="8198" max="8198" width="6.5" style="3" customWidth="1"/>
    <col min="8199" max="8200" width="8" style="3" bestFit="1" customWidth="1"/>
    <col min="8201" max="8201" width="8.09765625" style="3" customWidth="1"/>
    <col min="8202" max="8202" width="10.69921875" style="3" bestFit="1" customWidth="1"/>
    <col min="8203" max="8203" width="7.5" style="3" customWidth="1"/>
    <col min="8204" max="8204" width="10" style="3"/>
    <col min="8205" max="8205" width="9.09765625" style="3" customWidth="1"/>
    <col min="8206" max="8206" width="10.5" style="3" bestFit="1" customWidth="1"/>
    <col min="8207" max="8442" width="10" style="3"/>
    <col min="8443" max="8443" width="14.5" style="3" customWidth="1"/>
    <col min="8444" max="8444" width="9.59765625" style="3" customWidth="1"/>
    <col min="8445" max="8445" width="6.09765625" style="3" bestFit="1" customWidth="1"/>
    <col min="8446" max="8446" width="7.59765625" style="3" bestFit="1" customWidth="1"/>
    <col min="8447" max="8447" width="5.59765625" style="3" customWidth="1"/>
    <col min="8448" max="8448" width="6.59765625" style="3" bestFit="1" customWidth="1"/>
    <col min="8449" max="8449" width="7.59765625" style="3" bestFit="1" customWidth="1"/>
    <col min="8450" max="8450" width="11.09765625" style="3" bestFit="1" customWidth="1"/>
    <col min="8451" max="8451" width="5.59765625" style="3" customWidth="1"/>
    <col min="8452" max="8452" width="7.59765625" style="3" bestFit="1" customWidth="1"/>
    <col min="8453" max="8453" width="10.5" style="3" bestFit="1" customWidth="1"/>
    <col min="8454" max="8454" width="6.5" style="3" customWidth="1"/>
    <col min="8455" max="8456" width="8" style="3" bestFit="1" customWidth="1"/>
    <col min="8457" max="8457" width="8.09765625" style="3" customWidth="1"/>
    <col min="8458" max="8458" width="10.69921875" style="3" bestFit="1" customWidth="1"/>
    <col min="8459" max="8459" width="7.5" style="3" customWidth="1"/>
    <col min="8460" max="8460" width="10" style="3"/>
    <col min="8461" max="8461" width="9.09765625" style="3" customWidth="1"/>
    <col min="8462" max="8462" width="10.5" style="3" bestFit="1" customWidth="1"/>
    <col min="8463" max="8698" width="10" style="3"/>
    <col min="8699" max="8699" width="14.5" style="3" customWidth="1"/>
    <col min="8700" max="8700" width="9.59765625" style="3" customWidth="1"/>
    <col min="8701" max="8701" width="6.09765625" style="3" bestFit="1" customWidth="1"/>
    <col min="8702" max="8702" width="7.59765625" style="3" bestFit="1" customWidth="1"/>
    <col min="8703" max="8703" width="5.59765625" style="3" customWidth="1"/>
    <col min="8704" max="8704" width="6.59765625" style="3" bestFit="1" customWidth="1"/>
    <col min="8705" max="8705" width="7.59765625" style="3" bestFit="1" customWidth="1"/>
    <col min="8706" max="8706" width="11.09765625" style="3" bestFit="1" customWidth="1"/>
    <col min="8707" max="8707" width="5.59765625" style="3" customWidth="1"/>
    <col min="8708" max="8708" width="7.59765625" style="3" bestFit="1" customWidth="1"/>
    <col min="8709" max="8709" width="10.5" style="3" bestFit="1" customWidth="1"/>
    <col min="8710" max="8710" width="6.5" style="3" customWidth="1"/>
    <col min="8711" max="8712" width="8" style="3" bestFit="1" customWidth="1"/>
    <col min="8713" max="8713" width="8.09765625" style="3" customWidth="1"/>
    <col min="8714" max="8714" width="10.69921875" style="3" bestFit="1" customWidth="1"/>
    <col min="8715" max="8715" width="7.5" style="3" customWidth="1"/>
    <col min="8716" max="8716" width="10" style="3"/>
    <col min="8717" max="8717" width="9.09765625" style="3" customWidth="1"/>
    <col min="8718" max="8718" width="10.5" style="3" bestFit="1" customWidth="1"/>
    <col min="8719" max="8954" width="10" style="3"/>
    <col min="8955" max="8955" width="14.5" style="3" customWidth="1"/>
    <col min="8956" max="8956" width="9.59765625" style="3" customWidth="1"/>
    <col min="8957" max="8957" width="6.09765625" style="3" bestFit="1" customWidth="1"/>
    <col min="8958" max="8958" width="7.59765625" style="3" bestFit="1" customWidth="1"/>
    <col min="8959" max="8959" width="5.59765625" style="3" customWidth="1"/>
    <col min="8960" max="8960" width="6.59765625" style="3" bestFit="1" customWidth="1"/>
    <col min="8961" max="8961" width="7.59765625" style="3" bestFit="1" customWidth="1"/>
    <col min="8962" max="8962" width="11.09765625" style="3" bestFit="1" customWidth="1"/>
    <col min="8963" max="8963" width="5.59765625" style="3" customWidth="1"/>
    <col min="8964" max="8964" width="7.59765625" style="3" bestFit="1" customWidth="1"/>
    <col min="8965" max="8965" width="10.5" style="3" bestFit="1" customWidth="1"/>
    <col min="8966" max="8966" width="6.5" style="3" customWidth="1"/>
    <col min="8967" max="8968" width="8" style="3" bestFit="1" customWidth="1"/>
    <col min="8969" max="8969" width="8.09765625" style="3" customWidth="1"/>
    <col min="8970" max="8970" width="10.69921875" style="3" bestFit="1" customWidth="1"/>
    <col min="8971" max="8971" width="7.5" style="3" customWidth="1"/>
    <col min="8972" max="8972" width="10" style="3"/>
    <col min="8973" max="8973" width="9.09765625" style="3" customWidth="1"/>
    <col min="8974" max="8974" width="10.5" style="3" bestFit="1" customWidth="1"/>
    <col min="8975" max="9210" width="10" style="3"/>
    <col min="9211" max="9211" width="14.5" style="3" customWidth="1"/>
    <col min="9212" max="9212" width="9.59765625" style="3" customWidth="1"/>
    <col min="9213" max="9213" width="6.09765625" style="3" bestFit="1" customWidth="1"/>
    <col min="9214" max="9214" width="7.59765625" style="3" bestFit="1" customWidth="1"/>
    <col min="9215" max="9215" width="5.59765625" style="3" customWidth="1"/>
    <col min="9216" max="9216" width="6.59765625" style="3" bestFit="1" customWidth="1"/>
    <col min="9217" max="9217" width="7.59765625" style="3" bestFit="1" customWidth="1"/>
    <col min="9218" max="9218" width="11.09765625" style="3" bestFit="1" customWidth="1"/>
    <col min="9219" max="9219" width="5.59765625" style="3" customWidth="1"/>
    <col min="9220" max="9220" width="7.59765625" style="3" bestFit="1" customWidth="1"/>
    <col min="9221" max="9221" width="10.5" style="3" bestFit="1" customWidth="1"/>
    <col min="9222" max="9222" width="6.5" style="3" customWidth="1"/>
    <col min="9223" max="9224" width="8" style="3" bestFit="1" customWidth="1"/>
    <col min="9225" max="9225" width="8.09765625" style="3" customWidth="1"/>
    <col min="9226" max="9226" width="10.69921875" style="3" bestFit="1" customWidth="1"/>
    <col min="9227" max="9227" width="7.5" style="3" customWidth="1"/>
    <col min="9228" max="9228" width="10" style="3"/>
    <col min="9229" max="9229" width="9.09765625" style="3" customWidth="1"/>
    <col min="9230" max="9230" width="10.5" style="3" bestFit="1" customWidth="1"/>
    <col min="9231" max="9466" width="10" style="3"/>
    <col min="9467" max="9467" width="14.5" style="3" customWidth="1"/>
    <col min="9468" max="9468" width="9.59765625" style="3" customWidth="1"/>
    <col min="9469" max="9469" width="6.09765625" style="3" bestFit="1" customWidth="1"/>
    <col min="9470" max="9470" width="7.59765625" style="3" bestFit="1" customWidth="1"/>
    <col min="9471" max="9471" width="5.59765625" style="3" customWidth="1"/>
    <col min="9472" max="9472" width="6.59765625" style="3" bestFit="1" customWidth="1"/>
    <col min="9473" max="9473" width="7.59765625" style="3" bestFit="1" customWidth="1"/>
    <col min="9474" max="9474" width="11.09765625" style="3" bestFit="1" customWidth="1"/>
    <col min="9475" max="9475" width="5.59765625" style="3" customWidth="1"/>
    <col min="9476" max="9476" width="7.59765625" style="3" bestFit="1" customWidth="1"/>
    <col min="9477" max="9477" width="10.5" style="3" bestFit="1" customWidth="1"/>
    <col min="9478" max="9478" width="6.5" style="3" customWidth="1"/>
    <col min="9479" max="9480" width="8" style="3" bestFit="1" customWidth="1"/>
    <col min="9481" max="9481" width="8.09765625" style="3" customWidth="1"/>
    <col min="9482" max="9482" width="10.69921875" style="3" bestFit="1" customWidth="1"/>
    <col min="9483" max="9483" width="7.5" style="3" customWidth="1"/>
    <col min="9484" max="9484" width="10" style="3"/>
    <col min="9485" max="9485" width="9.09765625" style="3" customWidth="1"/>
    <col min="9486" max="9486" width="10.5" style="3" bestFit="1" customWidth="1"/>
    <col min="9487" max="9722" width="10" style="3"/>
    <col min="9723" max="9723" width="14.5" style="3" customWidth="1"/>
    <col min="9724" max="9724" width="9.59765625" style="3" customWidth="1"/>
    <col min="9725" max="9725" width="6.09765625" style="3" bestFit="1" customWidth="1"/>
    <col min="9726" max="9726" width="7.59765625" style="3" bestFit="1" customWidth="1"/>
    <col min="9727" max="9727" width="5.59765625" style="3" customWidth="1"/>
    <col min="9728" max="9728" width="6.59765625" style="3" bestFit="1" customWidth="1"/>
    <col min="9729" max="9729" width="7.59765625" style="3" bestFit="1" customWidth="1"/>
    <col min="9730" max="9730" width="11.09765625" style="3" bestFit="1" customWidth="1"/>
    <col min="9731" max="9731" width="5.59765625" style="3" customWidth="1"/>
    <col min="9732" max="9732" width="7.59765625" style="3" bestFit="1" customWidth="1"/>
    <col min="9733" max="9733" width="10.5" style="3" bestFit="1" customWidth="1"/>
    <col min="9734" max="9734" width="6.5" style="3" customWidth="1"/>
    <col min="9735" max="9736" width="8" style="3" bestFit="1" customWidth="1"/>
    <col min="9737" max="9737" width="8.09765625" style="3" customWidth="1"/>
    <col min="9738" max="9738" width="10.69921875" style="3" bestFit="1" customWidth="1"/>
    <col min="9739" max="9739" width="7.5" style="3" customWidth="1"/>
    <col min="9740" max="9740" width="10" style="3"/>
    <col min="9741" max="9741" width="9.09765625" style="3" customWidth="1"/>
    <col min="9742" max="9742" width="10.5" style="3" bestFit="1" customWidth="1"/>
    <col min="9743" max="9978" width="10" style="3"/>
    <col min="9979" max="9979" width="14.5" style="3" customWidth="1"/>
    <col min="9980" max="9980" width="9.59765625" style="3" customWidth="1"/>
    <col min="9981" max="9981" width="6.09765625" style="3" bestFit="1" customWidth="1"/>
    <col min="9982" max="9982" width="7.59765625" style="3" bestFit="1" customWidth="1"/>
    <col min="9983" max="9983" width="5.59765625" style="3" customWidth="1"/>
    <col min="9984" max="9984" width="6.59765625" style="3" bestFit="1" customWidth="1"/>
    <col min="9985" max="9985" width="7.59765625" style="3" bestFit="1" customWidth="1"/>
    <col min="9986" max="9986" width="11.09765625" style="3" bestFit="1" customWidth="1"/>
    <col min="9987" max="9987" width="5.59765625" style="3" customWidth="1"/>
    <col min="9988" max="9988" width="7.59765625" style="3" bestFit="1" customWidth="1"/>
    <col min="9989" max="9989" width="10.5" style="3" bestFit="1" customWidth="1"/>
    <col min="9990" max="9990" width="6.5" style="3" customWidth="1"/>
    <col min="9991" max="9992" width="8" style="3" bestFit="1" customWidth="1"/>
    <col min="9993" max="9993" width="8.09765625" style="3" customWidth="1"/>
    <col min="9994" max="9994" width="10.69921875" style="3" bestFit="1" customWidth="1"/>
    <col min="9995" max="9995" width="7.5" style="3" customWidth="1"/>
    <col min="9996" max="9996" width="10" style="3"/>
    <col min="9997" max="9997" width="9.09765625" style="3" customWidth="1"/>
    <col min="9998" max="9998" width="10.5" style="3" bestFit="1" customWidth="1"/>
    <col min="9999" max="10234" width="10" style="3"/>
    <col min="10235" max="10235" width="14.5" style="3" customWidth="1"/>
    <col min="10236" max="10236" width="9.59765625" style="3" customWidth="1"/>
    <col min="10237" max="10237" width="6.09765625" style="3" bestFit="1" customWidth="1"/>
    <col min="10238" max="10238" width="7.59765625" style="3" bestFit="1" customWidth="1"/>
    <col min="10239" max="10239" width="5.59765625" style="3" customWidth="1"/>
    <col min="10240" max="10240" width="6.59765625" style="3" bestFit="1" customWidth="1"/>
    <col min="10241" max="10241" width="7.59765625" style="3" bestFit="1" customWidth="1"/>
    <col min="10242" max="10242" width="11.09765625" style="3" bestFit="1" customWidth="1"/>
    <col min="10243" max="10243" width="5.59765625" style="3" customWidth="1"/>
    <col min="10244" max="10244" width="7.59765625" style="3" bestFit="1" customWidth="1"/>
    <col min="10245" max="10245" width="10.5" style="3" bestFit="1" customWidth="1"/>
    <col min="10246" max="10246" width="6.5" style="3" customWidth="1"/>
    <col min="10247" max="10248" width="8" style="3" bestFit="1" customWidth="1"/>
    <col min="10249" max="10249" width="8.09765625" style="3" customWidth="1"/>
    <col min="10250" max="10250" width="10.69921875" style="3" bestFit="1" customWidth="1"/>
    <col min="10251" max="10251" width="7.5" style="3" customWidth="1"/>
    <col min="10252" max="10252" width="10" style="3"/>
    <col min="10253" max="10253" width="9.09765625" style="3" customWidth="1"/>
    <col min="10254" max="10254" width="10.5" style="3" bestFit="1" customWidth="1"/>
    <col min="10255" max="10490" width="10" style="3"/>
    <col min="10491" max="10491" width="14.5" style="3" customWidth="1"/>
    <col min="10492" max="10492" width="9.59765625" style="3" customWidth="1"/>
    <col min="10493" max="10493" width="6.09765625" style="3" bestFit="1" customWidth="1"/>
    <col min="10494" max="10494" width="7.59765625" style="3" bestFit="1" customWidth="1"/>
    <col min="10495" max="10495" width="5.59765625" style="3" customWidth="1"/>
    <col min="10496" max="10496" width="6.59765625" style="3" bestFit="1" customWidth="1"/>
    <col min="10497" max="10497" width="7.59765625" style="3" bestFit="1" customWidth="1"/>
    <col min="10498" max="10498" width="11.09765625" style="3" bestFit="1" customWidth="1"/>
    <col min="10499" max="10499" width="5.59765625" style="3" customWidth="1"/>
    <col min="10500" max="10500" width="7.59765625" style="3" bestFit="1" customWidth="1"/>
    <col min="10501" max="10501" width="10.5" style="3" bestFit="1" customWidth="1"/>
    <col min="10502" max="10502" width="6.5" style="3" customWidth="1"/>
    <col min="10503" max="10504" width="8" style="3" bestFit="1" customWidth="1"/>
    <col min="10505" max="10505" width="8.09765625" style="3" customWidth="1"/>
    <col min="10506" max="10506" width="10.69921875" style="3" bestFit="1" customWidth="1"/>
    <col min="10507" max="10507" width="7.5" style="3" customWidth="1"/>
    <col min="10508" max="10508" width="10" style="3"/>
    <col min="10509" max="10509" width="9.09765625" style="3" customWidth="1"/>
    <col min="10510" max="10510" width="10.5" style="3" bestFit="1" customWidth="1"/>
    <col min="10511" max="10746" width="10" style="3"/>
    <col min="10747" max="10747" width="14.5" style="3" customWidth="1"/>
    <col min="10748" max="10748" width="9.59765625" style="3" customWidth="1"/>
    <col min="10749" max="10749" width="6.09765625" style="3" bestFit="1" customWidth="1"/>
    <col min="10750" max="10750" width="7.59765625" style="3" bestFit="1" customWidth="1"/>
    <col min="10751" max="10751" width="5.59765625" style="3" customWidth="1"/>
    <col min="10752" max="10752" width="6.59765625" style="3" bestFit="1" customWidth="1"/>
    <col min="10753" max="10753" width="7.59765625" style="3" bestFit="1" customWidth="1"/>
    <col min="10754" max="10754" width="11.09765625" style="3" bestFit="1" customWidth="1"/>
    <col min="10755" max="10755" width="5.59765625" style="3" customWidth="1"/>
    <col min="10756" max="10756" width="7.59765625" style="3" bestFit="1" customWidth="1"/>
    <col min="10757" max="10757" width="10.5" style="3" bestFit="1" customWidth="1"/>
    <col min="10758" max="10758" width="6.5" style="3" customWidth="1"/>
    <col min="10759" max="10760" width="8" style="3" bestFit="1" customWidth="1"/>
    <col min="10761" max="10761" width="8.09765625" style="3" customWidth="1"/>
    <col min="10762" max="10762" width="10.69921875" style="3" bestFit="1" customWidth="1"/>
    <col min="10763" max="10763" width="7.5" style="3" customWidth="1"/>
    <col min="10764" max="10764" width="10" style="3"/>
    <col min="10765" max="10765" width="9.09765625" style="3" customWidth="1"/>
    <col min="10766" max="10766" width="10.5" style="3" bestFit="1" customWidth="1"/>
    <col min="10767" max="11002" width="10" style="3"/>
    <col min="11003" max="11003" width="14.5" style="3" customWidth="1"/>
    <col min="11004" max="11004" width="9.59765625" style="3" customWidth="1"/>
    <col min="11005" max="11005" width="6.09765625" style="3" bestFit="1" customWidth="1"/>
    <col min="11006" max="11006" width="7.59765625" style="3" bestFit="1" customWidth="1"/>
    <col min="11007" max="11007" width="5.59765625" style="3" customWidth="1"/>
    <col min="11008" max="11008" width="6.59765625" style="3" bestFit="1" customWidth="1"/>
    <col min="11009" max="11009" width="7.59765625" style="3" bestFit="1" customWidth="1"/>
    <col min="11010" max="11010" width="11.09765625" style="3" bestFit="1" customWidth="1"/>
    <col min="11011" max="11011" width="5.59765625" style="3" customWidth="1"/>
    <col min="11012" max="11012" width="7.59765625" style="3" bestFit="1" customWidth="1"/>
    <col min="11013" max="11013" width="10.5" style="3" bestFit="1" customWidth="1"/>
    <col min="11014" max="11014" width="6.5" style="3" customWidth="1"/>
    <col min="11015" max="11016" width="8" style="3" bestFit="1" customWidth="1"/>
    <col min="11017" max="11017" width="8.09765625" style="3" customWidth="1"/>
    <col min="11018" max="11018" width="10.69921875" style="3" bestFit="1" customWidth="1"/>
    <col min="11019" max="11019" width="7.5" style="3" customWidth="1"/>
    <col min="11020" max="11020" width="10" style="3"/>
    <col min="11021" max="11021" width="9.09765625" style="3" customWidth="1"/>
    <col min="11022" max="11022" width="10.5" style="3" bestFit="1" customWidth="1"/>
    <col min="11023" max="11258" width="10" style="3"/>
    <col min="11259" max="11259" width="14.5" style="3" customWidth="1"/>
    <col min="11260" max="11260" width="9.59765625" style="3" customWidth="1"/>
    <col min="11261" max="11261" width="6.09765625" style="3" bestFit="1" customWidth="1"/>
    <col min="11262" max="11262" width="7.59765625" style="3" bestFit="1" customWidth="1"/>
    <col min="11263" max="11263" width="5.59765625" style="3" customWidth="1"/>
    <col min="11264" max="11264" width="6.59765625" style="3" bestFit="1" customWidth="1"/>
    <col min="11265" max="11265" width="7.59765625" style="3" bestFit="1" customWidth="1"/>
    <col min="11266" max="11266" width="11.09765625" style="3" bestFit="1" customWidth="1"/>
    <col min="11267" max="11267" width="5.59765625" style="3" customWidth="1"/>
    <col min="11268" max="11268" width="7.59765625" style="3" bestFit="1" customWidth="1"/>
    <col min="11269" max="11269" width="10.5" style="3" bestFit="1" customWidth="1"/>
    <col min="11270" max="11270" width="6.5" style="3" customWidth="1"/>
    <col min="11271" max="11272" width="8" style="3" bestFit="1" customWidth="1"/>
    <col min="11273" max="11273" width="8.09765625" style="3" customWidth="1"/>
    <col min="11274" max="11274" width="10.69921875" style="3" bestFit="1" customWidth="1"/>
    <col min="11275" max="11275" width="7.5" style="3" customWidth="1"/>
    <col min="11276" max="11276" width="10" style="3"/>
    <col min="11277" max="11277" width="9.09765625" style="3" customWidth="1"/>
    <col min="11278" max="11278" width="10.5" style="3" bestFit="1" customWidth="1"/>
    <col min="11279" max="11514" width="10" style="3"/>
    <col min="11515" max="11515" width="14.5" style="3" customWidth="1"/>
    <col min="11516" max="11516" width="9.59765625" style="3" customWidth="1"/>
    <col min="11517" max="11517" width="6.09765625" style="3" bestFit="1" customWidth="1"/>
    <col min="11518" max="11518" width="7.59765625" style="3" bestFit="1" customWidth="1"/>
    <col min="11519" max="11519" width="5.59765625" style="3" customWidth="1"/>
    <col min="11520" max="11520" width="6.59765625" style="3" bestFit="1" customWidth="1"/>
    <col min="11521" max="11521" width="7.59765625" style="3" bestFit="1" customWidth="1"/>
    <col min="11522" max="11522" width="11.09765625" style="3" bestFit="1" customWidth="1"/>
    <col min="11523" max="11523" width="5.59765625" style="3" customWidth="1"/>
    <col min="11524" max="11524" width="7.59765625" style="3" bestFit="1" customWidth="1"/>
    <col min="11525" max="11525" width="10.5" style="3" bestFit="1" customWidth="1"/>
    <col min="11526" max="11526" width="6.5" style="3" customWidth="1"/>
    <col min="11527" max="11528" width="8" style="3" bestFit="1" customWidth="1"/>
    <col min="11529" max="11529" width="8.09765625" style="3" customWidth="1"/>
    <col min="11530" max="11530" width="10.69921875" style="3" bestFit="1" customWidth="1"/>
    <col min="11531" max="11531" width="7.5" style="3" customWidth="1"/>
    <col min="11532" max="11532" width="10" style="3"/>
    <col min="11533" max="11533" width="9.09765625" style="3" customWidth="1"/>
    <col min="11534" max="11534" width="10.5" style="3" bestFit="1" customWidth="1"/>
    <col min="11535" max="11770" width="10" style="3"/>
    <col min="11771" max="11771" width="14.5" style="3" customWidth="1"/>
    <col min="11772" max="11772" width="9.59765625" style="3" customWidth="1"/>
    <col min="11773" max="11773" width="6.09765625" style="3" bestFit="1" customWidth="1"/>
    <col min="11774" max="11774" width="7.59765625" style="3" bestFit="1" customWidth="1"/>
    <col min="11775" max="11775" width="5.59765625" style="3" customWidth="1"/>
    <col min="11776" max="11776" width="6.59765625" style="3" bestFit="1" customWidth="1"/>
    <col min="11777" max="11777" width="7.59765625" style="3" bestFit="1" customWidth="1"/>
    <col min="11778" max="11778" width="11.09765625" style="3" bestFit="1" customWidth="1"/>
    <col min="11779" max="11779" width="5.59765625" style="3" customWidth="1"/>
    <col min="11780" max="11780" width="7.59765625" style="3" bestFit="1" customWidth="1"/>
    <col min="11781" max="11781" width="10.5" style="3" bestFit="1" customWidth="1"/>
    <col min="11782" max="11782" width="6.5" style="3" customWidth="1"/>
    <col min="11783" max="11784" width="8" style="3" bestFit="1" customWidth="1"/>
    <col min="11785" max="11785" width="8.09765625" style="3" customWidth="1"/>
    <col min="11786" max="11786" width="10.69921875" style="3" bestFit="1" customWidth="1"/>
    <col min="11787" max="11787" width="7.5" style="3" customWidth="1"/>
    <col min="11788" max="11788" width="10" style="3"/>
    <col min="11789" max="11789" width="9.09765625" style="3" customWidth="1"/>
    <col min="11790" max="11790" width="10.5" style="3" bestFit="1" customWidth="1"/>
    <col min="11791" max="12026" width="10" style="3"/>
    <col min="12027" max="12027" width="14.5" style="3" customWidth="1"/>
    <col min="12028" max="12028" width="9.59765625" style="3" customWidth="1"/>
    <col min="12029" max="12029" width="6.09765625" style="3" bestFit="1" customWidth="1"/>
    <col min="12030" max="12030" width="7.59765625" style="3" bestFit="1" customWidth="1"/>
    <col min="12031" max="12031" width="5.59765625" style="3" customWidth="1"/>
    <col min="12032" max="12032" width="6.59765625" style="3" bestFit="1" customWidth="1"/>
    <col min="12033" max="12033" width="7.59765625" style="3" bestFit="1" customWidth="1"/>
    <col min="12034" max="12034" width="11.09765625" style="3" bestFit="1" customWidth="1"/>
    <col min="12035" max="12035" width="5.59765625" style="3" customWidth="1"/>
    <col min="12036" max="12036" width="7.59765625" style="3" bestFit="1" customWidth="1"/>
    <col min="12037" max="12037" width="10.5" style="3" bestFit="1" customWidth="1"/>
    <col min="12038" max="12038" width="6.5" style="3" customWidth="1"/>
    <col min="12039" max="12040" width="8" style="3" bestFit="1" customWidth="1"/>
    <col min="12041" max="12041" width="8.09765625" style="3" customWidth="1"/>
    <col min="12042" max="12042" width="10.69921875" style="3" bestFit="1" customWidth="1"/>
    <col min="12043" max="12043" width="7.5" style="3" customWidth="1"/>
    <col min="12044" max="12044" width="10" style="3"/>
    <col min="12045" max="12045" width="9.09765625" style="3" customWidth="1"/>
    <col min="12046" max="12046" width="10.5" style="3" bestFit="1" customWidth="1"/>
    <col min="12047" max="12282" width="10" style="3"/>
    <col min="12283" max="12283" width="14.5" style="3" customWidth="1"/>
    <col min="12284" max="12284" width="9.59765625" style="3" customWidth="1"/>
    <col min="12285" max="12285" width="6.09765625" style="3" bestFit="1" customWidth="1"/>
    <col min="12286" max="12286" width="7.59765625" style="3" bestFit="1" customWidth="1"/>
    <col min="12287" max="12287" width="5.59765625" style="3" customWidth="1"/>
    <col min="12288" max="12288" width="6.59765625" style="3" bestFit="1" customWidth="1"/>
    <col min="12289" max="12289" width="7.59765625" style="3" bestFit="1" customWidth="1"/>
    <col min="12290" max="12290" width="11.09765625" style="3" bestFit="1" customWidth="1"/>
    <col min="12291" max="12291" width="5.59765625" style="3" customWidth="1"/>
    <col min="12292" max="12292" width="7.59765625" style="3" bestFit="1" customWidth="1"/>
    <col min="12293" max="12293" width="10.5" style="3" bestFit="1" customWidth="1"/>
    <col min="12294" max="12294" width="6.5" style="3" customWidth="1"/>
    <col min="12295" max="12296" width="8" style="3" bestFit="1" customWidth="1"/>
    <col min="12297" max="12297" width="8.09765625" style="3" customWidth="1"/>
    <col min="12298" max="12298" width="10.69921875" style="3" bestFit="1" customWidth="1"/>
    <col min="12299" max="12299" width="7.5" style="3" customWidth="1"/>
    <col min="12300" max="12300" width="10" style="3"/>
    <col min="12301" max="12301" width="9.09765625" style="3" customWidth="1"/>
    <col min="12302" max="12302" width="10.5" style="3" bestFit="1" customWidth="1"/>
    <col min="12303" max="12538" width="10" style="3"/>
    <col min="12539" max="12539" width="14.5" style="3" customWidth="1"/>
    <col min="12540" max="12540" width="9.59765625" style="3" customWidth="1"/>
    <col min="12541" max="12541" width="6.09765625" style="3" bestFit="1" customWidth="1"/>
    <col min="12542" max="12542" width="7.59765625" style="3" bestFit="1" customWidth="1"/>
    <col min="12543" max="12543" width="5.59765625" style="3" customWidth="1"/>
    <col min="12544" max="12544" width="6.59765625" style="3" bestFit="1" customWidth="1"/>
    <col min="12545" max="12545" width="7.59765625" style="3" bestFit="1" customWidth="1"/>
    <col min="12546" max="12546" width="11.09765625" style="3" bestFit="1" customWidth="1"/>
    <col min="12547" max="12547" width="5.59765625" style="3" customWidth="1"/>
    <col min="12548" max="12548" width="7.59765625" style="3" bestFit="1" customWidth="1"/>
    <col min="12549" max="12549" width="10.5" style="3" bestFit="1" customWidth="1"/>
    <col min="12550" max="12550" width="6.5" style="3" customWidth="1"/>
    <col min="12551" max="12552" width="8" style="3" bestFit="1" customWidth="1"/>
    <col min="12553" max="12553" width="8.09765625" style="3" customWidth="1"/>
    <col min="12554" max="12554" width="10.69921875" style="3" bestFit="1" customWidth="1"/>
    <col min="12555" max="12555" width="7.5" style="3" customWidth="1"/>
    <col min="12556" max="12556" width="10" style="3"/>
    <col min="12557" max="12557" width="9.09765625" style="3" customWidth="1"/>
    <col min="12558" max="12558" width="10.5" style="3" bestFit="1" customWidth="1"/>
    <col min="12559" max="12794" width="10" style="3"/>
    <col min="12795" max="12795" width="14.5" style="3" customWidth="1"/>
    <col min="12796" max="12796" width="9.59765625" style="3" customWidth="1"/>
    <col min="12797" max="12797" width="6.09765625" style="3" bestFit="1" customWidth="1"/>
    <col min="12798" max="12798" width="7.59765625" style="3" bestFit="1" customWidth="1"/>
    <col min="12799" max="12799" width="5.59765625" style="3" customWidth="1"/>
    <col min="12800" max="12800" width="6.59765625" style="3" bestFit="1" customWidth="1"/>
    <col min="12801" max="12801" width="7.59765625" style="3" bestFit="1" customWidth="1"/>
    <col min="12802" max="12802" width="11.09765625" style="3" bestFit="1" customWidth="1"/>
    <col min="12803" max="12803" width="5.59765625" style="3" customWidth="1"/>
    <col min="12804" max="12804" width="7.59765625" style="3" bestFit="1" customWidth="1"/>
    <col min="12805" max="12805" width="10.5" style="3" bestFit="1" customWidth="1"/>
    <col min="12806" max="12806" width="6.5" style="3" customWidth="1"/>
    <col min="12807" max="12808" width="8" style="3" bestFit="1" customWidth="1"/>
    <col min="12809" max="12809" width="8.09765625" style="3" customWidth="1"/>
    <col min="12810" max="12810" width="10.69921875" style="3" bestFit="1" customWidth="1"/>
    <col min="12811" max="12811" width="7.5" style="3" customWidth="1"/>
    <col min="12812" max="12812" width="10" style="3"/>
    <col min="12813" max="12813" width="9.09765625" style="3" customWidth="1"/>
    <col min="12814" max="12814" width="10.5" style="3" bestFit="1" customWidth="1"/>
    <col min="12815" max="13050" width="10" style="3"/>
    <col min="13051" max="13051" width="14.5" style="3" customWidth="1"/>
    <col min="13052" max="13052" width="9.59765625" style="3" customWidth="1"/>
    <col min="13053" max="13053" width="6.09765625" style="3" bestFit="1" customWidth="1"/>
    <col min="13054" max="13054" width="7.59765625" style="3" bestFit="1" customWidth="1"/>
    <col min="13055" max="13055" width="5.59765625" style="3" customWidth="1"/>
    <col min="13056" max="13056" width="6.59765625" style="3" bestFit="1" customWidth="1"/>
    <col min="13057" max="13057" width="7.59765625" style="3" bestFit="1" customWidth="1"/>
    <col min="13058" max="13058" width="11.09765625" style="3" bestFit="1" customWidth="1"/>
    <col min="13059" max="13059" width="5.59765625" style="3" customWidth="1"/>
    <col min="13060" max="13060" width="7.59765625" style="3" bestFit="1" customWidth="1"/>
    <col min="13061" max="13061" width="10.5" style="3" bestFit="1" customWidth="1"/>
    <col min="13062" max="13062" width="6.5" style="3" customWidth="1"/>
    <col min="13063" max="13064" width="8" style="3" bestFit="1" customWidth="1"/>
    <col min="13065" max="13065" width="8.09765625" style="3" customWidth="1"/>
    <col min="13066" max="13066" width="10.69921875" style="3" bestFit="1" customWidth="1"/>
    <col min="13067" max="13067" width="7.5" style="3" customWidth="1"/>
    <col min="13068" max="13068" width="10" style="3"/>
    <col min="13069" max="13069" width="9.09765625" style="3" customWidth="1"/>
    <col min="13070" max="13070" width="10.5" style="3" bestFit="1" customWidth="1"/>
    <col min="13071" max="13306" width="10" style="3"/>
    <col min="13307" max="13307" width="14.5" style="3" customWidth="1"/>
    <col min="13308" max="13308" width="9.59765625" style="3" customWidth="1"/>
    <col min="13309" max="13309" width="6.09765625" style="3" bestFit="1" customWidth="1"/>
    <col min="13310" max="13310" width="7.59765625" style="3" bestFit="1" customWidth="1"/>
    <col min="13311" max="13311" width="5.59765625" style="3" customWidth="1"/>
    <col min="13312" max="13312" width="6.59765625" style="3" bestFit="1" customWidth="1"/>
    <col min="13313" max="13313" width="7.59765625" style="3" bestFit="1" customWidth="1"/>
    <col min="13314" max="13314" width="11.09765625" style="3" bestFit="1" customWidth="1"/>
    <col min="13315" max="13315" width="5.59765625" style="3" customWidth="1"/>
    <col min="13316" max="13316" width="7.59765625" style="3" bestFit="1" customWidth="1"/>
    <col min="13317" max="13317" width="10.5" style="3" bestFit="1" customWidth="1"/>
    <col min="13318" max="13318" width="6.5" style="3" customWidth="1"/>
    <col min="13319" max="13320" width="8" style="3" bestFit="1" customWidth="1"/>
    <col min="13321" max="13321" width="8.09765625" style="3" customWidth="1"/>
    <col min="13322" max="13322" width="10.69921875" style="3" bestFit="1" customWidth="1"/>
    <col min="13323" max="13323" width="7.5" style="3" customWidth="1"/>
    <col min="13324" max="13324" width="10" style="3"/>
    <col min="13325" max="13325" width="9.09765625" style="3" customWidth="1"/>
    <col min="13326" max="13326" width="10.5" style="3" bestFit="1" customWidth="1"/>
    <col min="13327" max="13562" width="10" style="3"/>
    <col min="13563" max="13563" width="14.5" style="3" customWidth="1"/>
    <col min="13564" max="13564" width="9.59765625" style="3" customWidth="1"/>
    <col min="13565" max="13565" width="6.09765625" style="3" bestFit="1" customWidth="1"/>
    <col min="13566" max="13566" width="7.59765625" style="3" bestFit="1" customWidth="1"/>
    <col min="13567" max="13567" width="5.59765625" style="3" customWidth="1"/>
    <col min="13568" max="13568" width="6.59765625" style="3" bestFit="1" customWidth="1"/>
    <col min="13569" max="13569" width="7.59765625" style="3" bestFit="1" customWidth="1"/>
    <col min="13570" max="13570" width="11.09765625" style="3" bestFit="1" customWidth="1"/>
    <col min="13571" max="13571" width="5.59765625" style="3" customWidth="1"/>
    <col min="13572" max="13572" width="7.59765625" style="3" bestFit="1" customWidth="1"/>
    <col min="13573" max="13573" width="10.5" style="3" bestFit="1" customWidth="1"/>
    <col min="13574" max="13574" width="6.5" style="3" customWidth="1"/>
    <col min="13575" max="13576" width="8" style="3" bestFit="1" customWidth="1"/>
    <col min="13577" max="13577" width="8.09765625" style="3" customWidth="1"/>
    <col min="13578" max="13578" width="10.69921875" style="3" bestFit="1" customWidth="1"/>
    <col min="13579" max="13579" width="7.5" style="3" customWidth="1"/>
    <col min="13580" max="13580" width="10" style="3"/>
    <col min="13581" max="13581" width="9.09765625" style="3" customWidth="1"/>
    <col min="13582" max="13582" width="10.5" style="3" bestFit="1" customWidth="1"/>
    <col min="13583" max="13818" width="10" style="3"/>
    <col min="13819" max="13819" width="14.5" style="3" customWidth="1"/>
    <col min="13820" max="13820" width="9.59765625" style="3" customWidth="1"/>
    <col min="13821" max="13821" width="6.09765625" style="3" bestFit="1" customWidth="1"/>
    <col min="13822" max="13822" width="7.59765625" style="3" bestFit="1" customWidth="1"/>
    <col min="13823" max="13823" width="5.59765625" style="3" customWidth="1"/>
    <col min="13824" max="13824" width="6.59765625" style="3" bestFit="1" customWidth="1"/>
    <col min="13825" max="13825" width="7.59765625" style="3" bestFit="1" customWidth="1"/>
    <col min="13826" max="13826" width="11.09765625" style="3" bestFit="1" customWidth="1"/>
    <col min="13827" max="13827" width="5.59765625" style="3" customWidth="1"/>
    <col min="13828" max="13828" width="7.59765625" style="3" bestFit="1" customWidth="1"/>
    <col min="13829" max="13829" width="10.5" style="3" bestFit="1" customWidth="1"/>
    <col min="13830" max="13830" width="6.5" style="3" customWidth="1"/>
    <col min="13831" max="13832" width="8" style="3" bestFit="1" customWidth="1"/>
    <col min="13833" max="13833" width="8.09765625" style="3" customWidth="1"/>
    <col min="13834" max="13834" width="10.69921875" style="3" bestFit="1" customWidth="1"/>
    <col min="13835" max="13835" width="7.5" style="3" customWidth="1"/>
    <col min="13836" max="13836" width="10" style="3"/>
    <col min="13837" max="13837" width="9.09765625" style="3" customWidth="1"/>
    <col min="13838" max="13838" width="10.5" style="3" bestFit="1" customWidth="1"/>
    <col min="13839" max="14074" width="10" style="3"/>
    <col min="14075" max="14075" width="14.5" style="3" customWidth="1"/>
    <col min="14076" max="14076" width="9.59765625" style="3" customWidth="1"/>
    <col min="14077" max="14077" width="6.09765625" style="3" bestFit="1" customWidth="1"/>
    <col min="14078" max="14078" width="7.59765625" style="3" bestFit="1" customWidth="1"/>
    <col min="14079" max="14079" width="5.59765625" style="3" customWidth="1"/>
    <col min="14080" max="14080" width="6.59765625" style="3" bestFit="1" customWidth="1"/>
    <col min="14081" max="14081" width="7.59765625" style="3" bestFit="1" customWidth="1"/>
    <col min="14082" max="14082" width="11.09765625" style="3" bestFit="1" customWidth="1"/>
    <col min="14083" max="14083" width="5.59765625" style="3" customWidth="1"/>
    <col min="14084" max="14084" width="7.59765625" style="3" bestFit="1" customWidth="1"/>
    <col min="14085" max="14085" width="10.5" style="3" bestFit="1" customWidth="1"/>
    <col min="14086" max="14086" width="6.5" style="3" customWidth="1"/>
    <col min="14087" max="14088" width="8" style="3" bestFit="1" customWidth="1"/>
    <col min="14089" max="14089" width="8.09765625" style="3" customWidth="1"/>
    <col min="14090" max="14090" width="10.69921875" style="3" bestFit="1" customWidth="1"/>
    <col min="14091" max="14091" width="7.5" style="3" customWidth="1"/>
    <col min="14092" max="14092" width="10" style="3"/>
    <col min="14093" max="14093" width="9.09765625" style="3" customWidth="1"/>
    <col min="14094" max="14094" width="10.5" style="3" bestFit="1" customWidth="1"/>
    <col min="14095" max="14330" width="10" style="3"/>
    <col min="14331" max="14331" width="14.5" style="3" customWidth="1"/>
    <col min="14332" max="14332" width="9.59765625" style="3" customWidth="1"/>
    <col min="14333" max="14333" width="6.09765625" style="3" bestFit="1" customWidth="1"/>
    <col min="14334" max="14334" width="7.59765625" style="3" bestFit="1" customWidth="1"/>
    <col min="14335" max="14335" width="5.59765625" style="3" customWidth="1"/>
    <col min="14336" max="14336" width="6.59765625" style="3" bestFit="1" customWidth="1"/>
    <col min="14337" max="14337" width="7.59765625" style="3" bestFit="1" customWidth="1"/>
    <col min="14338" max="14338" width="11.09765625" style="3" bestFit="1" customWidth="1"/>
    <col min="14339" max="14339" width="5.59765625" style="3" customWidth="1"/>
    <col min="14340" max="14340" width="7.59765625" style="3" bestFit="1" customWidth="1"/>
    <col min="14341" max="14341" width="10.5" style="3" bestFit="1" customWidth="1"/>
    <col min="14342" max="14342" width="6.5" style="3" customWidth="1"/>
    <col min="14343" max="14344" width="8" style="3" bestFit="1" customWidth="1"/>
    <col min="14345" max="14345" width="8.09765625" style="3" customWidth="1"/>
    <col min="14346" max="14346" width="10.69921875" style="3" bestFit="1" customWidth="1"/>
    <col min="14347" max="14347" width="7.5" style="3" customWidth="1"/>
    <col min="14348" max="14348" width="10" style="3"/>
    <col min="14349" max="14349" width="9.09765625" style="3" customWidth="1"/>
    <col min="14350" max="14350" width="10.5" style="3" bestFit="1" customWidth="1"/>
    <col min="14351" max="14586" width="10" style="3"/>
    <col min="14587" max="14587" width="14.5" style="3" customWidth="1"/>
    <col min="14588" max="14588" width="9.59765625" style="3" customWidth="1"/>
    <col min="14589" max="14589" width="6.09765625" style="3" bestFit="1" customWidth="1"/>
    <col min="14590" max="14590" width="7.59765625" style="3" bestFit="1" customWidth="1"/>
    <col min="14591" max="14591" width="5.59765625" style="3" customWidth="1"/>
    <col min="14592" max="14592" width="6.59765625" style="3" bestFit="1" customWidth="1"/>
    <col min="14593" max="14593" width="7.59765625" style="3" bestFit="1" customWidth="1"/>
    <col min="14594" max="14594" width="11.09765625" style="3" bestFit="1" customWidth="1"/>
    <col min="14595" max="14595" width="5.59765625" style="3" customWidth="1"/>
    <col min="14596" max="14596" width="7.59765625" style="3" bestFit="1" customWidth="1"/>
    <col min="14597" max="14597" width="10.5" style="3" bestFit="1" customWidth="1"/>
    <col min="14598" max="14598" width="6.5" style="3" customWidth="1"/>
    <col min="14599" max="14600" width="8" style="3" bestFit="1" customWidth="1"/>
    <col min="14601" max="14601" width="8.09765625" style="3" customWidth="1"/>
    <col min="14602" max="14602" width="10.69921875" style="3" bestFit="1" customWidth="1"/>
    <col min="14603" max="14603" width="7.5" style="3" customWidth="1"/>
    <col min="14604" max="14604" width="10" style="3"/>
    <col min="14605" max="14605" width="9.09765625" style="3" customWidth="1"/>
    <col min="14606" max="14606" width="10.5" style="3" bestFit="1" customWidth="1"/>
    <col min="14607" max="14842" width="10" style="3"/>
    <col min="14843" max="14843" width="14.5" style="3" customWidth="1"/>
    <col min="14844" max="14844" width="9.59765625" style="3" customWidth="1"/>
    <col min="14845" max="14845" width="6.09765625" style="3" bestFit="1" customWidth="1"/>
    <col min="14846" max="14846" width="7.59765625" style="3" bestFit="1" customWidth="1"/>
    <col min="14847" max="14847" width="5.59765625" style="3" customWidth="1"/>
    <col min="14848" max="14848" width="6.59765625" style="3" bestFit="1" customWidth="1"/>
    <col min="14849" max="14849" width="7.59765625" style="3" bestFit="1" customWidth="1"/>
    <col min="14850" max="14850" width="11.09765625" style="3" bestFit="1" customWidth="1"/>
    <col min="14851" max="14851" width="5.59765625" style="3" customWidth="1"/>
    <col min="14852" max="14852" width="7.59765625" style="3" bestFit="1" customWidth="1"/>
    <col min="14853" max="14853" width="10.5" style="3" bestFit="1" customWidth="1"/>
    <col min="14854" max="14854" width="6.5" style="3" customWidth="1"/>
    <col min="14855" max="14856" width="8" style="3" bestFit="1" customWidth="1"/>
    <col min="14857" max="14857" width="8.09765625" style="3" customWidth="1"/>
    <col min="14858" max="14858" width="10.69921875" style="3" bestFit="1" customWidth="1"/>
    <col min="14859" max="14859" width="7.5" style="3" customWidth="1"/>
    <col min="14860" max="14860" width="10" style="3"/>
    <col min="14861" max="14861" width="9.09765625" style="3" customWidth="1"/>
    <col min="14862" max="14862" width="10.5" style="3" bestFit="1" customWidth="1"/>
    <col min="14863" max="15098" width="10" style="3"/>
    <col min="15099" max="15099" width="14.5" style="3" customWidth="1"/>
    <col min="15100" max="15100" width="9.59765625" style="3" customWidth="1"/>
    <col min="15101" max="15101" width="6.09765625" style="3" bestFit="1" customWidth="1"/>
    <col min="15102" max="15102" width="7.59765625" style="3" bestFit="1" customWidth="1"/>
    <col min="15103" max="15103" width="5.59765625" style="3" customWidth="1"/>
    <col min="15104" max="15104" width="6.59765625" style="3" bestFit="1" customWidth="1"/>
    <col min="15105" max="15105" width="7.59765625" style="3" bestFit="1" customWidth="1"/>
    <col min="15106" max="15106" width="11.09765625" style="3" bestFit="1" customWidth="1"/>
    <col min="15107" max="15107" width="5.59765625" style="3" customWidth="1"/>
    <col min="15108" max="15108" width="7.59765625" style="3" bestFit="1" customWidth="1"/>
    <col min="15109" max="15109" width="10.5" style="3" bestFit="1" customWidth="1"/>
    <col min="15110" max="15110" width="6.5" style="3" customWidth="1"/>
    <col min="15111" max="15112" width="8" style="3" bestFit="1" customWidth="1"/>
    <col min="15113" max="15113" width="8.09765625" style="3" customWidth="1"/>
    <col min="15114" max="15114" width="10.69921875" style="3" bestFit="1" customWidth="1"/>
    <col min="15115" max="15115" width="7.5" style="3" customWidth="1"/>
    <col min="15116" max="15116" width="10" style="3"/>
    <col min="15117" max="15117" width="9.09765625" style="3" customWidth="1"/>
    <col min="15118" max="15118" width="10.5" style="3" bestFit="1" customWidth="1"/>
    <col min="15119" max="15354" width="10" style="3"/>
    <col min="15355" max="15355" width="14.5" style="3" customWidth="1"/>
    <col min="15356" max="15356" width="9.59765625" style="3" customWidth="1"/>
    <col min="15357" max="15357" width="6.09765625" style="3" bestFit="1" customWidth="1"/>
    <col min="15358" max="15358" width="7.59765625" style="3" bestFit="1" customWidth="1"/>
    <col min="15359" max="15359" width="5.59765625" style="3" customWidth="1"/>
    <col min="15360" max="15360" width="6.59765625" style="3" bestFit="1" customWidth="1"/>
    <col min="15361" max="15361" width="7.59765625" style="3" bestFit="1" customWidth="1"/>
    <col min="15362" max="15362" width="11.09765625" style="3" bestFit="1" customWidth="1"/>
    <col min="15363" max="15363" width="5.59765625" style="3" customWidth="1"/>
    <col min="15364" max="15364" width="7.59765625" style="3" bestFit="1" customWidth="1"/>
    <col min="15365" max="15365" width="10.5" style="3" bestFit="1" customWidth="1"/>
    <col min="15366" max="15366" width="6.5" style="3" customWidth="1"/>
    <col min="15367" max="15368" width="8" style="3" bestFit="1" customWidth="1"/>
    <col min="15369" max="15369" width="8.09765625" style="3" customWidth="1"/>
    <col min="15370" max="15370" width="10.69921875" style="3" bestFit="1" customWidth="1"/>
    <col min="15371" max="15371" width="7.5" style="3" customWidth="1"/>
    <col min="15372" max="15372" width="10" style="3"/>
    <col min="15373" max="15373" width="9.09765625" style="3" customWidth="1"/>
    <col min="15374" max="15374" width="10.5" style="3" bestFit="1" customWidth="1"/>
    <col min="15375" max="15610" width="10" style="3"/>
    <col min="15611" max="15611" width="14.5" style="3" customWidth="1"/>
    <col min="15612" max="15612" width="9.59765625" style="3" customWidth="1"/>
    <col min="15613" max="15613" width="6.09765625" style="3" bestFit="1" customWidth="1"/>
    <col min="15614" max="15614" width="7.59765625" style="3" bestFit="1" customWidth="1"/>
    <col min="15615" max="15615" width="5.59765625" style="3" customWidth="1"/>
    <col min="15616" max="15616" width="6.59765625" style="3" bestFit="1" customWidth="1"/>
    <col min="15617" max="15617" width="7.59765625" style="3" bestFit="1" customWidth="1"/>
    <col min="15618" max="15618" width="11.09765625" style="3" bestFit="1" customWidth="1"/>
    <col min="15619" max="15619" width="5.59765625" style="3" customWidth="1"/>
    <col min="15620" max="15620" width="7.59765625" style="3" bestFit="1" customWidth="1"/>
    <col min="15621" max="15621" width="10.5" style="3" bestFit="1" customWidth="1"/>
    <col min="15622" max="15622" width="6.5" style="3" customWidth="1"/>
    <col min="15623" max="15624" width="8" style="3" bestFit="1" customWidth="1"/>
    <col min="15625" max="15625" width="8.09765625" style="3" customWidth="1"/>
    <col min="15626" max="15626" width="10.69921875" style="3" bestFit="1" customWidth="1"/>
    <col min="15627" max="15627" width="7.5" style="3" customWidth="1"/>
    <col min="15628" max="15628" width="10" style="3"/>
    <col min="15629" max="15629" width="9.09765625" style="3" customWidth="1"/>
    <col min="15630" max="15630" width="10.5" style="3" bestFit="1" customWidth="1"/>
    <col min="15631" max="15866" width="10" style="3"/>
    <col min="15867" max="15867" width="14.5" style="3" customWidth="1"/>
    <col min="15868" max="15868" width="9.59765625" style="3" customWidth="1"/>
    <col min="15869" max="15869" width="6.09765625" style="3" bestFit="1" customWidth="1"/>
    <col min="15870" max="15870" width="7.59765625" style="3" bestFit="1" customWidth="1"/>
    <col min="15871" max="15871" width="5.59765625" style="3" customWidth="1"/>
    <col min="15872" max="15872" width="6.59765625" style="3" bestFit="1" customWidth="1"/>
    <col min="15873" max="15873" width="7.59765625" style="3" bestFit="1" customWidth="1"/>
    <col min="15874" max="15874" width="11.09765625" style="3" bestFit="1" customWidth="1"/>
    <col min="15875" max="15875" width="5.59765625" style="3" customWidth="1"/>
    <col min="15876" max="15876" width="7.59765625" style="3" bestFit="1" customWidth="1"/>
    <col min="15877" max="15877" width="10.5" style="3" bestFit="1" customWidth="1"/>
    <col min="15878" max="15878" width="6.5" style="3" customWidth="1"/>
    <col min="15879" max="15880" width="8" style="3" bestFit="1" customWidth="1"/>
    <col min="15881" max="15881" width="8.09765625" style="3" customWidth="1"/>
    <col min="15882" max="15882" width="10.69921875" style="3" bestFit="1" customWidth="1"/>
    <col min="15883" max="15883" width="7.5" style="3" customWidth="1"/>
    <col min="15884" max="15884" width="10" style="3"/>
    <col min="15885" max="15885" width="9.09765625" style="3" customWidth="1"/>
    <col min="15886" max="15886" width="10.5" style="3" bestFit="1" customWidth="1"/>
    <col min="15887" max="16122" width="10" style="3"/>
    <col min="16123" max="16123" width="14.5" style="3" customWidth="1"/>
    <col min="16124" max="16124" width="9.59765625" style="3" customWidth="1"/>
    <col min="16125" max="16125" width="6.09765625" style="3" bestFit="1" customWidth="1"/>
    <col min="16126" max="16126" width="7.59765625" style="3" bestFit="1" customWidth="1"/>
    <col min="16127" max="16127" width="5.59765625" style="3" customWidth="1"/>
    <col min="16128" max="16128" width="6.59765625" style="3" bestFit="1" customWidth="1"/>
    <col min="16129" max="16129" width="7.59765625" style="3" bestFit="1" customWidth="1"/>
    <col min="16130" max="16130" width="11.09765625" style="3" bestFit="1" customWidth="1"/>
    <col min="16131" max="16131" width="5.59765625" style="3" customWidth="1"/>
    <col min="16132" max="16132" width="7.59765625" style="3" bestFit="1" customWidth="1"/>
    <col min="16133" max="16133" width="10.5" style="3" bestFit="1" customWidth="1"/>
    <col min="16134" max="16134" width="6.5" style="3" customWidth="1"/>
    <col min="16135" max="16136" width="8" style="3" bestFit="1" customWidth="1"/>
    <col min="16137" max="16137" width="8.09765625" style="3" customWidth="1"/>
    <col min="16138" max="16138" width="10.69921875" style="3" bestFit="1" customWidth="1"/>
    <col min="16139" max="16139" width="7.5" style="3" customWidth="1"/>
    <col min="16140" max="16140" width="10" style="3"/>
    <col min="16141" max="16141" width="9.09765625" style="3" customWidth="1"/>
    <col min="16142" max="16142" width="10.5" style="3" bestFit="1" customWidth="1"/>
    <col min="16143" max="16384" width="11" style="3"/>
  </cols>
  <sheetData>
    <row r="1" spans="1:10" x14ac:dyDescent="0.25">
      <c r="A1" s="6" t="s">
        <v>439</v>
      </c>
    </row>
    <row r="2" spans="1:10" ht="15.6" x14ac:dyDescent="0.3">
      <c r="A2" s="2"/>
      <c r="J2" s="79" t="s">
        <v>152</v>
      </c>
    </row>
    <row r="3" spans="1:10" ht="13.95" customHeight="1" x14ac:dyDescent="0.25">
      <c r="A3" s="90" t="s">
        <v>531</v>
      </c>
      <c r="B3" s="788">
        <f>INDICE!A3</f>
        <v>44197</v>
      </c>
      <c r="C3" s="788"/>
      <c r="D3" s="788">
        <f>INDICE!C3</f>
        <v>0</v>
      </c>
      <c r="E3" s="788"/>
      <c r="F3" s="91"/>
      <c r="G3" s="789" t="s">
        <v>117</v>
      </c>
      <c r="H3" s="789"/>
      <c r="I3" s="789"/>
      <c r="J3" s="789"/>
    </row>
    <row r="4" spans="1:10" x14ac:dyDescent="0.25">
      <c r="A4" s="92"/>
      <c r="B4" s="93" t="s">
        <v>180</v>
      </c>
      <c r="C4" s="93" t="s">
        <v>181</v>
      </c>
      <c r="D4" s="93" t="s">
        <v>182</v>
      </c>
      <c r="E4" s="93" t="s">
        <v>183</v>
      </c>
      <c r="F4" s="93"/>
      <c r="G4" s="93" t="s">
        <v>180</v>
      </c>
      <c r="H4" s="93" t="s">
        <v>181</v>
      </c>
      <c r="I4" s="93" t="s">
        <v>182</v>
      </c>
      <c r="J4" s="93" t="s">
        <v>183</v>
      </c>
    </row>
    <row r="5" spans="1:10" x14ac:dyDescent="0.25">
      <c r="A5" s="375" t="s">
        <v>154</v>
      </c>
      <c r="B5" s="94">
        <v>232.04081000000002</v>
      </c>
      <c r="C5" s="94">
        <v>57.60443999999999</v>
      </c>
      <c r="D5" s="94">
        <v>9.2507400000000004</v>
      </c>
      <c r="E5" s="351">
        <v>298.89599000000004</v>
      </c>
      <c r="F5" s="94"/>
      <c r="G5" s="94">
        <v>3018.1417900000001</v>
      </c>
      <c r="H5" s="94">
        <v>692.07015000000001</v>
      </c>
      <c r="I5" s="94">
        <v>49.390089999999979</v>
      </c>
      <c r="J5" s="351">
        <v>3759.60203</v>
      </c>
    </row>
    <row r="6" spans="1:10" x14ac:dyDescent="0.25">
      <c r="A6" s="376" t="s">
        <v>155</v>
      </c>
      <c r="B6" s="96">
        <v>52.992979999999989</v>
      </c>
      <c r="C6" s="96">
        <v>29.636330000000001</v>
      </c>
      <c r="D6" s="96">
        <v>12.927700000000002</v>
      </c>
      <c r="E6" s="353">
        <v>95.557009999999991</v>
      </c>
      <c r="F6" s="96"/>
      <c r="G6" s="96">
        <v>736.90800999999976</v>
      </c>
      <c r="H6" s="96">
        <v>318.16117999999994</v>
      </c>
      <c r="I6" s="96">
        <v>70.602789999999999</v>
      </c>
      <c r="J6" s="353">
        <v>1125.6719799999996</v>
      </c>
    </row>
    <row r="7" spans="1:10" x14ac:dyDescent="0.25">
      <c r="A7" s="376" t="s">
        <v>156</v>
      </c>
      <c r="B7" s="96">
        <v>27.426200000000001</v>
      </c>
      <c r="C7" s="96">
        <v>9.2262199999999996</v>
      </c>
      <c r="D7" s="96">
        <v>6.8422799999999997</v>
      </c>
      <c r="E7" s="353">
        <v>43.494700000000002</v>
      </c>
      <c r="F7" s="96"/>
      <c r="G7" s="96">
        <v>347.49097999999987</v>
      </c>
      <c r="H7" s="96">
        <v>79.984479999999991</v>
      </c>
      <c r="I7" s="96">
        <v>41.384479999999996</v>
      </c>
      <c r="J7" s="353">
        <v>468.85993999999988</v>
      </c>
    </row>
    <row r="8" spans="1:10" x14ac:dyDescent="0.25">
      <c r="A8" s="376" t="s">
        <v>157</v>
      </c>
      <c r="B8" s="96">
        <v>20.052589999999999</v>
      </c>
      <c r="C8" s="96">
        <v>4.5451299999999994</v>
      </c>
      <c r="D8" s="96">
        <v>7.608410000000001</v>
      </c>
      <c r="E8" s="353">
        <v>32.206130000000002</v>
      </c>
      <c r="F8" s="96"/>
      <c r="G8" s="96">
        <v>296.41926999999993</v>
      </c>
      <c r="H8" s="96">
        <v>48.39691000000002</v>
      </c>
      <c r="I8" s="96">
        <v>69.769750000000002</v>
      </c>
      <c r="J8" s="353">
        <v>414.58592999999991</v>
      </c>
    </row>
    <row r="9" spans="1:10" x14ac:dyDescent="0.25">
      <c r="A9" s="376" t="s">
        <v>158</v>
      </c>
      <c r="B9" s="96">
        <v>43.215060000000001</v>
      </c>
      <c r="C9" s="96">
        <v>0</v>
      </c>
      <c r="D9" s="96">
        <v>2.3210000000000002</v>
      </c>
      <c r="E9" s="353">
        <v>45.536059999999999</v>
      </c>
      <c r="F9" s="96"/>
      <c r="G9" s="96">
        <v>530.3608499999998</v>
      </c>
      <c r="H9" s="96">
        <v>0</v>
      </c>
      <c r="I9" s="96">
        <v>5.0177100000000001</v>
      </c>
      <c r="J9" s="353">
        <v>535.37855999999977</v>
      </c>
    </row>
    <row r="10" spans="1:10" x14ac:dyDescent="0.25">
      <c r="A10" s="376" t="s">
        <v>159</v>
      </c>
      <c r="B10" s="96">
        <v>20.229620000000001</v>
      </c>
      <c r="C10" s="96">
        <v>7.6658700000000017</v>
      </c>
      <c r="D10" s="96">
        <v>0.30936000000000002</v>
      </c>
      <c r="E10" s="353">
        <v>28.204850000000004</v>
      </c>
      <c r="F10" s="96"/>
      <c r="G10" s="96">
        <v>256.46955999999977</v>
      </c>
      <c r="H10" s="96">
        <v>60.91828000000001</v>
      </c>
      <c r="I10" s="96">
        <v>1.9761599999999999</v>
      </c>
      <c r="J10" s="353">
        <v>319.36399999999975</v>
      </c>
    </row>
    <row r="11" spans="1:10" x14ac:dyDescent="0.25">
      <c r="A11" s="376" t="s">
        <v>160</v>
      </c>
      <c r="B11" s="96">
        <v>104.66030999999997</v>
      </c>
      <c r="C11" s="96">
        <v>71.276240000000001</v>
      </c>
      <c r="D11" s="96">
        <v>23.853629999999999</v>
      </c>
      <c r="E11" s="353">
        <v>199.79017999999996</v>
      </c>
      <c r="F11" s="96"/>
      <c r="G11" s="96">
        <v>1393.6405300000022</v>
      </c>
      <c r="H11" s="96">
        <v>690.29811999999936</v>
      </c>
      <c r="I11" s="96">
        <v>142.50822000000002</v>
      </c>
      <c r="J11" s="353">
        <v>2226.4468700000016</v>
      </c>
    </row>
    <row r="12" spans="1:10" x14ac:dyDescent="0.25">
      <c r="A12" s="376" t="s">
        <v>527</v>
      </c>
      <c r="B12" s="96">
        <v>73.559399999999982</v>
      </c>
      <c r="C12" s="96">
        <v>76.618500000000012</v>
      </c>
      <c r="D12" s="96">
        <v>16.459029999999998</v>
      </c>
      <c r="E12" s="353">
        <v>166.63693000000001</v>
      </c>
      <c r="F12" s="96"/>
      <c r="G12" s="96">
        <v>1076.364870000001</v>
      </c>
      <c r="H12" s="96">
        <v>617.87187999999981</v>
      </c>
      <c r="I12" s="96">
        <v>88.995660000000029</v>
      </c>
      <c r="J12" s="353">
        <v>1783.232410000001</v>
      </c>
    </row>
    <row r="13" spans="1:10" x14ac:dyDescent="0.25">
      <c r="A13" s="376" t="s">
        <v>161</v>
      </c>
      <c r="B13" s="96">
        <v>229.60993999999999</v>
      </c>
      <c r="C13" s="96">
        <v>67.228639999999999</v>
      </c>
      <c r="D13" s="96">
        <v>15.747180000000002</v>
      </c>
      <c r="E13" s="353">
        <v>312.58575999999999</v>
      </c>
      <c r="F13" s="96"/>
      <c r="G13" s="96">
        <v>3064.0165799999982</v>
      </c>
      <c r="H13" s="96">
        <v>535.0967999999998</v>
      </c>
      <c r="I13" s="96">
        <v>113.09012999999996</v>
      </c>
      <c r="J13" s="353">
        <v>3712.203509999998</v>
      </c>
    </row>
    <row r="14" spans="1:10" x14ac:dyDescent="0.25">
      <c r="A14" s="376" t="s">
        <v>162</v>
      </c>
      <c r="B14" s="96">
        <v>0.69929999999999992</v>
      </c>
      <c r="C14" s="96">
        <v>0</v>
      </c>
      <c r="D14" s="96">
        <v>1.7135499999999999</v>
      </c>
      <c r="E14" s="353">
        <v>2.4128499999999997</v>
      </c>
      <c r="F14" s="96"/>
      <c r="G14" s="96">
        <v>9.3212599999999988</v>
      </c>
      <c r="H14" s="96">
        <v>0</v>
      </c>
      <c r="I14" s="96">
        <v>4.8002099999999999</v>
      </c>
      <c r="J14" s="353">
        <v>14.121469999999999</v>
      </c>
    </row>
    <row r="15" spans="1:10" x14ac:dyDescent="0.25">
      <c r="A15" s="376" t="s">
        <v>163</v>
      </c>
      <c r="B15" s="96">
        <v>135.91586999999996</v>
      </c>
      <c r="C15" s="96">
        <v>27.457429999999999</v>
      </c>
      <c r="D15" s="96">
        <v>7.1197199999999992</v>
      </c>
      <c r="E15" s="353">
        <v>170.49301999999994</v>
      </c>
      <c r="F15" s="96"/>
      <c r="G15" s="96">
        <v>1806.5895499999999</v>
      </c>
      <c r="H15" s="96">
        <v>262.72802999999999</v>
      </c>
      <c r="I15" s="96">
        <v>58.634259999999998</v>
      </c>
      <c r="J15" s="353">
        <v>2127.9518399999997</v>
      </c>
    </row>
    <row r="16" spans="1:10" x14ac:dyDescent="0.25">
      <c r="A16" s="376" t="s">
        <v>164</v>
      </c>
      <c r="B16" s="96">
        <v>40.343989999999998</v>
      </c>
      <c r="C16" s="96">
        <v>13.712569999999998</v>
      </c>
      <c r="D16" s="96">
        <v>2.4257799999999996</v>
      </c>
      <c r="E16" s="353">
        <v>56.482339999999994</v>
      </c>
      <c r="F16" s="96"/>
      <c r="G16" s="96">
        <v>573.47517999999991</v>
      </c>
      <c r="H16" s="96">
        <v>154.30052999999992</v>
      </c>
      <c r="I16" s="96">
        <v>13.441440000000002</v>
      </c>
      <c r="J16" s="353">
        <v>741.21714999999995</v>
      </c>
    </row>
    <row r="17" spans="1:10" x14ac:dyDescent="0.25">
      <c r="A17" s="376" t="s">
        <v>165</v>
      </c>
      <c r="B17" s="96">
        <v>87.167129999999986</v>
      </c>
      <c r="C17" s="96">
        <v>32.793119999999995</v>
      </c>
      <c r="D17" s="96">
        <v>32.268679999999996</v>
      </c>
      <c r="E17" s="353">
        <v>152.22892999999996</v>
      </c>
      <c r="F17" s="96"/>
      <c r="G17" s="96">
        <v>1164.3395000000014</v>
      </c>
      <c r="H17" s="96">
        <v>327.59745000000004</v>
      </c>
      <c r="I17" s="96">
        <v>208.00874000000019</v>
      </c>
      <c r="J17" s="353">
        <v>1699.9456900000016</v>
      </c>
    </row>
    <row r="18" spans="1:10" x14ac:dyDescent="0.25">
      <c r="A18" s="376" t="s">
        <v>166</v>
      </c>
      <c r="B18" s="96">
        <v>8.8298200000000016</v>
      </c>
      <c r="C18" s="96">
        <v>5.4892199999999995</v>
      </c>
      <c r="D18" s="96">
        <v>2.3938399999999995</v>
      </c>
      <c r="E18" s="353">
        <v>16.712880000000002</v>
      </c>
      <c r="F18" s="96"/>
      <c r="G18" s="96">
        <v>130.89080000000001</v>
      </c>
      <c r="H18" s="96">
        <v>50.808579999999999</v>
      </c>
      <c r="I18" s="96">
        <v>14.045140000000004</v>
      </c>
      <c r="J18" s="353">
        <v>195.74452000000002</v>
      </c>
    </row>
    <row r="19" spans="1:10" x14ac:dyDescent="0.25">
      <c r="A19" s="376" t="s">
        <v>167</v>
      </c>
      <c r="B19" s="96">
        <v>107.34320999999996</v>
      </c>
      <c r="C19" s="96">
        <v>28.771349999999998</v>
      </c>
      <c r="D19" s="96">
        <v>28.669059999999998</v>
      </c>
      <c r="E19" s="353">
        <v>164.78361999999996</v>
      </c>
      <c r="F19" s="96"/>
      <c r="G19" s="96">
        <v>1692.3975999999993</v>
      </c>
      <c r="H19" s="96">
        <v>210.32993999999994</v>
      </c>
      <c r="I19" s="96">
        <v>151.72169</v>
      </c>
      <c r="J19" s="353">
        <v>2054.4492299999993</v>
      </c>
    </row>
    <row r="20" spans="1:10" x14ac:dyDescent="0.25">
      <c r="A20" s="376" t="s">
        <v>168</v>
      </c>
      <c r="B20" s="96">
        <v>0.90073999999999987</v>
      </c>
      <c r="C20" s="96">
        <v>0</v>
      </c>
      <c r="D20" s="96">
        <v>0</v>
      </c>
      <c r="E20" s="353">
        <v>0.90073999999999987</v>
      </c>
      <c r="F20" s="96"/>
      <c r="G20" s="96">
        <v>12.52619</v>
      </c>
      <c r="H20" s="96">
        <v>0</v>
      </c>
      <c r="I20" s="96">
        <v>0</v>
      </c>
      <c r="J20" s="353">
        <v>12.52619</v>
      </c>
    </row>
    <row r="21" spans="1:10" x14ac:dyDescent="0.25">
      <c r="A21" s="376" t="s">
        <v>169</v>
      </c>
      <c r="B21" s="96">
        <v>57.28622</v>
      </c>
      <c r="C21" s="96">
        <v>12.527279999999999</v>
      </c>
      <c r="D21" s="96">
        <v>1.15889</v>
      </c>
      <c r="E21" s="353">
        <v>70.972390000000004</v>
      </c>
      <c r="F21" s="96"/>
      <c r="G21" s="96">
        <v>802.10501000000011</v>
      </c>
      <c r="H21" s="96">
        <v>151.46576000000005</v>
      </c>
      <c r="I21" s="96">
        <v>7.1712799999999985</v>
      </c>
      <c r="J21" s="353">
        <v>960.74205000000018</v>
      </c>
    </row>
    <row r="22" spans="1:10" x14ac:dyDescent="0.25">
      <c r="A22" s="376" t="s">
        <v>170</v>
      </c>
      <c r="B22" s="96">
        <v>44.612380000000002</v>
      </c>
      <c r="C22" s="96">
        <v>11.53369</v>
      </c>
      <c r="D22" s="96">
        <v>2.50509</v>
      </c>
      <c r="E22" s="353">
        <v>58.651160000000004</v>
      </c>
      <c r="F22" s="96"/>
      <c r="G22" s="96">
        <v>525.45974999999999</v>
      </c>
      <c r="H22" s="96">
        <v>103.42164000000004</v>
      </c>
      <c r="I22" s="96">
        <v>14.737730000000003</v>
      </c>
      <c r="J22" s="353">
        <v>643.61912000000007</v>
      </c>
    </row>
    <row r="23" spans="1:10" x14ac:dyDescent="0.25">
      <c r="A23" s="377" t="s">
        <v>171</v>
      </c>
      <c r="B23" s="96">
        <v>131.48795000000001</v>
      </c>
      <c r="C23" s="96">
        <v>18.672280000000004</v>
      </c>
      <c r="D23" s="96">
        <v>9.6430999999999987</v>
      </c>
      <c r="E23" s="353">
        <v>159.80333000000002</v>
      </c>
      <c r="F23" s="96"/>
      <c r="G23" s="96">
        <v>1639.8690800000011</v>
      </c>
      <c r="H23" s="96">
        <v>173.03718000000003</v>
      </c>
      <c r="I23" s="96">
        <v>53.600520000000017</v>
      </c>
      <c r="J23" s="353">
        <v>1866.5067800000011</v>
      </c>
    </row>
    <row r="24" spans="1:10" x14ac:dyDescent="0.25">
      <c r="A24" s="378" t="s">
        <v>440</v>
      </c>
      <c r="B24" s="100">
        <v>1418.3735200000012</v>
      </c>
      <c r="C24" s="100">
        <v>474.75830999999994</v>
      </c>
      <c r="D24" s="100">
        <v>183.21704</v>
      </c>
      <c r="E24" s="100">
        <v>2076.3488700000012</v>
      </c>
      <c r="F24" s="100"/>
      <c r="G24" s="100">
        <v>19076.786360000016</v>
      </c>
      <c r="H24" s="100">
        <v>4476.4869100000087</v>
      </c>
      <c r="I24" s="100">
        <v>1108.8960000000002</v>
      </c>
      <c r="J24" s="100">
        <v>24662.169270000028</v>
      </c>
    </row>
    <row r="25" spans="1:10" x14ac:dyDescent="0.25">
      <c r="J25" s="79" t="s">
        <v>223</v>
      </c>
    </row>
    <row r="26" spans="1:10" x14ac:dyDescent="0.25">
      <c r="A26" s="355" t="s">
        <v>565</v>
      </c>
      <c r="G26" s="58"/>
      <c r="H26" s="58"/>
      <c r="I26" s="58"/>
      <c r="J26" s="58"/>
    </row>
    <row r="27" spans="1:10" x14ac:dyDescent="0.25">
      <c r="A27" s="101" t="s">
        <v>224</v>
      </c>
      <c r="G27" s="58"/>
      <c r="H27" s="58"/>
      <c r="I27" s="58"/>
      <c r="J27" s="58"/>
    </row>
    <row r="28" spans="1:10" ht="17.399999999999999" x14ac:dyDescent="0.3">
      <c r="A28" s="102"/>
      <c r="E28" s="795"/>
      <c r="F28" s="795"/>
      <c r="G28" s="58"/>
      <c r="H28" s="58"/>
      <c r="I28" s="58"/>
      <c r="J28" s="58"/>
    </row>
    <row r="29" spans="1:10" x14ac:dyDescent="0.25">
      <c r="A29" s="102"/>
      <c r="G29" s="58"/>
      <c r="H29" s="58"/>
      <c r="I29" s="58"/>
      <c r="J29" s="58"/>
    </row>
    <row r="30" spans="1:10" x14ac:dyDescent="0.25">
      <c r="A30" s="102"/>
      <c r="G30" s="58"/>
      <c r="H30" s="58"/>
      <c r="I30" s="58"/>
      <c r="J30" s="58"/>
    </row>
    <row r="31" spans="1:10" x14ac:dyDescent="0.25">
      <c r="A31" s="102"/>
      <c r="G31" s="58"/>
      <c r="H31" s="58"/>
      <c r="I31" s="58"/>
      <c r="J31" s="58"/>
    </row>
    <row r="32" spans="1:10" x14ac:dyDescent="0.25">
      <c r="A32" s="102"/>
      <c r="G32" s="58"/>
      <c r="H32" s="58"/>
      <c r="I32" s="58"/>
      <c r="J32" s="58"/>
    </row>
    <row r="33" spans="1:10" x14ac:dyDescent="0.25">
      <c r="A33" s="102"/>
      <c r="G33" s="58"/>
      <c r="H33" s="58"/>
      <c r="I33" s="58"/>
      <c r="J33" s="58"/>
    </row>
    <row r="34" spans="1:10" x14ac:dyDescent="0.25">
      <c r="A34" s="102"/>
      <c r="G34" s="58"/>
      <c r="H34" s="58"/>
      <c r="I34" s="58"/>
      <c r="J34" s="58"/>
    </row>
    <row r="35" spans="1:10" x14ac:dyDescent="0.25">
      <c r="A35" s="102"/>
      <c r="G35" s="58"/>
      <c r="H35" s="58"/>
      <c r="I35" s="58"/>
      <c r="J35" s="58"/>
    </row>
    <row r="36" spans="1:10" x14ac:dyDescent="0.25">
      <c r="A36" s="102"/>
      <c r="G36" s="58"/>
      <c r="H36" s="58"/>
      <c r="I36" s="58"/>
      <c r="J36" s="58"/>
    </row>
    <row r="37" spans="1:10" x14ac:dyDescent="0.25">
      <c r="A37" s="102"/>
      <c r="G37" s="58"/>
      <c r="H37" s="58"/>
      <c r="I37" s="58"/>
      <c r="J37" s="58"/>
    </row>
    <row r="38" spans="1:10" x14ac:dyDescent="0.25">
      <c r="A38" s="102"/>
      <c r="G38" s="58"/>
      <c r="H38" s="58"/>
      <c r="I38" s="58"/>
      <c r="J38" s="58"/>
    </row>
    <row r="39" spans="1:10" x14ac:dyDescent="0.25">
      <c r="A39" s="102"/>
      <c r="G39" s="58"/>
      <c r="H39" s="58"/>
      <c r="I39" s="58"/>
      <c r="J39" s="58"/>
    </row>
    <row r="40" spans="1:10" x14ac:dyDescent="0.25">
      <c r="A40" s="102"/>
      <c r="G40" s="58"/>
      <c r="H40" s="58"/>
      <c r="I40" s="58"/>
      <c r="J40" s="58"/>
    </row>
    <row r="41" spans="1:10" x14ac:dyDescent="0.25">
      <c r="A41" s="102"/>
      <c r="G41" s="58"/>
      <c r="H41" s="58"/>
      <c r="I41" s="58"/>
      <c r="J41" s="58"/>
    </row>
    <row r="42" spans="1:10" x14ac:dyDescent="0.25">
      <c r="A42" s="102"/>
      <c r="G42" s="58"/>
      <c r="H42" s="58"/>
      <c r="I42" s="58"/>
      <c r="J42" s="58"/>
    </row>
    <row r="43" spans="1:10" x14ac:dyDescent="0.25">
      <c r="A43" s="102"/>
      <c r="G43" s="58"/>
      <c r="H43" s="58"/>
      <c r="I43" s="58"/>
      <c r="J43" s="58"/>
    </row>
    <row r="44" spans="1:10" x14ac:dyDescent="0.25">
      <c r="A44" s="102"/>
      <c r="G44" s="58"/>
      <c r="H44" s="58"/>
      <c r="I44" s="58"/>
      <c r="J44" s="58"/>
    </row>
    <row r="45" spans="1:10" x14ac:dyDescent="0.25">
      <c r="A45" s="102"/>
      <c r="G45" s="58"/>
      <c r="H45" s="58"/>
      <c r="I45" s="58"/>
      <c r="J45" s="58"/>
    </row>
    <row r="46" spans="1:10" x14ac:dyDescent="0.25">
      <c r="G46" s="58"/>
      <c r="H46" s="58"/>
      <c r="I46" s="58"/>
      <c r="J46" s="58"/>
    </row>
    <row r="47" spans="1:10" x14ac:dyDescent="0.25">
      <c r="G47" s="58"/>
      <c r="H47" s="58"/>
      <c r="I47" s="58"/>
      <c r="J47" s="58"/>
    </row>
  </sheetData>
  <mergeCells count="3">
    <mergeCell ref="B3:E3"/>
    <mergeCell ref="E28:F28"/>
    <mergeCell ref="G3:J3"/>
  </mergeCells>
  <conditionalFormatting sqref="B6:J23">
    <cfRule type="cellIs" dxfId="149" priority="2" operator="between">
      <formula>0</formula>
      <formula>0.5</formula>
    </cfRule>
    <cfRule type="cellIs" dxfId="148" priority="3" operator="between">
      <formula>0</formula>
      <formula>0.49</formula>
    </cfRule>
  </conditionalFormatting>
  <conditionalFormatting sqref="B5:J24">
    <cfRule type="cellIs" dxfId="147"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sqref="A1:C2"/>
    </sheetView>
  </sheetViews>
  <sheetFormatPr baseColWidth="10" defaultRowHeight="13.95" customHeight="1" x14ac:dyDescent="0.25"/>
  <cols>
    <col min="1" max="1" width="25.59765625" style="108" customWidth="1"/>
    <col min="2" max="7" width="10.59765625" style="108" customWidth="1"/>
    <col min="8" max="8" width="14.59765625" style="108" customWidth="1"/>
    <col min="9" max="66" width="11" style="108"/>
    <col min="67" max="243" width="10" style="108"/>
    <col min="244" max="244" width="3.59765625" style="108" customWidth="1"/>
    <col min="245" max="245" width="24.69921875" style="108" bestFit="1" customWidth="1"/>
    <col min="246" max="251" width="9" style="108" customWidth="1"/>
    <col min="252" max="252" width="8.59765625" style="108" customWidth="1"/>
    <col min="253" max="253" width="5.59765625" style="108" bestFit="1" customWidth="1"/>
    <col min="254" max="254" width="7" style="108" bestFit="1" customWidth="1"/>
    <col min="255" max="259" width="5.59765625" style="108" bestFit="1" customWidth="1"/>
    <col min="260" max="260" width="6.19921875" style="108" bestFit="1" customWidth="1"/>
    <col min="261" max="261" width="9.59765625" style="108" bestFit="1" customWidth="1"/>
    <col min="262" max="262" width="7.09765625" style="108" bestFit="1" customWidth="1"/>
    <col min="263" max="263" width="9.09765625" style="108" bestFit="1" customWidth="1"/>
    <col min="264" max="264" width="8.5" style="108" bestFit="1" customWidth="1"/>
    <col min="265" max="499" width="10" style="108"/>
    <col min="500" max="500" width="3.59765625" style="108" customWidth="1"/>
    <col min="501" max="501" width="24.69921875" style="108" bestFit="1" customWidth="1"/>
    <col min="502" max="507" width="9" style="108" customWidth="1"/>
    <col min="508" max="508" width="8.59765625" style="108" customWidth="1"/>
    <col min="509" max="509" width="5.59765625" style="108" bestFit="1" customWidth="1"/>
    <col min="510" max="510" width="7" style="108" bestFit="1" customWidth="1"/>
    <col min="511" max="515" width="5.59765625" style="108" bestFit="1" customWidth="1"/>
    <col min="516" max="516" width="6.19921875" style="108" bestFit="1" customWidth="1"/>
    <col min="517" max="517" width="9.59765625" style="108" bestFit="1" customWidth="1"/>
    <col min="518" max="518" width="7.09765625" style="108" bestFit="1" customWidth="1"/>
    <col min="519" max="519" width="9.09765625" style="108" bestFit="1" customWidth="1"/>
    <col min="520" max="520" width="8.5" style="108" bestFit="1" customWidth="1"/>
    <col min="521" max="755" width="10" style="108"/>
    <col min="756" max="756" width="3.59765625" style="108" customWidth="1"/>
    <col min="757" max="757" width="24.69921875" style="108" bestFit="1" customWidth="1"/>
    <col min="758" max="763" width="9" style="108" customWidth="1"/>
    <col min="764" max="764" width="8.59765625" style="108" customWidth="1"/>
    <col min="765" max="765" width="5.59765625" style="108" bestFit="1" customWidth="1"/>
    <col min="766" max="766" width="7" style="108" bestFit="1" customWidth="1"/>
    <col min="767" max="771" width="5.59765625" style="108" bestFit="1" customWidth="1"/>
    <col min="772" max="772" width="6.19921875" style="108" bestFit="1" customWidth="1"/>
    <col min="773" max="773" width="9.59765625" style="108" bestFit="1" customWidth="1"/>
    <col min="774" max="774" width="7.09765625" style="108" bestFit="1" customWidth="1"/>
    <col min="775" max="775" width="9.09765625" style="108" bestFit="1" customWidth="1"/>
    <col min="776" max="776" width="8.5" style="108" bestFit="1" customWidth="1"/>
    <col min="777" max="1011" width="10" style="108"/>
    <col min="1012" max="1012" width="3.59765625" style="108" customWidth="1"/>
    <col min="1013" max="1013" width="24.69921875" style="108" bestFit="1" customWidth="1"/>
    <col min="1014" max="1019" width="9" style="108" customWidth="1"/>
    <col min="1020" max="1020" width="8.59765625" style="108" customWidth="1"/>
    <col min="1021" max="1021" width="5.59765625" style="108" bestFit="1" customWidth="1"/>
    <col min="1022" max="1022" width="7" style="108" bestFit="1" customWidth="1"/>
    <col min="1023" max="1027" width="5.59765625" style="108" bestFit="1" customWidth="1"/>
    <col min="1028" max="1028" width="6.19921875" style="108" bestFit="1" customWidth="1"/>
    <col min="1029" max="1029" width="9.59765625" style="108" bestFit="1" customWidth="1"/>
    <col min="1030" max="1030" width="7.09765625" style="108" bestFit="1" customWidth="1"/>
    <col min="1031" max="1031" width="9.09765625" style="108" bestFit="1" customWidth="1"/>
    <col min="1032" max="1032" width="8.5" style="108" bestFit="1" customWidth="1"/>
    <col min="1033" max="1267" width="10" style="108"/>
    <col min="1268" max="1268" width="3.59765625" style="108" customWidth="1"/>
    <col min="1269" max="1269" width="24.69921875" style="108" bestFit="1" customWidth="1"/>
    <col min="1270" max="1275" width="9" style="108" customWidth="1"/>
    <col min="1276" max="1276" width="8.59765625" style="108" customWidth="1"/>
    <col min="1277" max="1277" width="5.59765625" style="108" bestFit="1" customWidth="1"/>
    <col min="1278" max="1278" width="7" style="108" bestFit="1" customWidth="1"/>
    <col min="1279" max="1283" width="5.59765625" style="108" bestFit="1" customWidth="1"/>
    <col min="1284" max="1284" width="6.19921875" style="108" bestFit="1" customWidth="1"/>
    <col min="1285" max="1285" width="9.59765625" style="108" bestFit="1" customWidth="1"/>
    <col min="1286" max="1286" width="7.09765625" style="108" bestFit="1" customWidth="1"/>
    <col min="1287" max="1287" width="9.09765625" style="108" bestFit="1" customWidth="1"/>
    <col min="1288" max="1288" width="8.5" style="108" bestFit="1" customWidth="1"/>
    <col min="1289" max="1523" width="10" style="108"/>
    <col min="1524" max="1524" width="3.59765625" style="108" customWidth="1"/>
    <col min="1525" max="1525" width="24.69921875" style="108" bestFit="1" customWidth="1"/>
    <col min="1526" max="1531" width="9" style="108" customWidth="1"/>
    <col min="1532" max="1532" width="8.59765625" style="108" customWidth="1"/>
    <col min="1533" max="1533" width="5.59765625" style="108" bestFit="1" customWidth="1"/>
    <col min="1534" max="1534" width="7" style="108" bestFit="1" customWidth="1"/>
    <col min="1535" max="1539" width="5.59765625" style="108" bestFit="1" customWidth="1"/>
    <col min="1540" max="1540" width="6.19921875" style="108" bestFit="1" customWidth="1"/>
    <col min="1541" max="1541" width="9.59765625" style="108" bestFit="1" customWidth="1"/>
    <col min="1542" max="1542" width="7.09765625" style="108" bestFit="1" customWidth="1"/>
    <col min="1543" max="1543" width="9.09765625" style="108" bestFit="1" customWidth="1"/>
    <col min="1544" max="1544" width="8.5" style="108" bestFit="1" customWidth="1"/>
    <col min="1545" max="1779" width="10" style="108"/>
    <col min="1780" max="1780" width="3.59765625" style="108" customWidth="1"/>
    <col min="1781" max="1781" width="24.69921875" style="108" bestFit="1" customWidth="1"/>
    <col min="1782" max="1787" width="9" style="108" customWidth="1"/>
    <col min="1788" max="1788" width="8.59765625" style="108" customWidth="1"/>
    <col min="1789" max="1789" width="5.59765625" style="108" bestFit="1" customWidth="1"/>
    <col min="1790" max="1790" width="7" style="108" bestFit="1" customWidth="1"/>
    <col min="1791" max="1795" width="5.59765625" style="108" bestFit="1" customWidth="1"/>
    <col min="1796" max="1796" width="6.19921875" style="108" bestFit="1" customWidth="1"/>
    <col min="1797" max="1797" width="9.59765625" style="108" bestFit="1" customWidth="1"/>
    <col min="1798" max="1798" width="7.09765625" style="108" bestFit="1" customWidth="1"/>
    <col min="1799" max="1799" width="9.09765625" style="108" bestFit="1" customWidth="1"/>
    <col min="1800" max="1800" width="8.5" style="108" bestFit="1" customWidth="1"/>
    <col min="1801" max="2035" width="10" style="108"/>
    <col min="2036" max="2036" width="3.59765625" style="108" customWidth="1"/>
    <col min="2037" max="2037" width="24.69921875" style="108" bestFit="1" customWidth="1"/>
    <col min="2038" max="2043" width="9" style="108" customWidth="1"/>
    <col min="2044" max="2044" width="8.59765625" style="108" customWidth="1"/>
    <col min="2045" max="2045" width="5.59765625" style="108" bestFit="1" customWidth="1"/>
    <col min="2046" max="2046" width="7" style="108" bestFit="1" customWidth="1"/>
    <col min="2047" max="2051" width="5.59765625" style="108" bestFit="1" customWidth="1"/>
    <col min="2052" max="2052" width="6.19921875" style="108" bestFit="1" customWidth="1"/>
    <col min="2053" max="2053" width="9.59765625" style="108" bestFit="1" customWidth="1"/>
    <col min="2054" max="2054" width="7.09765625" style="108" bestFit="1" customWidth="1"/>
    <col min="2055" max="2055" width="9.09765625" style="108" bestFit="1" customWidth="1"/>
    <col min="2056" max="2056" width="8.5" style="108" bestFit="1" customWidth="1"/>
    <col min="2057" max="2291" width="10" style="108"/>
    <col min="2292" max="2292" width="3.59765625" style="108" customWidth="1"/>
    <col min="2293" max="2293" width="24.69921875" style="108" bestFit="1" customWidth="1"/>
    <col min="2294" max="2299" width="9" style="108" customWidth="1"/>
    <col min="2300" max="2300" width="8.59765625" style="108" customWidth="1"/>
    <col min="2301" max="2301" width="5.59765625" style="108" bestFit="1" customWidth="1"/>
    <col min="2302" max="2302" width="7" style="108" bestFit="1" customWidth="1"/>
    <col min="2303" max="2307" width="5.59765625" style="108" bestFit="1" customWidth="1"/>
    <col min="2308" max="2308" width="6.19921875" style="108" bestFit="1" customWidth="1"/>
    <col min="2309" max="2309" width="9.59765625" style="108" bestFit="1" customWidth="1"/>
    <col min="2310" max="2310" width="7.09765625" style="108" bestFit="1" customWidth="1"/>
    <col min="2311" max="2311" width="9.09765625" style="108" bestFit="1" customWidth="1"/>
    <col min="2312" max="2312" width="8.5" style="108" bestFit="1" customWidth="1"/>
    <col min="2313" max="2547" width="10" style="108"/>
    <col min="2548" max="2548" width="3.59765625" style="108" customWidth="1"/>
    <col min="2549" max="2549" width="24.69921875" style="108" bestFit="1" customWidth="1"/>
    <col min="2550" max="2555" width="9" style="108" customWidth="1"/>
    <col min="2556" max="2556" width="8.59765625" style="108" customWidth="1"/>
    <col min="2557" max="2557" width="5.59765625" style="108" bestFit="1" customWidth="1"/>
    <col min="2558" max="2558" width="7" style="108" bestFit="1" customWidth="1"/>
    <col min="2559" max="2563" width="5.59765625" style="108" bestFit="1" customWidth="1"/>
    <col min="2564" max="2564" width="6.19921875" style="108" bestFit="1" customWidth="1"/>
    <col min="2565" max="2565" width="9.59765625" style="108" bestFit="1" customWidth="1"/>
    <col min="2566" max="2566" width="7.09765625" style="108" bestFit="1" customWidth="1"/>
    <col min="2567" max="2567" width="9.09765625" style="108" bestFit="1" customWidth="1"/>
    <col min="2568" max="2568" width="8.5" style="108" bestFit="1" customWidth="1"/>
    <col min="2569" max="2803" width="10" style="108"/>
    <col min="2804" max="2804" width="3.59765625" style="108" customWidth="1"/>
    <col min="2805" max="2805" width="24.69921875" style="108" bestFit="1" customWidth="1"/>
    <col min="2806" max="2811" width="9" style="108" customWidth="1"/>
    <col min="2812" max="2812" width="8.59765625" style="108" customWidth="1"/>
    <col min="2813" max="2813" width="5.59765625" style="108" bestFit="1" customWidth="1"/>
    <col min="2814" max="2814" width="7" style="108" bestFit="1" customWidth="1"/>
    <col min="2815" max="2819" width="5.59765625" style="108" bestFit="1" customWidth="1"/>
    <col min="2820" max="2820" width="6.19921875" style="108" bestFit="1" customWidth="1"/>
    <col min="2821" max="2821" width="9.59765625" style="108" bestFit="1" customWidth="1"/>
    <col min="2822" max="2822" width="7.09765625" style="108" bestFit="1" customWidth="1"/>
    <col min="2823" max="2823" width="9.09765625" style="108" bestFit="1" customWidth="1"/>
    <col min="2824" max="2824" width="8.5" style="108" bestFit="1" customWidth="1"/>
    <col min="2825" max="3059" width="10" style="108"/>
    <col min="3060" max="3060" width="3.59765625" style="108" customWidth="1"/>
    <col min="3061" max="3061" width="24.69921875" style="108" bestFit="1" customWidth="1"/>
    <col min="3062" max="3067" width="9" style="108" customWidth="1"/>
    <col min="3068" max="3068" width="8.59765625" style="108" customWidth="1"/>
    <col min="3069" max="3069" width="5.59765625" style="108" bestFit="1" customWidth="1"/>
    <col min="3070" max="3070" width="7" style="108" bestFit="1" customWidth="1"/>
    <col min="3071" max="3075" width="5.59765625" style="108" bestFit="1" customWidth="1"/>
    <col min="3076" max="3076" width="6.19921875" style="108" bestFit="1" customWidth="1"/>
    <col min="3077" max="3077" width="9.59765625" style="108" bestFit="1" customWidth="1"/>
    <col min="3078" max="3078" width="7.09765625" style="108" bestFit="1" customWidth="1"/>
    <col min="3079" max="3079" width="9.09765625" style="108" bestFit="1" customWidth="1"/>
    <col min="3080" max="3080" width="8.5" style="108" bestFit="1" customWidth="1"/>
    <col min="3081" max="3315" width="10" style="108"/>
    <col min="3316" max="3316" width="3.59765625" style="108" customWidth="1"/>
    <col min="3317" max="3317" width="24.69921875" style="108" bestFit="1" customWidth="1"/>
    <col min="3318" max="3323" width="9" style="108" customWidth="1"/>
    <col min="3324" max="3324" width="8.59765625" style="108" customWidth="1"/>
    <col min="3325" max="3325" width="5.59765625" style="108" bestFit="1" customWidth="1"/>
    <col min="3326" max="3326" width="7" style="108" bestFit="1" customWidth="1"/>
    <col min="3327" max="3331" width="5.59765625" style="108" bestFit="1" customWidth="1"/>
    <col min="3332" max="3332" width="6.19921875" style="108" bestFit="1" customWidth="1"/>
    <col min="3333" max="3333" width="9.59765625" style="108" bestFit="1" customWidth="1"/>
    <col min="3334" max="3334" width="7.09765625" style="108" bestFit="1" customWidth="1"/>
    <col min="3335" max="3335" width="9.09765625" style="108" bestFit="1" customWidth="1"/>
    <col min="3336" max="3336" width="8.5" style="108" bestFit="1" customWidth="1"/>
    <col min="3337" max="3571" width="10" style="108"/>
    <col min="3572" max="3572" width="3.59765625" style="108" customWidth="1"/>
    <col min="3573" max="3573" width="24.69921875" style="108" bestFit="1" customWidth="1"/>
    <col min="3574" max="3579" width="9" style="108" customWidth="1"/>
    <col min="3580" max="3580" width="8.59765625" style="108" customWidth="1"/>
    <col min="3581" max="3581" width="5.59765625" style="108" bestFit="1" customWidth="1"/>
    <col min="3582" max="3582" width="7" style="108" bestFit="1" customWidth="1"/>
    <col min="3583" max="3587" width="5.59765625" style="108" bestFit="1" customWidth="1"/>
    <col min="3588" max="3588" width="6.19921875" style="108" bestFit="1" customWidth="1"/>
    <col min="3589" max="3589" width="9.59765625" style="108" bestFit="1" customWidth="1"/>
    <col min="3590" max="3590" width="7.09765625" style="108" bestFit="1" customWidth="1"/>
    <col min="3591" max="3591" width="9.09765625" style="108" bestFit="1" customWidth="1"/>
    <col min="3592" max="3592" width="8.5" style="108" bestFit="1" customWidth="1"/>
    <col min="3593" max="3827" width="10" style="108"/>
    <col min="3828" max="3828" width="3.59765625" style="108" customWidth="1"/>
    <col min="3829" max="3829" width="24.69921875" style="108" bestFit="1" customWidth="1"/>
    <col min="3830" max="3835" width="9" style="108" customWidth="1"/>
    <col min="3836" max="3836" width="8.59765625" style="108" customWidth="1"/>
    <col min="3837" max="3837" width="5.59765625" style="108" bestFit="1" customWidth="1"/>
    <col min="3838" max="3838" width="7" style="108" bestFit="1" customWidth="1"/>
    <col min="3839" max="3843" width="5.59765625" style="108" bestFit="1" customWidth="1"/>
    <col min="3844" max="3844" width="6.19921875" style="108" bestFit="1" customWidth="1"/>
    <col min="3845" max="3845" width="9.59765625" style="108" bestFit="1" customWidth="1"/>
    <col min="3846" max="3846" width="7.09765625" style="108" bestFit="1" customWidth="1"/>
    <col min="3847" max="3847" width="9.09765625" style="108" bestFit="1" customWidth="1"/>
    <col min="3848" max="3848" width="8.5" style="108" bestFit="1" customWidth="1"/>
    <col min="3849" max="4083" width="10" style="108"/>
    <col min="4084" max="4084" width="3.59765625" style="108" customWidth="1"/>
    <col min="4085" max="4085" width="24.69921875" style="108" bestFit="1" customWidth="1"/>
    <col min="4086" max="4091" width="9" style="108" customWidth="1"/>
    <col min="4092" max="4092" width="8.59765625" style="108" customWidth="1"/>
    <col min="4093" max="4093" width="5.59765625" style="108" bestFit="1" customWidth="1"/>
    <col min="4094" max="4094" width="7" style="108" bestFit="1" customWidth="1"/>
    <col min="4095" max="4099" width="5.59765625" style="108" bestFit="1" customWidth="1"/>
    <col min="4100" max="4100" width="6.19921875" style="108" bestFit="1" customWidth="1"/>
    <col min="4101" max="4101" width="9.59765625" style="108" bestFit="1" customWidth="1"/>
    <col min="4102" max="4102" width="7.09765625" style="108" bestFit="1" customWidth="1"/>
    <col min="4103" max="4103" width="9.09765625" style="108" bestFit="1" customWidth="1"/>
    <col min="4104" max="4104" width="8.5" style="108" bestFit="1" customWidth="1"/>
    <col min="4105" max="4339" width="10" style="108"/>
    <col min="4340" max="4340" width="3.59765625" style="108" customWidth="1"/>
    <col min="4341" max="4341" width="24.69921875" style="108" bestFit="1" customWidth="1"/>
    <col min="4342" max="4347" width="9" style="108" customWidth="1"/>
    <col min="4348" max="4348" width="8.59765625" style="108" customWidth="1"/>
    <col min="4349" max="4349" width="5.59765625" style="108" bestFit="1" customWidth="1"/>
    <col min="4350" max="4350" width="7" style="108" bestFit="1" customWidth="1"/>
    <col min="4351" max="4355" width="5.59765625" style="108" bestFit="1" customWidth="1"/>
    <col min="4356" max="4356" width="6.19921875" style="108" bestFit="1" customWidth="1"/>
    <col min="4357" max="4357" width="9.59765625" style="108" bestFit="1" customWidth="1"/>
    <col min="4358" max="4358" width="7.09765625" style="108" bestFit="1" customWidth="1"/>
    <col min="4359" max="4359" width="9.09765625" style="108" bestFit="1" customWidth="1"/>
    <col min="4360" max="4360" width="8.5" style="108" bestFit="1" customWidth="1"/>
    <col min="4361" max="4595" width="10" style="108"/>
    <col min="4596" max="4596" width="3.59765625" style="108" customWidth="1"/>
    <col min="4597" max="4597" width="24.69921875" style="108" bestFit="1" customWidth="1"/>
    <col min="4598" max="4603" width="9" style="108" customWidth="1"/>
    <col min="4604" max="4604" width="8.59765625" style="108" customWidth="1"/>
    <col min="4605" max="4605" width="5.59765625" style="108" bestFit="1" customWidth="1"/>
    <col min="4606" max="4606" width="7" style="108" bestFit="1" customWidth="1"/>
    <col min="4607" max="4611" width="5.59765625" style="108" bestFit="1" customWidth="1"/>
    <col min="4612" max="4612" width="6.19921875" style="108" bestFit="1" customWidth="1"/>
    <col min="4613" max="4613" width="9.59765625" style="108" bestFit="1" customWidth="1"/>
    <col min="4614" max="4614" width="7.09765625" style="108" bestFit="1" customWidth="1"/>
    <col min="4615" max="4615" width="9.09765625" style="108" bestFit="1" customWidth="1"/>
    <col min="4616" max="4616" width="8.5" style="108" bestFit="1" customWidth="1"/>
    <col min="4617" max="4851" width="10" style="108"/>
    <col min="4852" max="4852" width="3.59765625" style="108" customWidth="1"/>
    <col min="4853" max="4853" width="24.69921875" style="108" bestFit="1" customWidth="1"/>
    <col min="4854" max="4859" width="9" style="108" customWidth="1"/>
    <col min="4860" max="4860" width="8.59765625" style="108" customWidth="1"/>
    <col min="4861" max="4861" width="5.59765625" style="108" bestFit="1" customWidth="1"/>
    <col min="4862" max="4862" width="7" style="108" bestFit="1" customWidth="1"/>
    <col min="4863" max="4867" width="5.59765625" style="108" bestFit="1" customWidth="1"/>
    <col min="4868" max="4868" width="6.19921875" style="108" bestFit="1" customWidth="1"/>
    <col min="4869" max="4869" width="9.59765625" style="108" bestFit="1" customWidth="1"/>
    <col min="4870" max="4870" width="7.09765625" style="108" bestFit="1" customWidth="1"/>
    <col min="4871" max="4871" width="9.09765625" style="108" bestFit="1" customWidth="1"/>
    <col min="4872" max="4872" width="8.5" style="108" bestFit="1" customWidth="1"/>
    <col min="4873" max="5107" width="10" style="108"/>
    <col min="5108" max="5108" width="3.59765625" style="108" customWidth="1"/>
    <col min="5109" max="5109" width="24.69921875" style="108" bestFit="1" customWidth="1"/>
    <col min="5110" max="5115" width="9" style="108" customWidth="1"/>
    <col min="5116" max="5116" width="8.59765625" style="108" customWidth="1"/>
    <col min="5117" max="5117" width="5.59765625" style="108" bestFit="1" customWidth="1"/>
    <col min="5118" max="5118" width="7" style="108" bestFit="1" customWidth="1"/>
    <col min="5119" max="5123" width="5.59765625" style="108" bestFit="1" customWidth="1"/>
    <col min="5124" max="5124" width="6.19921875" style="108" bestFit="1" customWidth="1"/>
    <col min="5125" max="5125" width="9.59765625" style="108" bestFit="1" customWidth="1"/>
    <col min="5126" max="5126" width="7.09765625" style="108" bestFit="1" customWidth="1"/>
    <col min="5127" max="5127" width="9.09765625" style="108" bestFit="1" customWidth="1"/>
    <col min="5128" max="5128" width="8.5" style="108" bestFit="1" customWidth="1"/>
    <col min="5129" max="5363" width="10" style="108"/>
    <col min="5364" max="5364" width="3.59765625" style="108" customWidth="1"/>
    <col min="5365" max="5365" width="24.69921875" style="108" bestFit="1" customWidth="1"/>
    <col min="5366" max="5371" width="9" style="108" customWidth="1"/>
    <col min="5372" max="5372" width="8.59765625" style="108" customWidth="1"/>
    <col min="5373" max="5373" width="5.59765625" style="108" bestFit="1" customWidth="1"/>
    <col min="5374" max="5374" width="7" style="108" bestFit="1" customWidth="1"/>
    <col min="5375" max="5379" width="5.59765625" style="108" bestFit="1" customWidth="1"/>
    <col min="5380" max="5380" width="6.19921875" style="108" bestFit="1" customWidth="1"/>
    <col min="5381" max="5381" width="9.59765625" style="108" bestFit="1" customWidth="1"/>
    <col min="5382" max="5382" width="7.09765625" style="108" bestFit="1" customWidth="1"/>
    <col min="5383" max="5383" width="9.09765625" style="108" bestFit="1" customWidth="1"/>
    <col min="5384" max="5384" width="8.5" style="108" bestFit="1" customWidth="1"/>
    <col min="5385" max="5619" width="10" style="108"/>
    <col min="5620" max="5620" width="3.59765625" style="108" customWidth="1"/>
    <col min="5621" max="5621" width="24.69921875" style="108" bestFit="1" customWidth="1"/>
    <col min="5622" max="5627" width="9" style="108" customWidth="1"/>
    <col min="5628" max="5628" width="8.59765625" style="108" customWidth="1"/>
    <col min="5629" max="5629" width="5.59765625" style="108" bestFit="1" customWidth="1"/>
    <col min="5630" max="5630" width="7" style="108" bestFit="1" customWidth="1"/>
    <col min="5631" max="5635" width="5.59765625" style="108" bestFit="1" customWidth="1"/>
    <col min="5636" max="5636" width="6.19921875" style="108" bestFit="1" customWidth="1"/>
    <col min="5637" max="5637" width="9.59765625" style="108" bestFit="1" customWidth="1"/>
    <col min="5638" max="5638" width="7.09765625" style="108" bestFit="1" customWidth="1"/>
    <col min="5639" max="5639" width="9.09765625" style="108" bestFit="1" customWidth="1"/>
    <col min="5640" max="5640" width="8.5" style="108" bestFit="1" customWidth="1"/>
    <col min="5641" max="5875" width="10" style="108"/>
    <col min="5876" max="5876" width="3.59765625" style="108" customWidth="1"/>
    <col min="5877" max="5877" width="24.69921875" style="108" bestFit="1" customWidth="1"/>
    <col min="5878" max="5883" width="9" style="108" customWidth="1"/>
    <col min="5884" max="5884" width="8.59765625" style="108" customWidth="1"/>
    <col min="5885" max="5885" width="5.59765625" style="108" bestFit="1" customWidth="1"/>
    <col min="5886" max="5886" width="7" style="108" bestFit="1" customWidth="1"/>
    <col min="5887" max="5891" width="5.59765625" style="108" bestFit="1" customWidth="1"/>
    <col min="5892" max="5892" width="6.19921875" style="108" bestFit="1" customWidth="1"/>
    <col min="5893" max="5893" width="9.59765625" style="108" bestFit="1" customWidth="1"/>
    <col min="5894" max="5894" width="7.09765625" style="108" bestFit="1" customWidth="1"/>
    <col min="5895" max="5895" width="9.09765625" style="108" bestFit="1" customWidth="1"/>
    <col min="5896" max="5896" width="8.5" style="108" bestFit="1" customWidth="1"/>
    <col min="5897" max="6131" width="10" style="108"/>
    <col min="6132" max="6132" width="3.59765625" style="108" customWidth="1"/>
    <col min="6133" max="6133" width="24.69921875" style="108" bestFit="1" customWidth="1"/>
    <col min="6134" max="6139" width="9" style="108" customWidth="1"/>
    <col min="6140" max="6140" width="8.59765625" style="108" customWidth="1"/>
    <col min="6141" max="6141" width="5.59765625" style="108" bestFit="1" customWidth="1"/>
    <col min="6142" max="6142" width="7" style="108" bestFit="1" customWidth="1"/>
    <col min="6143" max="6147" width="5.59765625" style="108" bestFit="1" customWidth="1"/>
    <col min="6148" max="6148" width="6.19921875" style="108" bestFit="1" customWidth="1"/>
    <col min="6149" max="6149" width="9.59765625" style="108" bestFit="1" customWidth="1"/>
    <col min="6150" max="6150" width="7.09765625" style="108" bestFit="1" customWidth="1"/>
    <col min="6151" max="6151" width="9.09765625" style="108" bestFit="1" customWidth="1"/>
    <col min="6152" max="6152" width="8.5" style="108" bestFit="1" customWidth="1"/>
    <col min="6153" max="6387" width="10" style="108"/>
    <col min="6388" max="6388" width="3.59765625" style="108" customWidth="1"/>
    <col min="6389" max="6389" width="24.69921875" style="108" bestFit="1" customWidth="1"/>
    <col min="6390" max="6395" width="9" style="108" customWidth="1"/>
    <col min="6396" max="6396" width="8.59765625" style="108" customWidth="1"/>
    <col min="6397" max="6397" width="5.59765625" style="108" bestFit="1" customWidth="1"/>
    <col min="6398" max="6398" width="7" style="108" bestFit="1" customWidth="1"/>
    <col min="6399" max="6403" width="5.59765625" style="108" bestFit="1" customWidth="1"/>
    <col min="6404" max="6404" width="6.19921875" style="108" bestFit="1" customWidth="1"/>
    <col min="6405" max="6405" width="9.59765625" style="108" bestFit="1" customWidth="1"/>
    <col min="6406" max="6406" width="7.09765625" style="108" bestFit="1" customWidth="1"/>
    <col min="6407" max="6407" width="9.09765625" style="108" bestFit="1" customWidth="1"/>
    <col min="6408" max="6408" width="8.5" style="108" bestFit="1" customWidth="1"/>
    <col min="6409" max="6643" width="10" style="108"/>
    <col min="6644" max="6644" width="3.59765625" style="108" customWidth="1"/>
    <col min="6645" max="6645" width="24.69921875" style="108" bestFit="1" customWidth="1"/>
    <col min="6646" max="6651" width="9" style="108" customWidth="1"/>
    <col min="6652" max="6652" width="8.59765625" style="108" customWidth="1"/>
    <col min="6653" max="6653" width="5.59765625" style="108" bestFit="1" customWidth="1"/>
    <col min="6654" max="6654" width="7" style="108" bestFit="1" customWidth="1"/>
    <col min="6655" max="6659" width="5.59765625" style="108" bestFit="1" customWidth="1"/>
    <col min="6660" max="6660" width="6.19921875" style="108" bestFit="1" customWidth="1"/>
    <col min="6661" max="6661" width="9.59765625" style="108" bestFit="1" customWidth="1"/>
    <col min="6662" max="6662" width="7.09765625" style="108" bestFit="1" customWidth="1"/>
    <col min="6663" max="6663" width="9.09765625" style="108" bestFit="1" customWidth="1"/>
    <col min="6664" max="6664" width="8.5" style="108" bestFit="1" customWidth="1"/>
    <col min="6665" max="6899" width="10" style="108"/>
    <col min="6900" max="6900" width="3.59765625" style="108" customWidth="1"/>
    <col min="6901" max="6901" width="24.69921875" style="108" bestFit="1" customWidth="1"/>
    <col min="6902" max="6907" width="9" style="108" customWidth="1"/>
    <col min="6908" max="6908" width="8.59765625" style="108" customWidth="1"/>
    <col min="6909" max="6909" width="5.59765625" style="108" bestFit="1" customWidth="1"/>
    <col min="6910" max="6910" width="7" style="108" bestFit="1" customWidth="1"/>
    <col min="6911" max="6915" width="5.59765625" style="108" bestFit="1" customWidth="1"/>
    <col min="6916" max="6916" width="6.19921875" style="108" bestFit="1" customWidth="1"/>
    <col min="6917" max="6917" width="9.59765625" style="108" bestFit="1" customWidth="1"/>
    <col min="6918" max="6918" width="7.09765625" style="108" bestFit="1" customWidth="1"/>
    <col min="6919" max="6919" width="9.09765625" style="108" bestFit="1" customWidth="1"/>
    <col min="6920" max="6920" width="8.5" style="108" bestFit="1" customWidth="1"/>
    <col min="6921" max="7155" width="10" style="108"/>
    <col min="7156" max="7156" width="3.59765625" style="108" customWidth="1"/>
    <col min="7157" max="7157" width="24.69921875" style="108" bestFit="1" customWidth="1"/>
    <col min="7158" max="7163" width="9" style="108" customWidth="1"/>
    <col min="7164" max="7164" width="8.59765625" style="108" customWidth="1"/>
    <col min="7165" max="7165" width="5.59765625" style="108" bestFit="1" customWidth="1"/>
    <col min="7166" max="7166" width="7" style="108" bestFit="1" customWidth="1"/>
    <col min="7167" max="7171" width="5.59765625" style="108" bestFit="1" customWidth="1"/>
    <col min="7172" max="7172" width="6.19921875" style="108" bestFit="1" customWidth="1"/>
    <col min="7173" max="7173" width="9.59765625" style="108" bestFit="1" customWidth="1"/>
    <col min="7174" max="7174" width="7.09765625" style="108" bestFit="1" customWidth="1"/>
    <col min="7175" max="7175" width="9.09765625" style="108" bestFit="1" customWidth="1"/>
    <col min="7176" max="7176" width="8.5" style="108" bestFit="1" customWidth="1"/>
    <col min="7177" max="7411" width="10" style="108"/>
    <col min="7412" max="7412" width="3.59765625" style="108" customWidth="1"/>
    <col min="7413" max="7413" width="24.69921875" style="108" bestFit="1" customWidth="1"/>
    <col min="7414" max="7419" width="9" style="108" customWidth="1"/>
    <col min="7420" max="7420" width="8.59765625" style="108" customWidth="1"/>
    <col min="7421" max="7421" width="5.59765625" style="108" bestFit="1" customWidth="1"/>
    <col min="7422" max="7422" width="7" style="108" bestFit="1" customWidth="1"/>
    <col min="7423" max="7427" width="5.59765625" style="108" bestFit="1" customWidth="1"/>
    <col min="7428" max="7428" width="6.19921875" style="108" bestFit="1" customWidth="1"/>
    <col min="7429" max="7429" width="9.59765625" style="108" bestFit="1" customWidth="1"/>
    <col min="7430" max="7430" width="7.09765625" style="108" bestFit="1" customWidth="1"/>
    <col min="7431" max="7431" width="9.09765625" style="108" bestFit="1" customWidth="1"/>
    <col min="7432" max="7432" width="8.5" style="108" bestFit="1" customWidth="1"/>
    <col min="7433" max="7667" width="10" style="108"/>
    <col min="7668" max="7668" width="3.59765625" style="108" customWidth="1"/>
    <col min="7669" max="7669" width="24.69921875" style="108" bestFit="1" customWidth="1"/>
    <col min="7670" max="7675" width="9" style="108" customWidth="1"/>
    <col min="7676" max="7676" width="8.59765625" style="108" customWidth="1"/>
    <col min="7677" max="7677" width="5.59765625" style="108" bestFit="1" customWidth="1"/>
    <col min="7678" max="7678" width="7" style="108" bestFit="1" customWidth="1"/>
    <col min="7679" max="7683" width="5.59765625" style="108" bestFit="1" customWidth="1"/>
    <col min="7684" max="7684" width="6.19921875" style="108" bestFit="1" customWidth="1"/>
    <col min="7685" max="7685" width="9.59765625" style="108" bestFit="1" customWidth="1"/>
    <col min="7686" max="7686" width="7.09765625" style="108" bestFit="1" customWidth="1"/>
    <col min="7687" max="7687" width="9.09765625" style="108" bestFit="1" customWidth="1"/>
    <col min="7688" max="7688" width="8.5" style="108" bestFit="1" customWidth="1"/>
    <col min="7689" max="7923" width="10" style="108"/>
    <col min="7924" max="7924" width="3.59765625" style="108" customWidth="1"/>
    <col min="7925" max="7925" width="24.69921875" style="108" bestFit="1" customWidth="1"/>
    <col min="7926" max="7931" width="9" style="108" customWidth="1"/>
    <col min="7932" max="7932" width="8.59765625" style="108" customWidth="1"/>
    <col min="7933" max="7933" width="5.59765625" style="108" bestFit="1" customWidth="1"/>
    <col min="7934" max="7934" width="7" style="108" bestFit="1" customWidth="1"/>
    <col min="7935" max="7939" width="5.59765625" style="108" bestFit="1" customWidth="1"/>
    <col min="7940" max="7940" width="6.19921875" style="108" bestFit="1" customWidth="1"/>
    <col min="7941" max="7941" width="9.59765625" style="108" bestFit="1" customWidth="1"/>
    <col min="7942" max="7942" width="7.09765625" style="108" bestFit="1" customWidth="1"/>
    <col min="7943" max="7943" width="9.09765625" style="108" bestFit="1" customWidth="1"/>
    <col min="7944" max="7944" width="8.5" style="108" bestFit="1" customWidth="1"/>
    <col min="7945" max="8179" width="10" style="108"/>
    <col min="8180" max="8180" width="3.59765625" style="108" customWidth="1"/>
    <col min="8181" max="8181" width="24.69921875" style="108" bestFit="1" customWidth="1"/>
    <col min="8182" max="8187" width="9" style="108" customWidth="1"/>
    <col min="8188" max="8188" width="8.59765625" style="108" customWidth="1"/>
    <col min="8189" max="8189" width="5.59765625" style="108" bestFit="1" customWidth="1"/>
    <col min="8190" max="8190" width="7" style="108" bestFit="1" customWidth="1"/>
    <col min="8191" max="8195" width="5.59765625" style="108" bestFit="1" customWidth="1"/>
    <col min="8196" max="8196" width="6.19921875" style="108" bestFit="1" customWidth="1"/>
    <col min="8197" max="8197" width="9.59765625" style="108" bestFit="1" customWidth="1"/>
    <col min="8198" max="8198" width="7.09765625" style="108" bestFit="1" customWidth="1"/>
    <col min="8199" max="8199" width="9.09765625" style="108" bestFit="1" customWidth="1"/>
    <col min="8200" max="8200" width="8.5" style="108" bestFit="1" customWidth="1"/>
    <col min="8201" max="8435" width="10" style="108"/>
    <col min="8436" max="8436" width="3.59765625" style="108" customWidth="1"/>
    <col min="8437" max="8437" width="24.69921875" style="108" bestFit="1" customWidth="1"/>
    <col min="8438" max="8443" width="9" style="108" customWidth="1"/>
    <col min="8444" max="8444" width="8.59765625" style="108" customWidth="1"/>
    <col min="8445" max="8445" width="5.59765625" style="108" bestFit="1" customWidth="1"/>
    <col min="8446" max="8446" width="7" style="108" bestFit="1" customWidth="1"/>
    <col min="8447" max="8451" width="5.59765625" style="108" bestFit="1" customWidth="1"/>
    <col min="8452" max="8452" width="6.19921875" style="108" bestFit="1" customWidth="1"/>
    <col min="8453" max="8453" width="9.59765625" style="108" bestFit="1" customWidth="1"/>
    <col min="8454" max="8454" width="7.09765625" style="108" bestFit="1" customWidth="1"/>
    <col min="8455" max="8455" width="9.09765625" style="108" bestFit="1" customWidth="1"/>
    <col min="8456" max="8456" width="8.5" style="108" bestFit="1" customWidth="1"/>
    <col min="8457" max="8691" width="10" style="108"/>
    <col min="8692" max="8692" width="3.59765625" style="108" customWidth="1"/>
    <col min="8693" max="8693" width="24.69921875" style="108" bestFit="1" customWidth="1"/>
    <col min="8694" max="8699" width="9" style="108" customWidth="1"/>
    <col min="8700" max="8700" width="8.59765625" style="108" customWidth="1"/>
    <col min="8701" max="8701" width="5.59765625" style="108" bestFit="1" customWidth="1"/>
    <col min="8702" max="8702" width="7" style="108" bestFit="1" customWidth="1"/>
    <col min="8703" max="8707" width="5.59765625" style="108" bestFit="1" customWidth="1"/>
    <col min="8708" max="8708" width="6.19921875" style="108" bestFit="1" customWidth="1"/>
    <col min="8709" max="8709" width="9.59765625" style="108" bestFit="1" customWidth="1"/>
    <col min="8710" max="8710" width="7.09765625" style="108" bestFit="1" customWidth="1"/>
    <col min="8711" max="8711" width="9.09765625" style="108" bestFit="1" customWidth="1"/>
    <col min="8712" max="8712" width="8.5" style="108" bestFit="1" customWidth="1"/>
    <col min="8713" max="8947" width="10" style="108"/>
    <col min="8948" max="8948" width="3.59765625" style="108" customWidth="1"/>
    <col min="8949" max="8949" width="24.69921875" style="108" bestFit="1" customWidth="1"/>
    <col min="8950" max="8955" width="9" style="108" customWidth="1"/>
    <col min="8956" max="8956" width="8.59765625" style="108" customWidth="1"/>
    <col min="8957" max="8957" width="5.59765625" style="108" bestFit="1" customWidth="1"/>
    <col min="8958" max="8958" width="7" style="108" bestFit="1" customWidth="1"/>
    <col min="8959" max="8963" width="5.59765625" style="108" bestFit="1" customWidth="1"/>
    <col min="8964" max="8964" width="6.19921875" style="108" bestFit="1" customWidth="1"/>
    <col min="8965" max="8965" width="9.59765625" style="108" bestFit="1" customWidth="1"/>
    <col min="8966" max="8966" width="7.09765625" style="108" bestFit="1" customWidth="1"/>
    <col min="8967" max="8967" width="9.09765625" style="108" bestFit="1" customWidth="1"/>
    <col min="8968" max="8968" width="8.5" style="108" bestFit="1" customWidth="1"/>
    <col min="8969" max="9203" width="10" style="108"/>
    <col min="9204" max="9204" width="3.59765625" style="108" customWidth="1"/>
    <col min="9205" max="9205" width="24.69921875" style="108" bestFit="1" customWidth="1"/>
    <col min="9206" max="9211" width="9" style="108" customWidth="1"/>
    <col min="9212" max="9212" width="8.59765625" style="108" customWidth="1"/>
    <col min="9213" max="9213" width="5.59765625" style="108" bestFit="1" customWidth="1"/>
    <col min="9214" max="9214" width="7" style="108" bestFit="1" customWidth="1"/>
    <col min="9215" max="9219" width="5.59765625" style="108" bestFit="1" customWidth="1"/>
    <col min="9220" max="9220" width="6.19921875" style="108" bestFit="1" customWidth="1"/>
    <col min="9221" max="9221" width="9.59765625" style="108" bestFit="1" customWidth="1"/>
    <col min="9222" max="9222" width="7.09765625" style="108" bestFit="1" customWidth="1"/>
    <col min="9223" max="9223" width="9.09765625" style="108" bestFit="1" customWidth="1"/>
    <col min="9224" max="9224" width="8.5" style="108" bestFit="1" customWidth="1"/>
    <col min="9225" max="9459" width="10" style="108"/>
    <col min="9460" max="9460" width="3.59765625" style="108" customWidth="1"/>
    <col min="9461" max="9461" width="24.69921875" style="108" bestFit="1" customWidth="1"/>
    <col min="9462" max="9467" width="9" style="108" customWidth="1"/>
    <col min="9468" max="9468" width="8.59765625" style="108" customWidth="1"/>
    <col min="9469" max="9469" width="5.59765625" style="108" bestFit="1" customWidth="1"/>
    <col min="9470" max="9470" width="7" style="108" bestFit="1" customWidth="1"/>
    <col min="9471" max="9475" width="5.59765625" style="108" bestFit="1" customWidth="1"/>
    <col min="9476" max="9476" width="6.19921875" style="108" bestFit="1" customWidth="1"/>
    <col min="9477" max="9477" width="9.59765625" style="108" bestFit="1" customWidth="1"/>
    <col min="9478" max="9478" width="7.09765625" style="108" bestFit="1" customWidth="1"/>
    <col min="9479" max="9479" width="9.09765625" style="108" bestFit="1" customWidth="1"/>
    <col min="9480" max="9480" width="8.5" style="108" bestFit="1" customWidth="1"/>
    <col min="9481" max="9715" width="10" style="108"/>
    <col min="9716" max="9716" width="3.59765625" style="108" customWidth="1"/>
    <col min="9717" max="9717" width="24.69921875" style="108" bestFit="1" customWidth="1"/>
    <col min="9718" max="9723" width="9" style="108" customWidth="1"/>
    <col min="9724" max="9724" width="8.59765625" style="108" customWidth="1"/>
    <col min="9725" max="9725" width="5.59765625" style="108" bestFit="1" customWidth="1"/>
    <col min="9726" max="9726" width="7" style="108" bestFit="1" customWidth="1"/>
    <col min="9727" max="9731" width="5.59765625" style="108" bestFit="1" customWidth="1"/>
    <col min="9732" max="9732" width="6.19921875" style="108" bestFit="1" customWidth="1"/>
    <col min="9733" max="9733" width="9.59765625" style="108" bestFit="1" customWidth="1"/>
    <col min="9734" max="9734" width="7.09765625" style="108" bestFit="1" customWidth="1"/>
    <col min="9735" max="9735" width="9.09765625" style="108" bestFit="1" customWidth="1"/>
    <col min="9736" max="9736" width="8.5" style="108" bestFit="1" customWidth="1"/>
    <col min="9737" max="9971" width="10" style="108"/>
    <col min="9972" max="9972" width="3.59765625" style="108" customWidth="1"/>
    <col min="9973" max="9973" width="24.69921875" style="108" bestFit="1" customWidth="1"/>
    <col min="9974" max="9979" width="9" style="108" customWidth="1"/>
    <col min="9980" max="9980" width="8.59765625" style="108" customWidth="1"/>
    <col min="9981" max="9981" width="5.59765625" style="108" bestFit="1" customWidth="1"/>
    <col min="9982" max="9982" width="7" style="108" bestFit="1" customWidth="1"/>
    <col min="9983" max="9987" width="5.59765625" style="108" bestFit="1" customWidth="1"/>
    <col min="9988" max="9988" width="6.19921875" style="108" bestFit="1" customWidth="1"/>
    <col min="9989" max="9989" width="9.59765625" style="108" bestFit="1" customWidth="1"/>
    <col min="9990" max="9990" width="7.09765625" style="108" bestFit="1" customWidth="1"/>
    <col min="9991" max="9991" width="9.09765625" style="108" bestFit="1" customWidth="1"/>
    <col min="9992" max="9992" width="8.5" style="108" bestFit="1" customWidth="1"/>
    <col min="9993" max="10227" width="10" style="108"/>
    <col min="10228" max="10228" width="3.59765625" style="108" customWidth="1"/>
    <col min="10229" max="10229" width="24.69921875" style="108" bestFit="1" customWidth="1"/>
    <col min="10230" max="10235" width="9" style="108" customWidth="1"/>
    <col min="10236" max="10236" width="8.59765625" style="108" customWidth="1"/>
    <col min="10237" max="10237" width="5.59765625" style="108" bestFit="1" customWidth="1"/>
    <col min="10238" max="10238" width="7" style="108" bestFit="1" customWidth="1"/>
    <col min="10239" max="10243" width="5.59765625" style="108" bestFit="1" customWidth="1"/>
    <col min="10244" max="10244" width="6.19921875" style="108" bestFit="1" customWidth="1"/>
    <col min="10245" max="10245" width="9.59765625" style="108" bestFit="1" customWidth="1"/>
    <col min="10246" max="10246" width="7.09765625" style="108" bestFit="1" customWidth="1"/>
    <col min="10247" max="10247" width="9.09765625" style="108" bestFit="1" customWidth="1"/>
    <col min="10248" max="10248" width="8.5" style="108" bestFit="1" customWidth="1"/>
    <col min="10249" max="10483" width="10" style="108"/>
    <col min="10484" max="10484" width="3.59765625" style="108" customWidth="1"/>
    <col min="10485" max="10485" width="24.69921875" style="108" bestFit="1" customWidth="1"/>
    <col min="10486" max="10491" width="9" style="108" customWidth="1"/>
    <col min="10492" max="10492" width="8.59765625" style="108" customWidth="1"/>
    <col min="10493" max="10493" width="5.59765625" style="108" bestFit="1" customWidth="1"/>
    <col min="10494" max="10494" width="7" style="108" bestFit="1" customWidth="1"/>
    <col min="10495" max="10499" width="5.59765625" style="108" bestFit="1" customWidth="1"/>
    <col min="10500" max="10500" width="6.19921875" style="108" bestFit="1" customWidth="1"/>
    <col min="10501" max="10501" width="9.59765625" style="108" bestFit="1" customWidth="1"/>
    <col min="10502" max="10502" width="7.09765625" style="108" bestFit="1" customWidth="1"/>
    <col min="10503" max="10503" width="9.09765625" style="108" bestFit="1" customWidth="1"/>
    <col min="10504" max="10504" width="8.5" style="108" bestFit="1" customWidth="1"/>
    <col min="10505" max="10739" width="10" style="108"/>
    <col min="10740" max="10740" width="3.59765625" style="108" customWidth="1"/>
    <col min="10741" max="10741" width="24.69921875" style="108" bestFit="1" customWidth="1"/>
    <col min="10742" max="10747" width="9" style="108" customWidth="1"/>
    <col min="10748" max="10748" width="8.59765625" style="108" customWidth="1"/>
    <col min="10749" max="10749" width="5.59765625" style="108" bestFit="1" customWidth="1"/>
    <col min="10750" max="10750" width="7" style="108" bestFit="1" customWidth="1"/>
    <col min="10751" max="10755" width="5.59765625" style="108" bestFit="1" customWidth="1"/>
    <col min="10756" max="10756" width="6.19921875" style="108" bestFit="1" customWidth="1"/>
    <col min="10757" max="10757" width="9.59765625" style="108" bestFit="1" customWidth="1"/>
    <col min="10758" max="10758" width="7.09765625" style="108" bestFit="1" customWidth="1"/>
    <col min="10759" max="10759" width="9.09765625" style="108" bestFit="1" customWidth="1"/>
    <col min="10760" max="10760" width="8.5" style="108" bestFit="1" customWidth="1"/>
    <col min="10761" max="10995" width="10" style="108"/>
    <col min="10996" max="10996" width="3.59765625" style="108" customWidth="1"/>
    <col min="10997" max="10997" width="24.69921875" style="108" bestFit="1" customWidth="1"/>
    <col min="10998" max="11003" width="9" style="108" customWidth="1"/>
    <col min="11004" max="11004" width="8.59765625" style="108" customWidth="1"/>
    <col min="11005" max="11005" width="5.59765625" style="108" bestFit="1" customWidth="1"/>
    <col min="11006" max="11006" width="7" style="108" bestFit="1" customWidth="1"/>
    <col min="11007" max="11011" width="5.59765625" style="108" bestFit="1" customWidth="1"/>
    <col min="11012" max="11012" width="6.19921875" style="108" bestFit="1" customWidth="1"/>
    <col min="11013" max="11013" width="9.59765625" style="108" bestFit="1" customWidth="1"/>
    <col min="11014" max="11014" width="7.09765625" style="108" bestFit="1" customWidth="1"/>
    <col min="11015" max="11015" width="9.09765625" style="108" bestFit="1" customWidth="1"/>
    <col min="11016" max="11016" width="8.5" style="108" bestFit="1" customWidth="1"/>
    <col min="11017" max="11251" width="10" style="108"/>
    <col min="11252" max="11252" width="3.59765625" style="108" customWidth="1"/>
    <col min="11253" max="11253" width="24.69921875" style="108" bestFit="1" customWidth="1"/>
    <col min="11254" max="11259" width="9" style="108" customWidth="1"/>
    <col min="11260" max="11260" width="8.59765625" style="108" customWidth="1"/>
    <col min="11261" max="11261" width="5.59765625" style="108" bestFit="1" customWidth="1"/>
    <col min="11262" max="11262" width="7" style="108" bestFit="1" customWidth="1"/>
    <col min="11263" max="11267" width="5.59765625" style="108" bestFit="1" customWidth="1"/>
    <col min="11268" max="11268" width="6.19921875" style="108" bestFit="1" customWidth="1"/>
    <col min="11269" max="11269" width="9.59765625" style="108" bestFit="1" customWidth="1"/>
    <col min="11270" max="11270" width="7.09765625" style="108" bestFit="1" customWidth="1"/>
    <col min="11271" max="11271" width="9.09765625" style="108" bestFit="1" customWidth="1"/>
    <col min="11272" max="11272" width="8.5" style="108" bestFit="1" customWidth="1"/>
    <col min="11273" max="11507" width="10" style="108"/>
    <col min="11508" max="11508" width="3.59765625" style="108" customWidth="1"/>
    <col min="11509" max="11509" width="24.69921875" style="108" bestFit="1" customWidth="1"/>
    <col min="11510" max="11515" width="9" style="108" customWidth="1"/>
    <col min="11516" max="11516" width="8.59765625" style="108" customWidth="1"/>
    <col min="11517" max="11517" width="5.59765625" style="108" bestFit="1" customWidth="1"/>
    <col min="11518" max="11518" width="7" style="108" bestFit="1" customWidth="1"/>
    <col min="11519" max="11523" width="5.59765625" style="108" bestFit="1" customWidth="1"/>
    <col min="11524" max="11524" width="6.19921875" style="108" bestFit="1" customWidth="1"/>
    <col min="11525" max="11525" width="9.59765625" style="108" bestFit="1" customWidth="1"/>
    <col min="11526" max="11526" width="7.09765625" style="108" bestFit="1" customWidth="1"/>
    <col min="11527" max="11527" width="9.09765625" style="108" bestFit="1" customWidth="1"/>
    <col min="11528" max="11528" width="8.5" style="108" bestFit="1" customWidth="1"/>
    <col min="11529" max="11763" width="10" style="108"/>
    <col min="11764" max="11764" width="3.59765625" style="108" customWidth="1"/>
    <col min="11765" max="11765" width="24.69921875" style="108" bestFit="1" customWidth="1"/>
    <col min="11766" max="11771" width="9" style="108" customWidth="1"/>
    <col min="11772" max="11772" width="8.59765625" style="108" customWidth="1"/>
    <col min="11773" max="11773" width="5.59765625" style="108" bestFit="1" customWidth="1"/>
    <col min="11774" max="11774" width="7" style="108" bestFit="1" customWidth="1"/>
    <col min="11775" max="11779" width="5.59765625" style="108" bestFit="1" customWidth="1"/>
    <col min="11780" max="11780" width="6.19921875" style="108" bestFit="1" customWidth="1"/>
    <col min="11781" max="11781" width="9.59765625" style="108" bestFit="1" customWidth="1"/>
    <col min="11782" max="11782" width="7.09765625" style="108" bestFit="1" customWidth="1"/>
    <col min="11783" max="11783" width="9.09765625" style="108" bestFit="1" customWidth="1"/>
    <col min="11784" max="11784" width="8.5" style="108" bestFit="1" customWidth="1"/>
    <col min="11785" max="12019" width="10" style="108"/>
    <col min="12020" max="12020" width="3.59765625" style="108" customWidth="1"/>
    <col min="12021" max="12021" width="24.69921875" style="108" bestFit="1" customWidth="1"/>
    <col min="12022" max="12027" width="9" style="108" customWidth="1"/>
    <col min="12028" max="12028" width="8.59765625" style="108" customWidth="1"/>
    <col min="12029" max="12029" width="5.59765625" style="108" bestFit="1" customWidth="1"/>
    <col min="12030" max="12030" width="7" style="108" bestFit="1" customWidth="1"/>
    <col min="12031" max="12035" width="5.59765625" style="108" bestFit="1" customWidth="1"/>
    <col min="12036" max="12036" width="6.19921875" style="108" bestFit="1" customWidth="1"/>
    <col min="12037" max="12037" width="9.59765625" style="108" bestFit="1" customWidth="1"/>
    <col min="12038" max="12038" width="7.09765625" style="108" bestFit="1" customWidth="1"/>
    <col min="12039" max="12039" width="9.09765625" style="108" bestFit="1" customWidth="1"/>
    <col min="12040" max="12040" width="8.5" style="108" bestFit="1" customWidth="1"/>
    <col min="12041" max="12275" width="10" style="108"/>
    <col min="12276" max="12276" width="3.59765625" style="108" customWidth="1"/>
    <col min="12277" max="12277" width="24.69921875" style="108" bestFit="1" customWidth="1"/>
    <col min="12278" max="12283" width="9" style="108" customWidth="1"/>
    <col min="12284" max="12284" width="8.59765625" style="108" customWidth="1"/>
    <col min="12285" max="12285" width="5.59765625" style="108" bestFit="1" customWidth="1"/>
    <col min="12286" max="12286" width="7" style="108" bestFit="1" customWidth="1"/>
    <col min="12287" max="12291" width="5.59765625" style="108" bestFit="1" customWidth="1"/>
    <col min="12292" max="12292" width="6.19921875" style="108" bestFit="1" customWidth="1"/>
    <col min="12293" max="12293" width="9.59765625" style="108" bestFit="1" customWidth="1"/>
    <col min="12294" max="12294" width="7.09765625" style="108" bestFit="1" customWidth="1"/>
    <col min="12295" max="12295" width="9.09765625" style="108" bestFit="1" customWidth="1"/>
    <col min="12296" max="12296" width="8.5" style="108" bestFit="1" customWidth="1"/>
    <col min="12297" max="12531" width="10" style="108"/>
    <col min="12532" max="12532" width="3.59765625" style="108" customWidth="1"/>
    <col min="12533" max="12533" width="24.69921875" style="108" bestFit="1" customWidth="1"/>
    <col min="12534" max="12539" width="9" style="108" customWidth="1"/>
    <col min="12540" max="12540" width="8.59765625" style="108" customWidth="1"/>
    <col min="12541" max="12541" width="5.59765625" style="108" bestFit="1" customWidth="1"/>
    <col min="12542" max="12542" width="7" style="108" bestFit="1" customWidth="1"/>
    <col min="12543" max="12547" width="5.59765625" style="108" bestFit="1" customWidth="1"/>
    <col min="12548" max="12548" width="6.19921875" style="108" bestFit="1" customWidth="1"/>
    <col min="12549" max="12549" width="9.59765625" style="108" bestFit="1" customWidth="1"/>
    <col min="12550" max="12550" width="7.09765625" style="108" bestFit="1" customWidth="1"/>
    <col min="12551" max="12551" width="9.09765625" style="108" bestFit="1" customWidth="1"/>
    <col min="12552" max="12552" width="8.5" style="108" bestFit="1" customWidth="1"/>
    <col min="12553" max="12787" width="10" style="108"/>
    <col min="12788" max="12788" width="3.59765625" style="108" customWidth="1"/>
    <col min="12789" max="12789" width="24.69921875" style="108" bestFit="1" customWidth="1"/>
    <col min="12790" max="12795" width="9" style="108" customWidth="1"/>
    <col min="12796" max="12796" width="8.59765625" style="108" customWidth="1"/>
    <col min="12797" max="12797" width="5.59765625" style="108" bestFit="1" customWidth="1"/>
    <col min="12798" max="12798" width="7" style="108" bestFit="1" customWidth="1"/>
    <col min="12799" max="12803" width="5.59765625" style="108" bestFit="1" customWidth="1"/>
    <col min="12804" max="12804" width="6.19921875" style="108" bestFit="1" customWidth="1"/>
    <col min="12805" max="12805" width="9.59765625" style="108" bestFit="1" customWidth="1"/>
    <col min="12806" max="12806" width="7.09765625" style="108" bestFit="1" customWidth="1"/>
    <col min="12807" max="12807" width="9.09765625" style="108" bestFit="1" customWidth="1"/>
    <col min="12808" max="12808" width="8.5" style="108" bestFit="1" customWidth="1"/>
    <col min="12809" max="13043" width="10" style="108"/>
    <col min="13044" max="13044" width="3.59765625" style="108" customWidth="1"/>
    <col min="13045" max="13045" width="24.69921875" style="108" bestFit="1" customWidth="1"/>
    <col min="13046" max="13051" width="9" style="108" customWidth="1"/>
    <col min="13052" max="13052" width="8.59765625" style="108" customWidth="1"/>
    <col min="13053" max="13053" width="5.59765625" style="108" bestFit="1" customWidth="1"/>
    <col min="13054" max="13054" width="7" style="108" bestFit="1" customWidth="1"/>
    <col min="13055" max="13059" width="5.59765625" style="108" bestFit="1" customWidth="1"/>
    <col min="13060" max="13060" width="6.19921875" style="108" bestFit="1" customWidth="1"/>
    <col min="13061" max="13061" width="9.59765625" style="108" bestFit="1" customWidth="1"/>
    <col min="13062" max="13062" width="7.09765625" style="108" bestFit="1" customWidth="1"/>
    <col min="13063" max="13063" width="9.09765625" style="108" bestFit="1" customWidth="1"/>
    <col min="13064" max="13064" width="8.5" style="108" bestFit="1" customWidth="1"/>
    <col min="13065" max="13299" width="10" style="108"/>
    <col min="13300" max="13300" width="3.59765625" style="108" customWidth="1"/>
    <col min="13301" max="13301" width="24.69921875" style="108" bestFit="1" customWidth="1"/>
    <col min="13302" max="13307" width="9" style="108" customWidth="1"/>
    <col min="13308" max="13308" width="8.59765625" style="108" customWidth="1"/>
    <col min="13309" max="13309" width="5.59765625" style="108" bestFit="1" customWidth="1"/>
    <col min="13310" max="13310" width="7" style="108" bestFit="1" customWidth="1"/>
    <col min="13311" max="13315" width="5.59765625" style="108" bestFit="1" customWidth="1"/>
    <col min="13316" max="13316" width="6.19921875" style="108" bestFit="1" customWidth="1"/>
    <col min="13317" max="13317" width="9.59765625" style="108" bestFit="1" customWidth="1"/>
    <col min="13318" max="13318" width="7.09765625" style="108" bestFit="1" customWidth="1"/>
    <col min="13319" max="13319" width="9.09765625" style="108" bestFit="1" customWidth="1"/>
    <col min="13320" max="13320" width="8.5" style="108" bestFit="1" customWidth="1"/>
    <col min="13321" max="13555" width="10" style="108"/>
    <col min="13556" max="13556" width="3.59765625" style="108" customWidth="1"/>
    <col min="13557" max="13557" width="24.69921875" style="108" bestFit="1" customWidth="1"/>
    <col min="13558" max="13563" width="9" style="108" customWidth="1"/>
    <col min="13564" max="13564" width="8.59765625" style="108" customWidth="1"/>
    <col min="13565" max="13565" width="5.59765625" style="108" bestFit="1" customWidth="1"/>
    <col min="13566" max="13566" width="7" style="108" bestFit="1" customWidth="1"/>
    <col min="13567" max="13571" width="5.59765625" style="108" bestFit="1" customWidth="1"/>
    <col min="13572" max="13572" width="6.19921875" style="108" bestFit="1" customWidth="1"/>
    <col min="13573" max="13573" width="9.59765625" style="108" bestFit="1" customWidth="1"/>
    <col min="13574" max="13574" width="7.09765625" style="108" bestFit="1" customWidth="1"/>
    <col min="13575" max="13575" width="9.09765625" style="108" bestFit="1" customWidth="1"/>
    <col min="13576" max="13576" width="8.5" style="108" bestFit="1" customWidth="1"/>
    <col min="13577" max="13811" width="10" style="108"/>
    <col min="13812" max="13812" width="3.59765625" style="108" customWidth="1"/>
    <col min="13813" max="13813" width="24.69921875" style="108" bestFit="1" customWidth="1"/>
    <col min="13814" max="13819" width="9" style="108" customWidth="1"/>
    <col min="13820" max="13820" width="8.59765625" style="108" customWidth="1"/>
    <col min="13821" max="13821" width="5.59765625" style="108" bestFit="1" customWidth="1"/>
    <col min="13822" max="13822" width="7" style="108" bestFit="1" customWidth="1"/>
    <col min="13823" max="13827" width="5.59765625" style="108" bestFit="1" customWidth="1"/>
    <col min="13828" max="13828" width="6.19921875" style="108" bestFit="1" customWidth="1"/>
    <col min="13829" max="13829" width="9.59765625" style="108" bestFit="1" customWidth="1"/>
    <col min="13830" max="13830" width="7.09765625" style="108" bestFit="1" customWidth="1"/>
    <col min="13831" max="13831" width="9.09765625" style="108" bestFit="1" customWidth="1"/>
    <col min="13832" max="13832" width="8.5" style="108" bestFit="1" customWidth="1"/>
    <col min="13833" max="14067" width="10" style="108"/>
    <col min="14068" max="14068" width="3.59765625" style="108" customWidth="1"/>
    <col min="14069" max="14069" width="24.69921875" style="108" bestFit="1" customWidth="1"/>
    <col min="14070" max="14075" width="9" style="108" customWidth="1"/>
    <col min="14076" max="14076" width="8.59765625" style="108" customWidth="1"/>
    <col min="14077" max="14077" width="5.59765625" style="108" bestFit="1" customWidth="1"/>
    <col min="14078" max="14078" width="7" style="108" bestFit="1" customWidth="1"/>
    <col min="14079" max="14083" width="5.59765625" style="108" bestFit="1" customWidth="1"/>
    <col min="14084" max="14084" width="6.19921875" style="108" bestFit="1" customWidth="1"/>
    <col min="14085" max="14085" width="9.59765625" style="108" bestFit="1" customWidth="1"/>
    <col min="14086" max="14086" width="7.09765625" style="108" bestFit="1" customWidth="1"/>
    <col min="14087" max="14087" width="9.09765625" style="108" bestFit="1" customWidth="1"/>
    <col min="14088" max="14088" width="8.5" style="108" bestFit="1" customWidth="1"/>
    <col min="14089" max="14323" width="10" style="108"/>
    <col min="14324" max="14324" width="3.59765625" style="108" customWidth="1"/>
    <col min="14325" max="14325" width="24.69921875" style="108" bestFit="1" customWidth="1"/>
    <col min="14326" max="14331" width="9" style="108" customWidth="1"/>
    <col min="14332" max="14332" width="8.59765625" style="108" customWidth="1"/>
    <col min="14333" max="14333" width="5.59765625" style="108" bestFit="1" customWidth="1"/>
    <col min="14334" max="14334" width="7" style="108" bestFit="1" customWidth="1"/>
    <col min="14335" max="14339" width="5.59765625" style="108" bestFit="1" customWidth="1"/>
    <col min="14340" max="14340" width="6.19921875" style="108" bestFit="1" customWidth="1"/>
    <col min="14341" max="14341" width="9.59765625" style="108" bestFit="1" customWidth="1"/>
    <col min="14342" max="14342" width="7.09765625" style="108" bestFit="1" customWidth="1"/>
    <col min="14343" max="14343" width="9.09765625" style="108" bestFit="1" customWidth="1"/>
    <col min="14344" max="14344" width="8.5" style="108" bestFit="1" customWidth="1"/>
    <col min="14345" max="14579" width="10" style="108"/>
    <col min="14580" max="14580" width="3.59765625" style="108" customWidth="1"/>
    <col min="14581" max="14581" width="24.69921875" style="108" bestFit="1" customWidth="1"/>
    <col min="14582" max="14587" width="9" style="108" customWidth="1"/>
    <col min="14588" max="14588" width="8.59765625" style="108" customWidth="1"/>
    <col min="14589" max="14589" width="5.59765625" style="108" bestFit="1" customWidth="1"/>
    <col min="14590" max="14590" width="7" style="108" bestFit="1" customWidth="1"/>
    <col min="14591" max="14595" width="5.59765625" style="108" bestFit="1" customWidth="1"/>
    <col min="14596" max="14596" width="6.19921875" style="108" bestFit="1" customWidth="1"/>
    <col min="14597" max="14597" width="9.59765625" style="108" bestFit="1" customWidth="1"/>
    <col min="14598" max="14598" width="7.09765625" style="108" bestFit="1" customWidth="1"/>
    <col min="14599" max="14599" width="9.09765625" style="108" bestFit="1" customWidth="1"/>
    <col min="14600" max="14600" width="8.5" style="108" bestFit="1" customWidth="1"/>
    <col min="14601" max="14835" width="10" style="108"/>
    <col min="14836" max="14836" width="3.59765625" style="108" customWidth="1"/>
    <col min="14837" max="14837" width="24.69921875" style="108" bestFit="1" customWidth="1"/>
    <col min="14838" max="14843" width="9" style="108" customWidth="1"/>
    <col min="14844" max="14844" width="8.59765625" style="108" customWidth="1"/>
    <col min="14845" max="14845" width="5.59765625" style="108" bestFit="1" customWidth="1"/>
    <col min="14846" max="14846" width="7" style="108" bestFit="1" customWidth="1"/>
    <col min="14847" max="14851" width="5.59765625" style="108" bestFit="1" customWidth="1"/>
    <col min="14852" max="14852" width="6.19921875" style="108" bestFit="1" customWidth="1"/>
    <col min="14853" max="14853" width="9.59765625" style="108" bestFit="1" customWidth="1"/>
    <col min="14854" max="14854" width="7.09765625" style="108" bestFit="1" customWidth="1"/>
    <col min="14855" max="14855" width="9.09765625" style="108" bestFit="1" customWidth="1"/>
    <col min="14856" max="14856" width="8.5" style="108" bestFit="1" customWidth="1"/>
    <col min="14857" max="15091" width="10" style="108"/>
    <col min="15092" max="15092" width="3.59765625" style="108" customWidth="1"/>
    <col min="15093" max="15093" width="24.69921875" style="108" bestFit="1" customWidth="1"/>
    <col min="15094" max="15099" width="9" style="108" customWidth="1"/>
    <col min="15100" max="15100" width="8.59765625" style="108" customWidth="1"/>
    <col min="15101" max="15101" width="5.59765625" style="108" bestFit="1" customWidth="1"/>
    <col min="15102" max="15102" width="7" style="108" bestFit="1" customWidth="1"/>
    <col min="15103" max="15107" width="5.59765625" style="108" bestFit="1" customWidth="1"/>
    <col min="15108" max="15108" width="6.19921875" style="108" bestFit="1" customWidth="1"/>
    <col min="15109" max="15109" width="9.59765625" style="108" bestFit="1" customWidth="1"/>
    <col min="15110" max="15110" width="7.09765625" style="108" bestFit="1" customWidth="1"/>
    <col min="15111" max="15111" width="9.09765625" style="108" bestFit="1" customWidth="1"/>
    <col min="15112" max="15112" width="8.5" style="108" bestFit="1" customWidth="1"/>
    <col min="15113" max="15347" width="10" style="108"/>
    <col min="15348" max="15348" width="3.59765625" style="108" customWidth="1"/>
    <col min="15349" max="15349" width="24.69921875" style="108" bestFit="1" customWidth="1"/>
    <col min="15350" max="15355" width="9" style="108" customWidth="1"/>
    <col min="15356" max="15356" width="8.59765625" style="108" customWidth="1"/>
    <col min="15357" max="15357" width="5.59765625" style="108" bestFit="1" customWidth="1"/>
    <col min="15358" max="15358" width="7" style="108" bestFit="1" customWidth="1"/>
    <col min="15359" max="15363" width="5.59765625" style="108" bestFit="1" customWidth="1"/>
    <col min="15364" max="15364" width="6.19921875" style="108" bestFit="1" customWidth="1"/>
    <col min="15365" max="15365" width="9.59765625" style="108" bestFit="1" customWidth="1"/>
    <col min="15366" max="15366" width="7.09765625" style="108" bestFit="1" customWidth="1"/>
    <col min="15367" max="15367" width="9.09765625" style="108" bestFit="1" customWidth="1"/>
    <col min="15368" max="15368" width="8.5" style="108" bestFit="1" customWidth="1"/>
    <col min="15369" max="15603" width="10" style="108"/>
    <col min="15604" max="15604" width="3.59765625" style="108" customWidth="1"/>
    <col min="15605" max="15605" width="24.69921875" style="108" bestFit="1" customWidth="1"/>
    <col min="15606" max="15611" width="9" style="108" customWidth="1"/>
    <col min="15612" max="15612" width="8.59765625" style="108" customWidth="1"/>
    <col min="15613" max="15613" width="5.59765625" style="108" bestFit="1" customWidth="1"/>
    <col min="15614" max="15614" width="7" style="108" bestFit="1" customWidth="1"/>
    <col min="15615" max="15619" width="5.59765625" style="108" bestFit="1" customWidth="1"/>
    <col min="15620" max="15620" width="6.19921875" style="108" bestFit="1" customWidth="1"/>
    <col min="15621" max="15621" width="9.59765625" style="108" bestFit="1" customWidth="1"/>
    <col min="15622" max="15622" width="7.09765625" style="108" bestFit="1" customWidth="1"/>
    <col min="15623" max="15623" width="9.09765625" style="108" bestFit="1" customWidth="1"/>
    <col min="15624" max="15624" width="8.5" style="108" bestFit="1" customWidth="1"/>
    <col min="15625" max="15859" width="10" style="108"/>
    <col min="15860" max="15860" width="3.59765625" style="108" customWidth="1"/>
    <col min="15861" max="15861" width="24.69921875" style="108" bestFit="1" customWidth="1"/>
    <col min="15862" max="15867" width="9" style="108" customWidth="1"/>
    <col min="15868" max="15868" width="8.59765625" style="108" customWidth="1"/>
    <col min="15869" max="15869" width="5.59765625" style="108" bestFit="1" customWidth="1"/>
    <col min="15870" max="15870" width="7" style="108" bestFit="1" customWidth="1"/>
    <col min="15871" max="15875" width="5.59765625" style="108" bestFit="1" customWidth="1"/>
    <col min="15876" max="15876" width="6.19921875" style="108" bestFit="1" customWidth="1"/>
    <col min="15877" max="15877" width="9.59765625" style="108" bestFit="1" customWidth="1"/>
    <col min="15878" max="15878" width="7.09765625" style="108" bestFit="1" customWidth="1"/>
    <col min="15879" max="15879" width="9.09765625" style="108" bestFit="1" customWidth="1"/>
    <col min="15880" max="15880" width="8.5" style="108" bestFit="1" customWidth="1"/>
    <col min="15881" max="16115" width="10" style="108"/>
    <col min="16116" max="16116" width="3.59765625" style="108" customWidth="1"/>
    <col min="16117" max="16117" width="24.69921875" style="108" bestFit="1" customWidth="1"/>
    <col min="16118" max="16123" width="9" style="108" customWidth="1"/>
    <col min="16124" max="16124" width="8.59765625" style="108" customWidth="1"/>
    <col min="16125" max="16125" width="5.59765625" style="108" bestFit="1" customWidth="1"/>
    <col min="16126" max="16126" width="7" style="108" bestFit="1" customWidth="1"/>
    <col min="16127" max="16131" width="5.59765625" style="108" bestFit="1" customWidth="1"/>
    <col min="16132" max="16132" width="6.19921875" style="108" bestFit="1" customWidth="1"/>
    <col min="16133" max="16133" width="9.59765625" style="108" bestFit="1" customWidth="1"/>
    <col min="16134" max="16134" width="7.09765625" style="108" bestFit="1" customWidth="1"/>
    <col min="16135" max="16135" width="9.09765625" style="108" bestFit="1" customWidth="1"/>
    <col min="16136" max="16136" width="8.5" style="108" bestFit="1" customWidth="1"/>
    <col min="16137" max="16384" width="11" style="108"/>
  </cols>
  <sheetData>
    <row r="1" spans="1:65" ht="13.95" customHeight="1" x14ac:dyDescent="0.25">
      <c r="A1" s="796" t="s">
        <v>28</v>
      </c>
      <c r="B1" s="796"/>
      <c r="C1" s="796"/>
      <c r="D1" s="106"/>
      <c r="E1" s="106"/>
      <c r="F1" s="106"/>
      <c r="G1" s="106"/>
      <c r="H1" s="107"/>
    </row>
    <row r="2" spans="1:65" ht="13.95" customHeight="1" x14ac:dyDescent="0.25">
      <c r="A2" s="797"/>
      <c r="B2" s="797"/>
      <c r="C2" s="797"/>
      <c r="D2" s="109"/>
      <c r="E2" s="109"/>
      <c r="F2" s="109"/>
      <c r="H2" s="79" t="s">
        <v>152</v>
      </c>
    </row>
    <row r="3" spans="1:65" s="81" customFormat="1" ht="13.2" x14ac:dyDescent="0.25">
      <c r="A3" s="70"/>
      <c r="B3" s="785">
        <f>INDICE!A3</f>
        <v>44197</v>
      </c>
      <c r="C3" s="786"/>
      <c r="D3" s="786" t="s">
        <v>116</v>
      </c>
      <c r="E3" s="786"/>
      <c r="F3" s="786" t="s">
        <v>117</v>
      </c>
      <c r="G3" s="786"/>
      <c r="H3" s="786"/>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3.2" x14ac:dyDescent="0.25">
      <c r="A4" s="66"/>
      <c r="B4" s="82" t="s">
        <v>47</v>
      </c>
      <c r="C4" s="82" t="s">
        <v>431</v>
      </c>
      <c r="D4" s="82" t="s">
        <v>47</v>
      </c>
      <c r="E4" s="82" t="s">
        <v>431</v>
      </c>
      <c r="F4" s="82" t="s">
        <v>47</v>
      </c>
      <c r="G4" s="82" t="s">
        <v>431</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3.95" customHeight="1" x14ac:dyDescent="0.25">
      <c r="A5" s="107" t="s">
        <v>184</v>
      </c>
      <c r="B5" s="387">
        <v>269.36251999999985</v>
      </c>
      <c r="C5" s="111">
        <v>-30.269009063442642</v>
      </c>
      <c r="D5" s="110">
        <v>269.36251999999985</v>
      </c>
      <c r="E5" s="111">
        <v>-30.269009063442642</v>
      </c>
      <c r="F5" s="110">
        <v>3802.4847199999995</v>
      </c>
      <c r="G5" s="111">
        <v>-23.959713304270046</v>
      </c>
      <c r="H5" s="384">
        <v>16.36380770437508</v>
      </c>
    </row>
    <row r="6" spans="1:65" ht="13.95" customHeight="1" x14ac:dyDescent="0.25">
      <c r="A6" s="107" t="s">
        <v>185</v>
      </c>
      <c r="B6" s="388">
        <v>23.361720000000009</v>
      </c>
      <c r="C6" s="113">
        <v>-22.050872075079173</v>
      </c>
      <c r="D6" s="112">
        <v>23.361720000000009</v>
      </c>
      <c r="E6" s="113">
        <v>-22.050872075079173</v>
      </c>
      <c r="F6" s="112">
        <v>323.19083000000018</v>
      </c>
      <c r="G6" s="654">
        <v>-19.40369862731519</v>
      </c>
      <c r="H6" s="385">
        <v>1.3908359884053343</v>
      </c>
    </row>
    <row r="7" spans="1:65" ht="13.95" customHeight="1" x14ac:dyDescent="0.25">
      <c r="A7" s="107" t="s">
        <v>597</v>
      </c>
      <c r="B7" s="353">
        <v>0</v>
      </c>
      <c r="C7" s="113">
        <v>-100</v>
      </c>
      <c r="D7" s="96" t="s">
        <v>143</v>
      </c>
      <c r="E7" s="113">
        <v>-100</v>
      </c>
      <c r="F7" s="96">
        <v>0.47561999999999988</v>
      </c>
      <c r="G7" s="113">
        <v>-48.578842099572952</v>
      </c>
      <c r="H7" s="353">
        <v>2.0468074939048999E-3</v>
      </c>
    </row>
    <row r="8" spans="1:65" ht="13.95" customHeight="1" x14ac:dyDescent="0.25">
      <c r="A8" s="380" t="s">
        <v>186</v>
      </c>
      <c r="B8" s="381">
        <v>292.7242399999999</v>
      </c>
      <c r="C8" s="382">
        <v>-29.701419075610669</v>
      </c>
      <c r="D8" s="381">
        <v>292.7242399999999</v>
      </c>
      <c r="E8" s="382">
        <v>-29.701419075610669</v>
      </c>
      <c r="F8" s="381">
        <v>4126.1511699999992</v>
      </c>
      <c r="G8" s="383">
        <v>-23.625761595724676</v>
      </c>
      <c r="H8" s="383">
        <v>17.756690500274317</v>
      </c>
    </row>
    <row r="9" spans="1:65" ht="13.95" customHeight="1" x14ac:dyDescent="0.25">
      <c r="A9" s="107" t="s">
        <v>172</v>
      </c>
      <c r="B9" s="388">
        <v>1418.3735200000012</v>
      </c>
      <c r="C9" s="113">
        <v>-22.760760150033544</v>
      </c>
      <c r="D9" s="112">
        <v>1418.3735200000012</v>
      </c>
      <c r="E9" s="113">
        <v>-22.760760150033544</v>
      </c>
      <c r="F9" s="112">
        <v>19076.786359999998</v>
      </c>
      <c r="G9" s="114">
        <v>-18.300315373136669</v>
      </c>
      <c r="H9" s="385">
        <v>82.096020523255504</v>
      </c>
    </row>
    <row r="10" spans="1:65" ht="13.95" customHeight="1" x14ac:dyDescent="0.25">
      <c r="A10" s="107" t="s">
        <v>598</v>
      </c>
      <c r="B10" s="388">
        <v>1.5576899999999998</v>
      </c>
      <c r="C10" s="113">
        <v>-77.557324496632219</v>
      </c>
      <c r="D10" s="112">
        <v>1.5576899999999998</v>
      </c>
      <c r="E10" s="113">
        <v>-77.557324496632219</v>
      </c>
      <c r="F10" s="112">
        <v>34.22578</v>
      </c>
      <c r="G10" s="114">
        <v>-60.230480175941693</v>
      </c>
      <c r="H10" s="492">
        <v>0.14728897647016623</v>
      </c>
    </row>
    <row r="11" spans="1:65" ht="13.95" customHeight="1" x14ac:dyDescent="0.25">
      <c r="A11" s="380" t="s">
        <v>460</v>
      </c>
      <c r="B11" s="381">
        <v>1419.9312100000011</v>
      </c>
      <c r="C11" s="382">
        <v>-22.967093159582603</v>
      </c>
      <c r="D11" s="381">
        <v>1419.9312100000011</v>
      </c>
      <c r="E11" s="382">
        <v>-22.967093159582603</v>
      </c>
      <c r="F11" s="381">
        <v>19111.012139999999</v>
      </c>
      <c r="G11" s="383">
        <v>-18.45428923780646</v>
      </c>
      <c r="H11" s="383">
        <v>82.243309499725669</v>
      </c>
    </row>
    <row r="12" spans="1:65" ht="13.95" customHeight="1" x14ac:dyDescent="0.25">
      <c r="A12" s="106" t="s">
        <v>441</v>
      </c>
      <c r="B12" s="116">
        <v>1712.6554500000011</v>
      </c>
      <c r="C12" s="117">
        <v>-24.208057484738369</v>
      </c>
      <c r="D12" s="116">
        <v>1712.6554500000011</v>
      </c>
      <c r="E12" s="117">
        <v>-24.208057484738369</v>
      </c>
      <c r="F12" s="116">
        <v>23237.16331</v>
      </c>
      <c r="G12" s="117">
        <v>-19.423102073089233</v>
      </c>
      <c r="H12" s="117">
        <v>100</v>
      </c>
    </row>
    <row r="13" spans="1:65" ht="13.95" customHeight="1" x14ac:dyDescent="0.25">
      <c r="A13" s="118" t="s">
        <v>187</v>
      </c>
      <c r="B13" s="119">
        <v>3969.1556700000015</v>
      </c>
      <c r="C13" s="119"/>
      <c r="D13" s="119">
        <v>3969.1556700000015</v>
      </c>
      <c r="E13" s="119"/>
      <c r="F13" s="119">
        <v>47928.581859346414</v>
      </c>
      <c r="G13" s="120"/>
      <c r="H13" s="121" t="s">
        <v>143</v>
      </c>
    </row>
    <row r="14" spans="1:65" ht="13.95" customHeight="1" x14ac:dyDescent="0.25">
      <c r="A14" s="122" t="s">
        <v>188</v>
      </c>
      <c r="B14" s="389">
        <v>43.149112617192984</v>
      </c>
      <c r="C14" s="123"/>
      <c r="D14" s="123">
        <v>43.149112617192984</v>
      </c>
      <c r="E14" s="123"/>
      <c r="F14" s="123">
        <v>48.482893523102618</v>
      </c>
      <c r="G14" s="124"/>
      <c r="H14" s="386"/>
    </row>
    <row r="15" spans="1:65" ht="13.95" customHeight="1" x14ac:dyDescent="0.25">
      <c r="A15" s="107"/>
      <c r="B15" s="107"/>
      <c r="C15" s="107"/>
      <c r="D15" s="107"/>
      <c r="E15" s="107"/>
      <c r="F15" s="107"/>
      <c r="H15" s="79" t="s">
        <v>223</v>
      </c>
    </row>
    <row r="16" spans="1:65" ht="13.95" customHeight="1" x14ac:dyDescent="0.25">
      <c r="A16" s="101" t="s">
        <v>489</v>
      </c>
      <c r="B16" s="101"/>
      <c r="C16" s="125"/>
      <c r="D16" s="125"/>
      <c r="E16" s="125"/>
      <c r="F16" s="101"/>
      <c r="G16" s="101"/>
      <c r="H16" s="101"/>
    </row>
    <row r="17" spans="1:12" ht="13.95" customHeight="1" x14ac:dyDescent="0.25">
      <c r="A17" s="101" t="s">
        <v>599</v>
      </c>
      <c r="B17" s="101"/>
      <c r="C17" s="125"/>
      <c r="D17" s="125"/>
      <c r="E17" s="125"/>
      <c r="F17" s="101"/>
      <c r="G17" s="101"/>
      <c r="H17" s="101"/>
    </row>
    <row r="18" spans="1:12" ht="13.95" customHeight="1" x14ac:dyDescent="0.25">
      <c r="A18" s="101" t="s">
        <v>600</v>
      </c>
    </row>
    <row r="19" spans="1:12" ht="13.95" customHeight="1" x14ac:dyDescent="0.25">
      <c r="A19" s="133" t="s">
        <v>547</v>
      </c>
      <c r="L19" s="653"/>
    </row>
    <row r="20" spans="1:12" ht="13.95" customHeight="1" x14ac:dyDescent="0.25">
      <c r="A20" s="101"/>
      <c r="L20" s="653"/>
    </row>
  </sheetData>
  <mergeCells count="4">
    <mergeCell ref="A1:C2"/>
    <mergeCell ref="B3:C3"/>
    <mergeCell ref="D3:E3"/>
    <mergeCell ref="F3:H3"/>
  </mergeCells>
  <conditionalFormatting sqref="B7">
    <cfRule type="cellIs" dxfId="146" priority="17" operator="equal">
      <formula>0</formula>
    </cfRule>
    <cfRule type="cellIs" dxfId="145" priority="24" operator="between">
      <formula>0</formula>
      <formula>0.5</formula>
    </cfRule>
    <cfRule type="cellIs" dxfId="144" priority="25" operator="between">
      <formula>0</formula>
      <formula>0.49</formula>
    </cfRule>
  </conditionalFormatting>
  <conditionalFormatting sqref="F7">
    <cfRule type="cellIs" dxfId="143" priority="20" operator="between">
      <formula>0</formula>
      <formula>0.5</formula>
    </cfRule>
    <cfRule type="cellIs" dxfId="142" priority="21" operator="between">
      <formula>0</formula>
      <formula>0.49</formula>
    </cfRule>
  </conditionalFormatting>
  <conditionalFormatting sqref="H7">
    <cfRule type="cellIs" dxfId="141" priority="18" operator="between">
      <formula>0</formula>
      <formula>0.5</formula>
    </cfRule>
    <cfRule type="cellIs" dxfId="140" priority="19" operator="between">
      <formula>0</formula>
      <formula>0.49</formula>
    </cfRule>
  </conditionalFormatting>
  <conditionalFormatting sqref="C7">
    <cfRule type="cellIs" dxfId="139" priority="16" operator="equal">
      <formula>0</formula>
    </cfRule>
  </conditionalFormatting>
  <conditionalFormatting sqref="E7">
    <cfRule type="cellIs" dxfId="138" priority="15" operator="equal">
      <formula>0</formula>
    </cfRule>
  </conditionalFormatting>
  <conditionalFormatting sqref="D7">
    <cfRule type="cellIs" dxfId="137" priority="6" operator="between">
      <formula>0</formula>
      <formula>0.5</formula>
    </cfRule>
    <cfRule type="cellIs" dxfId="136" priority="7" operator="between">
      <formula>0</formula>
      <formula>0.49</formula>
    </cfRule>
  </conditionalFormatting>
  <conditionalFormatting sqref="E11">
    <cfRule type="cellIs" dxfId="135" priority="1" operator="between">
      <formula>-0.04999999</formula>
      <formula>-0.00000001</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sqref="A1:E2"/>
    </sheetView>
  </sheetViews>
  <sheetFormatPr baseColWidth="10" defaultColWidth="11" defaultRowHeight="13.8" x14ac:dyDescent="0.25"/>
  <cols>
    <col min="1" max="1" width="14.69921875" style="1" customWidth="1"/>
    <col min="2" max="13" width="9.19921875" style="1" customWidth="1"/>
    <col min="14" max="16384" width="11" style="1"/>
  </cols>
  <sheetData>
    <row r="1" spans="1:14" x14ac:dyDescent="0.25">
      <c r="A1" s="798" t="s">
        <v>26</v>
      </c>
      <c r="B1" s="798"/>
      <c r="C1" s="798"/>
      <c r="D1" s="798"/>
      <c r="E1" s="798"/>
      <c r="F1" s="126"/>
      <c r="G1" s="126"/>
      <c r="H1" s="126"/>
      <c r="I1" s="126"/>
      <c r="J1" s="126"/>
      <c r="K1" s="126"/>
      <c r="L1" s="126"/>
      <c r="M1" s="126"/>
      <c r="N1" s="126"/>
    </row>
    <row r="2" spans="1:14" x14ac:dyDescent="0.25">
      <c r="A2" s="798"/>
      <c r="B2" s="799"/>
      <c r="C2" s="799"/>
      <c r="D2" s="799"/>
      <c r="E2" s="799"/>
      <c r="F2" s="126"/>
      <c r="G2" s="126"/>
      <c r="H2" s="126"/>
      <c r="I2" s="126"/>
      <c r="J2" s="126"/>
      <c r="K2" s="126"/>
      <c r="L2" s="126"/>
      <c r="M2" s="127" t="s">
        <v>152</v>
      </c>
      <c r="N2" s="126"/>
    </row>
    <row r="3" spans="1:14" x14ac:dyDescent="0.25">
      <c r="A3" s="543"/>
      <c r="B3" s="145">
        <v>2020</v>
      </c>
      <c r="C3" s="145" t="s">
        <v>524</v>
      </c>
      <c r="D3" s="145" t="s">
        <v>524</v>
      </c>
      <c r="E3" s="145" t="s">
        <v>524</v>
      </c>
      <c r="F3" s="145" t="s">
        <v>524</v>
      </c>
      <c r="G3" s="145" t="s">
        <v>524</v>
      </c>
      <c r="H3" s="145" t="s">
        <v>524</v>
      </c>
      <c r="I3" s="145" t="s">
        <v>524</v>
      </c>
      <c r="J3" s="145" t="s">
        <v>524</v>
      </c>
      <c r="K3" s="145" t="s">
        <v>524</v>
      </c>
      <c r="L3" s="145" t="s">
        <v>524</v>
      </c>
      <c r="M3" s="145">
        <v>2021</v>
      </c>
    </row>
    <row r="4" spans="1:14" x14ac:dyDescent="0.25">
      <c r="A4" s="128"/>
      <c r="B4" s="485">
        <v>43890</v>
      </c>
      <c r="C4" s="485">
        <v>43921</v>
      </c>
      <c r="D4" s="485">
        <v>43951</v>
      </c>
      <c r="E4" s="485">
        <v>43982</v>
      </c>
      <c r="F4" s="485">
        <v>44012</v>
      </c>
      <c r="G4" s="485">
        <v>44043</v>
      </c>
      <c r="H4" s="485">
        <v>44074</v>
      </c>
      <c r="I4" s="485">
        <v>44104</v>
      </c>
      <c r="J4" s="485">
        <v>44135</v>
      </c>
      <c r="K4" s="485">
        <v>44165</v>
      </c>
      <c r="L4" s="485">
        <v>44196</v>
      </c>
      <c r="M4" s="485">
        <v>44227</v>
      </c>
    </row>
    <row r="5" spans="1:14" x14ac:dyDescent="0.25">
      <c r="A5" s="129" t="s">
        <v>189</v>
      </c>
      <c r="B5" s="130">
        <v>16.427179999999993</v>
      </c>
      <c r="C5" s="130">
        <v>11.773489999999997</v>
      </c>
      <c r="D5" s="130">
        <v>3.864799999999998</v>
      </c>
      <c r="E5" s="130">
        <v>8.2364199999999936</v>
      </c>
      <c r="F5" s="130">
        <v>11.8894</v>
      </c>
      <c r="G5" s="130">
        <v>13.764130000000007</v>
      </c>
      <c r="H5" s="130">
        <v>15.06820000000002</v>
      </c>
      <c r="I5" s="130">
        <v>13.197790000000014</v>
      </c>
      <c r="J5" s="130">
        <v>12.644040000000009</v>
      </c>
      <c r="K5" s="130">
        <v>11.088269999999996</v>
      </c>
      <c r="L5" s="130">
        <v>12.476380000000002</v>
      </c>
      <c r="M5" s="130">
        <v>11.007550000000002</v>
      </c>
    </row>
    <row r="6" spans="1:14" x14ac:dyDescent="0.25">
      <c r="A6" s="131" t="s">
        <v>443</v>
      </c>
      <c r="B6" s="132">
        <v>122.45849999999992</v>
      </c>
      <c r="C6" s="132">
        <v>91.933430000000087</v>
      </c>
      <c r="D6" s="132">
        <v>52.462420000000023</v>
      </c>
      <c r="E6" s="132">
        <v>78.95920000000001</v>
      </c>
      <c r="F6" s="132">
        <v>104.58992999999992</v>
      </c>
      <c r="G6" s="132">
        <v>116.93596999999994</v>
      </c>
      <c r="H6" s="132">
        <v>109.73417000000001</v>
      </c>
      <c r="I6" s="132">
        <v>122.63028999999995</v>
      </c>
      <c r="J6" s="132">
        <v>120.18872999999989</v>
      </c>
      <c r="K6" s="132">
        <v>103.39519000000007</v>
      </c>
      <c r="L6" s="132">
        <v>113.70530000000007</v>
      </c>
      <c r="M6" s="132">
        <v>106.66786999999999</v>
      </c>
    </row>
    <row r="7" spans="1:14" ht="15.75" customHeight="1" x14ac:dyDescent="0.25">
      <c r="A7" s="129"/>
      <c r="B7" s="130"/>
      <c r="C7" s="130"/>
      <c r="D7" s="130"/>
      <c r="E7" s="130"/>
      <c r="F7" s="130"/>
      <c r="G7" s="130"/>
      <c r="H7" s="130"/>
      <c r="I7" s="130"/>
      <c r="J7" s="130"/>
      <c r="K7" s="130"/>
      <c r="L7" s="800" t="s">
        <v>223</v>
      </c>
      <c r="M7" s="800"/>
    </row>
    <row r="8" spans="1:14" x14ac:dyDescent="0.25">
      <c r="A8" s="133" t="s">
        <v>442</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heetViews>
  <sheetFormatPr baseColWidth="10" defaultColWidth="11.19921875" defaultRowHeight="13.2" x14ac:dyDescent="0.25"/>
  <cols>
    <col min="1" max="1" width="11" style="18" customWidth="1"/>
    <col min="2" max="16384" width="11.19921875" style="18"/>
  </cols>
  <sheetData>
    <row r="1" spans="1:4" s="3" customFormat="1" x14ac:dyDescent="0.25">
      <c r="A1" s="6" t="s">
        <v>522</v>
      </c>
    </row>
    <row r="2" spans="1:4" x14ac:dyDescent="0.25">
      <c r="A2" s="455"/>
      <c r="B2" s="455"/>
      <c r="C2" s="455"/>
      <c r="D2" s="455"/>
    </row>
    <row r="3" spans="1:4" x14ac:dyDescent="0.25">
      <c r="B3" s="664">
        <v>2019</v>
      </c>
      <c r="C3" s="664">
        <v>2020</v>
      </c>
      <c r="D3" s="664">
        <v>2021</v>
      </c>
    </row>
    <row r="4" spans="1:4" x14ac:dyDescent="0.25">
      <c r="A4" s="562" t="s">
        <v>127</v>
      </c>
      <c r="B4" s="583">
        <v>2.2389226723047035</v>
      </c>
      <c r="C4" s="583">
        <v>0.49254131473016166</v>
      </c>
      <c r="D4" s="585">
        <v>-19.423102073089233</v>
      </c>
    </row>
    <row r="5" spans="1:4" x14ac:dyDescent="0.25">
      <c r="A5" s="564" t="s">
        <v>128</v>
      </c>
      <c r="B5" s="583">
        <v>2.051340355132393</v>
      </c>
      <c r="C5" s="583">
        <v>0.66339260077264917</v>
      </c>
      <c r="D5" s="585" t="s">
        <v>524</v>
      </c>
    </row>
    <row r="6" spans="1:4" x14ac:dyDescent="0.25">
      <c r="A6" s="564" t="s">
        <v>129</v>
      </c>
      <c r="B6" s="583">
        <v>1.8228349475772374</v>
      </c>
      <c r="C6" s="583">
        <v>-1.2357020584970173</v>
      </c>
      <c r="D6" s="585" t="s">
        <v>524</v>
      </c>
    </row>
    <row r="7" spans="1:4" x14ac:dyDescent="0.25">
      <c r="A7" s="564" t="s">
        <v>130</v>
      </c>
      <c r="B7" s="583">
        <v>1.7209797284163235</v>
      </c>
      <c r="C7" s="583">
        <v>-6.4393252251613227</v>
      </c>
      <c r="D7" s="585" t="s">
        <v>524</v>
      </c>
    </row>
    <row r="8" spans="1:4" x14ac:dyDescent="0.25">
      <c r="A8" s="564" t="s">
        <v>131</v>
      </c>
      <c r="B8" s="583">
        <v>1.7082637624274601</v>
      </c>
      <c r="C8" s="583">
        <v>-10.398373693729136</v>
      </c>
      <c r="D8" s="583" t="s">
        <v>524</v>
      </c>
    </row>
    <row r="9" spans="1:4" x14ac:dyDescent="0.25">
      <c r="A9" s="564" t="s">
        <v>132</v>
      </c>
      <c r="B9" s="583">
        <v>1.6313259134448739</v>
      </c>
      <c r="C9" s="583">
        <v>-11.778991448045543</v>
      </c>
      <c r="D9" s="585" t="s">
        <v>524</v>
      </c>
    </row>
    <row r="10" spans="1:4" x14ac:dyDescent="0.25">
      <c r="A10" s="564" t="s">
        <v>133</v>
      </c>
      <c r="B10" s="583">
        <v>1.7336531270051647</v>
      </c>
      <c r="C10" s="583">
        <v>-12.993916210867003</v>
      </c>
      <c r="D10" s="585" t="s">
        <v>524</v>
      </c>
    </row>
    <row r="11" spans="1:4" x14ac:dyDescent="0.25">
      <c r="A11" s="564" t="s">
        <v>134</v>
      </c>
      <c r="B11" s="583">
        <v>1.3259040355687093</v>
      </c>
      <c r="C11" s="583">
        <v>-13.900726007957452</v>
      </c>
      <c r="D11" s="585" t="s">
        <v>524</v>
      </c>
    </row>
    <row r="12" spans="1:4" x14ac:dyDescent="0.25">
      <c r="A12" s="564" t="s">
        <v>135</v>
      </c>
      <c r="B12" s="583">
        <v>1.433464044253183</v>
      </c>
      <c r="C12" s="583">
        <v>-14.323363300859445</v>
      </c>
      <c r="D12" s="585" t="s">
        <v>524</v>
      </c>
    </row>
    <row r="13" spans="1:4" x14ac:dyDescent="0.25">
      <c r="A13" s="564" t="s">
        <v>136</v>
      </c>
      <c r="B13" s="583">
        <v>1.2172050485224679</v>
      </c>
      <c r="C13" s="583">
        <v>-15.479732128191653</v>
      </c>
      <c r="D13" s="585" t="s">
        <v>524</v>
      </c>
    </row>
    <row r="14" spans="1:4" x14ac:dyDescent="0.25">
      <c r="A14" s="564" t="s">
        <v>137</v>
      </c>
      <c r="B14" s="583">
        <v>1.0065487858025821</v>
      </c>
      <c r="C14" s="583">
        <v>-16.913055645065104</v>
      </c>
      <c r="D14" s="585" t="s">
        <v>524</v>
      </c>
    </row>
    <row r="15" spans="1:4" x14ac:dyDescent="0.25">
      <c r="A15" s="565" t="s">
        <v>138</v>
      </c>
      <c r="B15" s="461">
        <v>0.66201793954589105</v>
      </c>
      <c r="C15" s="461">
        <v>-17.517138039099382</v>
      </c>
      <c r="D15" s="586" t="s">
        <v>524</v>
      </c>
    </row>
    <row r="16" spans="1:4" x14ac:dyDescent="0.25">
      <c r="D16" s="79" t="s">
        <v>223</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sqref="A1:C2"/>
    </sheetView>
  </sheetViews>
  <sheetFormatPr baseColWidth="10" defaultRowHeight="13.95" customHeight="1" x14ac:dyDescent="0.25"/>
  <cols>
    <col min="1" max="1" width="28.19921875" style="108" customWidth="1"/>
    <col min="2" max="7" width="12.09765625" style="108" customWidth="1"/>
    <col min="8" max="11" width="11" style="108"/>
    <col min="12" max="12" width="12.69921875" style="108" customWidth="1"/>
    <col min="13" max="14" width="11.59765625" style="108" customWidth="1"/>
    <col min="15" max="242" width="10" style="108"/>
    <col min="243" max="243" width="3.59765625" style="108" customWidth="1"/>
    <col min="244" max="244" width="24.69921875" style="108" bestFit="1" customWidth="1"/>
    <col min="245" max="250" width="9" style="108" customWidth="1"/>
    <col min="251" max="251" width="8.59765625" style="108" customWidth="1"/>
    <col min="252" max="252" width="5.59765625" style="108" bestFit="1" customWidth="1"/>
    <col min="253" max="253" width="7" style="108" bestFit="1" customWidth="1"/>
    <col min="254" max="258" width="5.59765625" style="108" bestFit="1" customWidth="1"/>
    <col min="259" max="259" width="6.19921875" style="108" bestFit="1" customWidth="1"/>
    <col min="260" max="260" width="9.59765625" style="108" bestFit="1" customWidth="1"/>
    <col min="261" max="261" width="7.09765625" style="108" bestFit="1" customWidth="1"/>
    <col min="262" max="262" width="9.09765625" style="108" bestFit="1" customWidth="1"/>
    <col min="263" max="263" width="8.5" style="108" bestFit="1" customWidth="1"/>
    <col min="264" max="498" width="10" style="108"/>
    <col min="499" max="499" width="3.59765625" style="108" customWidth="1"/>
    <col min="500" max="500" width="24.69921875" style="108" bestFit="1" customWidth="1"/>
    <col min="501" max="506" width="9" style="108" customWidth="1"/>
    <col min="507" max="507" width="8.59765625" style="108" customWidth="1"/>
    <col min="508" max="508" width="5.59765625" style="108" bestFit="1" customWidth="1"/>
    <col min="509" max="509" width="7" style="108" bestFit="1" customWidth="1"/>
    <col min="510" max="514" width="5.59765625" style="108" bestFit="1" customWidth="1"/>
    <col min="515" max="515" width="6.19921875" style="108" bestFit="1" customWidth="1"/>
    <col min="516" max="516" width="9.59765625" style="108" bestFit="1" customWidth="1"/>
    <col min="517" max="517" width="7.09765625" style="108" bestFit="1" customWidth="1"/>
    <col min="518" max="518" width="9.09765625" style="108" bestFit="1" customWidth="1"/>
    <col min="519" max="519" width="8.5" style="108" bestFit="1" customWidth="1"/>
    <col min="520" max="754" width="10" style="108"/>
    <col min="755" max="755" width="3.59765625" style="108" customWidth="1"/>
    <col min="756" max="756" width="24.69921875" style="108" bestFit="1" customWidth="1"/>
    <col min="757" max="762" width="9" style="108" customWidth="1"/>
    <col min="763" max="763" width="8.59765625" style="108" customWidth="1"/>
    <col min="764" max="764" width="5.59765625" style="108" bestFit="1" customWidth="1"/>
    <col min="765" max="765" width="7" style="108" bestFit="1" customWidth="1"/>
    <col min="766" max="770" width="5.59765625" style="108" bestFit="1" customWidth="1"/>
    <col min="771" max="771" width="6.19921875" style="108" bestFit="1" customWidth="1"/>
    <col min="772" max="772" width="9.59765625" style="108" bestFit="1" customWidth="1"/>
    <col min="773" max="773" width="7.09765625" style="108" bestFit="1" customWidth="1"/>
    <col min="774" max="774" width="9.09765625" style="108" bestFit="1" customWidth="1"/>
    <col min="775" max="775" width="8.5" style="108" bestFit="1" customWidth="1"/>
    <col min="776" max="1010" width="10" style="108"/>
    <col min="1011" max="1011" width="3.59765625" style="108" customWidth="1"/>
    <col min="1012" max="1012" width="24.69921875" style="108" bestFit="1" customWidth="1"/>
    <col min="1013" max="1018" width="9" style="108" customWidth="1"/>
    <col min="1019" max="1019" width="8.59765625" style="108" customWidth="1"/>
    <col min="1020" max="1020" width="5.59765625" style="108" bestFit="1" customWidth="1"/>
    <col min="1021" max="1021" width="7" style="108" bestFit="1" customWidth="1"/>
    <col min="1022" max="1026" width="5.59765625" style="108" bestFit="1" customWidth="1"/>
    <col min="1027" max="1027" width="6.19921875" style="108" bestFit="1" customWidth="1"/>
    <col min="1028" max="1028" width="9.59765625" style="108" bestFit="1" customWidth="1"/>
    <col min="1029" max="1029" width="7.09765625" style="108" bestFit="1" customWidth="1"/>
    <col min="1030" max="1030" width="9.09765625" style="108" bestFit="1" customWidth="1"/>
    <col min="1031" max="1031" width="8.5" style="108" bestFit="1" customWidth="1"/>
    <col min="1032" max="1266" width="10" style="108"/>
    <col min="1267" max="1267" width="3.59765625" style="108" customWidth="1"/>
    <col min="1268" max="1268" width="24.69921875" style="108" bestFit="1" customWidth="1"/>
    <col min="1269" max="1274" width="9" style="108" customWidth="1"/>
    <col min="1275" max="1275" width="8.59765625" style="108" customWidth="1"/>
    <col min="1276" max="1276" width="5.59765625" style="108" bestFit="1" customWidth="1"/>
    <col min="1277" max="1277" width="7" style="108" bestFit="1" customWidth="1"/>
    <col min="1278" max="1282" width="5.59765625" style="108" bestFit="1" customWidth="1"/>
    <col min="1283" max="1283" width="6.19921875" style="108" bestFit="1" customWidth="1"/>
    <col min="1284" max="1284" width="9.59765625" style="108" bestFit="1" customWidth="1"/>
    <col min="1285" max="1285" width="7.09765625" style="108" bestFit="1" customWidth="1"/>
    <col min="1286" max="1286" width="9.09765625" style="108" bestFit="1" customWidth="1"/>
    <col min="1287" max="1287" width="8.5" style="108" bestFit="1" customWidth="1"/>
    <col min="1288" max="1522" width="10" style="108"/>
    <col min="1523" max="1523" width="3.59765625" style="108" customWidth="1"/>
    <col min="1524" max="1524" width="24.69921875" style="108" bestFit="1" customWidth="1"/>
    <col min="1525" max="1530" width="9" style="108" customWidth="1"/>
    <col min="1531" max="1531" width="8.59765625" style="108" customWidth="1"/>
    <col min="1532" max="1532" width="5.59765625" style="108" bestFit="1" customWidth="1"/>
    <col min="1533" max="1533" width="7" style="108" bestFit="1" customWidth="1"/>
    <col min="1534" max="1538" width="5.59765625" style="108" bestFit="1" customWidth="1"/>
    <col min="1539" max="1539" width="6.19921875" style="108" bestFit="1" customWidth="1"/>
    <col min="1540" max="1540" width="9.59765625" style="108" bestFit="1" customWidth="1"/>
    <col min="1541" max="1541" width="7.09765625" style="108" bestFit="1" customWidth="1"/>
    <col min="1542" max="1542" width="9.09765625" style="108" bestFit="1" customWidth="1"/>
    <col min="1543" max="1543" width="8.5" style="108" bestFit="1" customWidth="1"/>
    <col min="1544" max="1778" width="10" style="108"/>
    <col min="1779" max="1779" width="3.59765625" style="108" customWidth="1"/>
    <col min="1780" max="1780" width="24.69921875" style="108" bestFit="1" customWidth="1"/>
    <col min="1781" max="1786" width="9" style="108" customWidth="1"/>
    <col min="1787" max="1787" width="8.59765625" style="108" customWidth="1"/>
    <col min="1788" max="1788" width="5.59765625" style="108" bestFit="1" customWidth="1"/>
    <col min="1789" max="1789" width="7" style="108" bestFit="1" customWidth="1"/>
    <col min="1790" max="1794" width="5.59765625" style="108" bestFit="1" customWidth="1"/>
    <col min="1795" max="1795" width="6.19921875" style="108" bestFit="1" customWidth="1"/>
    <col min="1796" max="1796" width="9.59765625" style="108" bestFit="1" customWidth="1"/>
    <col min="1797" max="1797" width="7.09765625" style="108" bestFit="1" customWidth="1"/>
    <col min="1798" max="1798" width="9.09765625" style="108" bestFit="1" customWidth="1"/>
    <col min="1799" max="1799" width="8.5" style="108" bestFit="1" customWidth="1"/>
    <col min="1800" max="2034" width="10" style="108"/>
    <col min="2035" max="2035" width="3.59765625" style="108" customWidth="1"/>
    <col min="2036" max="2036" width="24.69921875" style="108" bestFit="1" customWidth="1"/>
    <col min="2037" max="2042" width="9" style="108" customWidth="1"/>
    <col min="2043" max="2043" width="8.59765625" style="108" customWidth="1"/>
    <col min="2044" max="2044" width="5.59765625" style="108" bestFit="1" customWidth="1"/>
    <col min="2045" max="2045" width="7" style="108" bestFit="1" customWidth="1"/>
    <col min="2046" max="2050" width="5.59765625" style="108" bestFit="1" customWidth="1"/>
    <col min="2051" max="2051" width="6.19921875" style="108" bestFit="1" customWidth="1"/>
    <col min="2052" max="2052" width="9.59765625" style="108" bestFit="1" customWidth="1"/>
    <col min="2053" max="2053" width="7.09765625" style="108" bestFit="1" customWidth="1"/>
    <col min="2054" max="2054" width="9.09765625" style="108" bestFit="1" customWidth="1"/>
    <col min="2055" max="2055" width="8.5" style="108" bestFit="1" customWidth="1"/>
    <col min="2056" max="2290" width="10" style="108"/>
    <col min="2291" max="2291" width="3.59765625" style="108" customWidth="1"/>
    <col min="2292" max="2292" width="24.69921875" style="108" bestFit="1" customWidth="1"/>
    <col min="2293" max="2298" width="9" style="108" customWidth="1"/>
    <col min="2299" max="2299" width="8.59765625" style="108" customWidth="1"/>
    <col min="2300" max="2300" width="5.59765625" style="108" bestFit="1" customWidth="1"/>
    <col min="2301" max="2301" width="7" style="108" bestFit="1" customWidth="1"/>
    <col min="2302" max="2306" width="5.59765625" style="108" bestFit="1" customWidth="1"/>
    <col min="2307" max="2307" width="6.19921875" style="108" bestFit="1" customWidth="1"/>
    <col min="2308" max="2308" width="9.59765625" style="108" bestFit="1" customWidth="1"/>
    <col min="2309" max="2309" width="7.09765625" style="108" bestFit="1" customWidth="1"/>
    <col min="2310" max="2310" width="9.09765625" style="108" bestFit="1" customWidth="1"/>
    <col min="2311" max="2311" width="8.5" style="108" bestFit="1" customWidth="1"/>
    <col min="2312" max="2546" width="10" style="108"/>
    <col min="2547" max="2547" width="3.59765625" style="108" customWidth="1"/>
    <col min="2548" max="2548" width="24.69921875" style="108" bestFit="1" customWidth="1"/>
    <col min="2549" max="2554" width="9" style="108" customWidth="1"/>
    <col min="2555" max="2555" width="8.59765625" style="108" customWidth="1"/>
    <col min="2556" max="2556" width="5.59765625" style="108" bestFit="1" customWidth="1"/>
    <col min="2557" max="2557" width="7" style="108" bestFit="1" customWidth="1"/>
    <col min="2558" max="2562" width="5.59765625" style="108" bestFit="1" customWidth="1"/>
    <col min="2563" max="2563" width="6.19921875" style="108" bestFit="1" customWidth="1"/>
    <col min="2564" max="2564" width="9.59765625" style="108" bestFit="1" customWidth="1"/>
    <col min="2565" max="2565" width="7.09765625" style="108" bestFit="1" customWidth="1"/>
    <col min="2566" max="2566" width="9.09765625" style="108" bestFit="1" customWidth="1"/>
    <col min="2567" max="2567" width="8.5" style="108" bestFit="1" customWidth="1"/>
    <col min="2568" max="2802" width="10" style="108"/>
    <col min="2803" max="2803" width="3.59765625" style="108" customWidth="1"/>
    <col min="2804" max="2804" width="24.69921875" style="108" bestFit="1" customWidth="1"/>
    <col min="2805" max="2810" width="9" style="108" customWidth="1"/>
    <col min="2811" max="2811" width="8.59765625" style="108" customWidth="1"/>
    <col min="2812" max="2812" width="5.59765625" style="108" bestFit="1" customWidth="1"/>
    <col min="2813" max="2813" width="7" style="108" bestFit="1" customWidth="1"/>
    <col min="2814" max="2818" width="5.59765625" style="108" bestFit="1" customWidth="1"/>
    <col min="2819" max="2819" width="6.19921875" style="108" bestFit="1" customWidth="1"/>
    <col min="2820" max="2820" width="9.59765625" style="108" bestFit="1" customWidth="1"/>
    <col min="2821" max="2821" width="7.09765625" style="108" bestFit="1" customWidth="1"/>
    <col min="2822" max="2822" width="9.09765625" style="108" bestFit="1" customWidth="1"/>
    <col min="2823" max="2823" width="8.5" style="108" bestFit="1" customWidth="1"/>
    <col min="2824" max="3058" width="10" style="108"/>
    <col min="3059" max="3059" width="3.59765625" style="108" customWidth="1"/>
    <col min="3060" max="3060" width="24.69921875" style="108" bestFit="1" customWidth="1"/>
    <col min="3061" max="3066" width="9" style="108" customWidth="1"/>
    <col min="3067" max="3067" width="8.59765625" style="108" customWidth="1"/>
    <col min="3068" max="3068" width="5.59765625" style="108" bestFit="1" customWidth="1"/>
    <col min="3069" max="3069" width="7" style="108" bestFit="1" customWidth="1"/>
    <col min="3070" max="3074" width="5.59765625" style="108" bestFit="1" customWidth="1"/>
    <col min="3075" max="3075" width="6.19921875" style="108" bestFit="1" customWidth="1"/>
    <col min="3076" max="3076" width="9.59765625" style="108" bestFit="1" customWidth="1"/>
    <col min="3077" max="3077" width="7.09765625" style="108" bestFit="1" customWidth="1"/>
    <col min="3078" max="3078" width="9.09765625" style="108" bestFit="1" customWidth="1"/>
    <col min="3079" max="3079" width="8.5" style="108" bestFit="1" customWidth="1"/>
    <col min="3080" max="3314" width="10" style="108"/>
    <col min="3315" max="3315" width="3.59765625" style="108" customWidth="1"/>
    <col min="3316" max="3316" width="24.69921875" style="108" bestFit="1" customWidth="1"/>
    <col min="3317" max="3322" width="9" style="108" customWidth="1"/>
    <col min="3323" max="3323" width="8.59765625" style="108" customWidth="1"/>
    <col min="3324" max="3324" width="5.59765625" style="108" bestFit="1" customWidth="1"/>
    <col min="3325" max="3325" width="7" style="108" bestFit="1" customWidth="1"/>
    <col min="3326" max="3330" width="5.59765625" style="108" bestFit="1" customWidth="1"/>
    <col min="3331" max="3331" width="6.19921875" style="108" bestFit="1" customWidth="1"/>
    <col min="3332" max="3332" width="9.59765625" style="108" bestFit="1" customWidth="1"/>
    <col min="3333" max="3333" width="7.09765625" style="108" bestFit="1" customWidth="1"/>
    <col min="3334" max="3334" width="9.09765625" style="108" bestFit="1" customWidth="1"/>
    <col min="3335" max="3335" width="8.5" style="108" bestFit="1" customWidth="1"/>
    <col min="3336" max="3570" width="10" style="108"/>
    <col min="3571" max="3571" width="3.59765625" style="108" customWidth="1"/>
    <col min="3572" max="3572" width="24.69921875" style="108" bestFit="1" customWidth="1"/>
    <col min="3573" max="3578" width="9" style="108" customWidth="1"/>
    <col min="3579" max="3579" width="8.59765625" style="108" customWidth="1"/>
    <col min="3580" max="3580" width="5.59765625" style="108" bestFit="1" customWidth="1"/>
    <col min="3581" max="3581" width="7" style="108" bestFit="1" customWidth="1"/>
    <col min="3582" max="3586" width="5.59765625" style="108" bestFit="1" customWidth="1"/>
    <col min="3587" max="3587" width="6.19921875" style="108" bestFit="1" customWidth="1"/>
    <col min="3588" max="3588" width="9.59765625" style="108" bestFit="1" customWidth="1"/>
    <col min="3589" max="3589" width="7.09765625" style="108" bestFit="1" customWidth="1"/>
    <col min="3590" max="3590" width="9.09765625" style="108" bestFit="1" customWidth="1"/>
    <col min="3591" max="3591" width="8.5" style="108" bestFit="1" customWidth="1"/>
    <col min="3592" max="3826" width="10" style="108"/>
    <col min="3827" max="3827" width="3.59765625" style="108" customWidth="1"/>
    <col min="3828" max="3828" width="24.69921875" style="108" bestFit="1" customWidth="1"/>
    <col min="3829" max="3834" width="9" style="108" customWidth="1"/>
    <col min="3835" max="3835" width="8.59765625" style="108" customWidth="1"/>
    <col min="3836" max="3836" width="5.59765625" style="108" bestFit="1" customWidth="1"/>
    <col min="3837" max="3837" width="7" style="108" bestFit="1" customWidth="1"/>
    <col min="3838" max="3842" width="5.59765625" style="108" bestFit="1" customWidth="1"/>
    <col min="3843" max="3843" width="6.19921875" style="108" bestFit="1" customWidth="1"/>
    <col min="3844" max="3844" width="9.59765625" style="108" bestFit="1" customWidth="1"/>
    <col min="3845" max="3845" width="7.09765625" style="108" bestFit="1" customWidth="1"/>
    <col min="3846" max="3846" width="9.09765625" style="108" bestFit="1" customWidth="1"/>
    <col min="3847" max="3847" width="8.5" style="108" bestFit="1" customWidth="1"/>
    <col min="3848" max="4082" width="10" style="108"/>
    <col min="4083" max="4083" width="3.59765625" style="108" customWidth="1"/>
    <col min="4084" max="4084" width="24.69921875" style="108" bestFit="1" customWidth="1"/>
    <col min="4085" max="4090" width="9" style="108" customWidth="1"/>
    <col min="4091" max="4091" width="8.59765625" style="108" customWidth="1"/>
    <col min="4092" max="4092" width="5.59765625" style="108" bestFit="1" customWidth="1"/>
    <col min="4093" max="4093" width="7" style="108" bestFit="1" customWidth="1"/>
    <col min="4094" max="4098" width="5.59765625" style="108" bestFit="1" customWidth="1"/>
    <col min="4099" max="4099" width="6.19921875" style="108" bestFit="1" customWidth="1"/>
    <col min="4100" max="4100" width="9.59765625" style="108" bestFit="1" customWidth="1"/>
    <col min="4101" max="4101" width="7.09765625" style="108" bestFit="1" customWidth="1"/>
    <col min="4102" max="4102" width="9.09765625" style="108" bestFit="1" customWidth="1"/>
    <col min="4103" max="4103" width="8.5" style="108" bestFit="1" customWidth="1"/>
    <col min="4104" max="4338" width="10" style="108"/>
    <col min="4339" max="4339" width="3.59765625" style="108" customWidth="1"/>
    <col min="4340" max="4340" width="24.69921875" style="108" bestFit="1" customWidth="1"/>
    <col min="4341" max="4346" width="9" style="108" customWidth="1"/>
    <col min="4347" max="4347" width="8.59765625" style="108" customWidth="1"/>
    <col min="4348" max="4348" width="5.59765625" style="108" bestFit="1" customWidth="1"/>
    <col min="4349" max="4349" width="7" style="108" bestFit="1" customWidth="1"/>
    <col min="4350" max="4354" width="5.59765625" style="108" bestFit="1" customWidth="1"/>
    <col min="4355" max="4355" width="6.19921875" style="108" bestFit="1" customWidth="1"/>
    <col min="4356" max="4356" width="9.59765625" style="108" bestFit="1" customWidth="1"/>
    <col min="4357" max="4357" width="7.09765625" style="108" bestFit="1" customWidth="1"/>
    <col min="4358" max="4358" width="9.09765625" style="108" bestFit="1" customWidth="1"/>
    <col min="4359" max="4359" width="8.5" style="108" bestFit="1" customWidth="1"/>
    <col min="4360" max="4594" width="10" style="108"/>
    <col min="4595" max="4595" width="3.59765625" style="108" customWidth="1"/>
    <col min="4596" max="4596" width="24.69921875" style="108" bestFit="1" customWidth="1"/>
    <col min="4597" max="4602" width="9" style="108" customWidth="1"/>
    <col min="4603" max="4603" width="8.59765625" style="108" customWidth="1"/>
    <col min="4604" max="4604" width="5.59765625" style="108" bestFit="1" customWidth="1"/>
    <col min="4605" max="4605" width="7" style="108" bestFit="1" customWidth="1"/>
    <col min="4606" max="4610" width="5.59765625" style="108" bestFit="1" customWidth="1"/>
    <col min="4611" max="4611" width="6.19921875" style="108" bestFit="1" customWidth="1"/>
    <col min="4612" max="4612" width="9.59765625" style="108" bestFit="1" customWidth="1"/>
    <col min="4613" max="4613" width="7.09765625" style="108" bestFit="1" customWidth="1"/>
    <col min="4614" max="4614" width="9.09765625" style="108" bestFit="1" customWidth="1"/>
    <col min="4615" max="4615" width="8.5" style="108" bestFit="1" customWidth="1"/>
    <col min="4616" max="4850" width="10" style="108"/>
    <col min="4851" max="4851" width="3.59765625" style="108" customWidth="1"/>
    <col min="4852" max="4852" width="24.69921875" style="108" bestFit="1" customWidth="1"/>
    <col min="4853" max="4858" width="9" style="108" customWidth="1"/>
    <col min="4859" max="4859" width="8.59765625" style="108" customWidth="1"/>
    <col min="4860" max="4860" width="5.59765625" style="108" bestFit="1" customWidth="1"/>
    <col min="4861" max="4861" width="7" style="108" bestFit="1" customWidth="1"/>
    <col min="4862" max="4866" width="5.59765625" style="108" bestFit="1" customWidth="1"/>
    <col min="4867" max="4867" width="6.19921875" style="108" bestFit="1" customWidth="1"/>
    <col min="4868" max="4868" width="9.59765625" style="108" bestFit="1" customWidth="1"/>
    <col min="4869" max="4869" width="7.09765625" style="108" bestFit="1" customWidth="1"/>
    <col min="4870" max="4870" width="9.09765625" style="108" bestFit="1" customWidth="1"/>
    <col min="4871" max="4871" width="8.5" style="108" bestFit="1" customWidth="1"/>
    <col min="4872" max="5106" width="10" style="108"/>
    <col min="5107" max="5107" width="3.59765625" style="108" customWidth="1"/>
    <col min="5108" max="5108" width="24.69921875" style="108" bestFit="1" customWidth="1"/>
    <col min="5109" max="5114" width="9" style="108" customWidth="1"/>
    <col min="5115" max="5115" width="8.59765625" style="108" customWidth="1"/>
    <col min="5116" max="5116" width="5.59765625" style="108" bestFit="1" customWidth="1"/>
    <col min="5117" max="5117" width="7" style="108" bestFit="1" customWidth="1"/>
    <col min="5118" max="5122" width="5.59765625" style="108" bestFit="1" customWidth="1"/>
    <col min="5123" max="5123" width="6.19921875" style="108" bestFit="1" customWidth="1"/>
    <col min="5124" max="5124" width="9.59765625" style="108" bestFit="1" customWidth="1"/>
    <col min="5125" max="5125" width="7.09765625" style="108" bestFit="1" customWidth="1"/>
    <col min="5126" max="5126" width="9.09765625" style="108" bestFit="1" customWidth="1"/>
    <col min="5127" max="5127" width="8.5" style="108" bestFit="1" customWidth="1"/>
    <col min="5128" max="5362" width="10" style="108"/>
    <col min="5363" max="5363" width="3.59765625" style="108" customWidth="1"/>
    <col min="5364" max="5364" width="24.69921875" style="108" bestFit="1" customWidth="1"/>
    <col min="5365" max="5370" width="9" style="108" customWidth="1"/>
    <col min="5371" max="5371" width="8.59765625" style="108" customWidth="1"/>
    <col min="5372" max="5372" width="5.59765625" style="108" bestFit="1" customWidth="1"/>
    <col min="5373" max="5373" width="7" style="108" bestFit="1" customWidth="1"/>
    <col min="5374" max="5378" width="5.59765625" style="108" bestFit="1" customWidth="1"/>
    <col min="5379" max="5379" width="6.19921875" style="108" bestFit="1" customWidth="1"/>
    <col min="5380" max="5380" width="9.59765625" style="108" bestFit="1" customWidth="1"/>
    <col min="5381" max="5381" width="7.09765625" style="108" bestFit="1" customWidth="1"/>
    <col min="5382" max="5382" width="9.09765625" style="108" bestFit="1" customWidth="1"/>
    <col min="5383" max="5383" width="8.5" style="108" bestFit="1" customWidth="1"/>
    <col min="5384" max="5618" width="10" style="108"/>
    <col min="5619" max="5619" width="3.59765625" style="108" customWidth="1"/>
    <col min="5620" max="5620" width="24.69921875" style="108" bestFit="1" customWidth="1"/>
    <col min="5621" max="5626" width="9" style="108" customWidth="1"/>
    <col min="5627" max="5627" width="8.59765625" style="108" customWidth="1"/>
    <col min="5628" max="5628" width="5.59765625" style="108" bestFit="1" customWidth="1"/>
    <col min="5629" max="5629" width="7" style="108" bestFit="1" customWidth="1"/>
    <col min="5630" max="5634" width="5.59765625" style="108" bestFit="1" customWidth="1"/>
    <col min="5635" max="5635" width="6.19921875" style="108" bestFit="1" customWidth="1"/>
    <col min="5636" max="5636" width="9.59765625" style="108" bestFit="1" customWidth="1"/>
    <col min="5637" max="5637" width="7.09765625" style="108" bestFit="1" customWidth="1"/>
    <col min="5638" max="5638" width="9.09765625" style="108" bestFit="1" customWidth="1"/>
    <col min="5639" max="5639" width="8.5" style="108" bestFit="1" customWidth="1"/>
    <col min="5640" max="5874" width="10" style="108"/>
    <col min="5875" max="5875" width="3.59765625" style="108" customWidth="1"/>
    <col min="5876" max="5876" width="24.69921875" style="108" bestFit="1" customWidth="1"/>
    <col min="5877" max="5882" width="9" style="108" customWidth="1"/>
    <col min="5883" max="5883" width="8.59765625" style="108" customWidth="1"/>
    <col min="5884" max="5884" width="5.59765625" style="108" bestFit="1" customWidth="1"/>
    <col min="5885" max="5885" width="7" style="108" bestFit="1" customWidth="1"/>
    <col min="5886" max="5890" width="5.59765625" style="108" bestFit="1" customWidth="1"/>
    <col min="5891" max="5891" width="6.19921875" style="108" bestFit="1" customWidth="1"/>
    <col min="5892" max="5892" width="9.59765625" style="108" bestFit="1" customWidth="1"/>
    <col min="5893" max="5893" width="7.09765625" style="108" bestFit="1" customWidth="1"/>
    <col min="5894" max="5894" width="9.09765625" style="108" bestFit="1" customWidth="1"/>
    <col min="5895" max="5895" width="8.5" style="108" bestFit="1" customWidth="1"/>
    <col min="5896" max="6130" width="10" style="108"/>
    <col min="6131" max="6131" width="3.59765625" style="108" customWidth="1"/>
    <col min="6132" max="6132" width="24.69921875" style="108" bestFit="1" customWidth="1"/>
    <col min="6133" max="6138" width="9" style="108" customWidth="1"/>
    <col min="6139" max="6139" width="8.59765625" style="108" customWidth="1"/>
    <col min="6140" max="6140" width="5.59765625" style="108" bestFit="1" customWidth="1"/>
    <col min="6141" max="6141" width="7" style="108" bestFit="1" customWidth="1"/>
    <col min="6142" max="6146" width="5.59765625" style="108" bestFit="1" customWidth="1"/>
    <col min="6147" max="6147" width="6.19921875" style="108" bestFit="1" customWidth="1"/>
    <col min="6148" max="6148" width="9.59765625" style="108" bestFit="1" customWidth="1"/>
    <col min="6149" max="6149" width="7.09765625" style="108" bestFit="1" customWidth="1"/>
    <col min="6150" max="6150" width="9.09765625" style="108" bestFit="1" customWidth="1"/>
    <col min="6151" max="6151" width="8.5" style="108" bestFit="1" customWidth="1"/>
    <col min="6152" max="6386" width="10" style="108"/>
    <col min="6387" max="6387" width="3.59765625" style="108" customWidth="1"/>
    <col min="6388" max="6388" width="24.69921875" style="108" bestFit="1" customWidth="1"/>
    <col min="6389" max="6394" width="9" style="108" customWidth="1"/>
    <col min="6395" max="6395" width="8.59765625" style="108" customWidth="1"/>
    <col min="6396" max="6396" width="5.59765625" style="108" bestFit="1" customWidth="1"/>
    <col min="6397" max="6397" width="7" style="108" bestFit="1" customWidth="1"/>
    <col min="6398" max="6402" width="5.59765625" style="108" bestFit="1" customWidth="1"/>
    <col min="6403" max="6403" width="6.19921875" style="108" bestFit="1" customWidth="1"/>
    <col min="6404" max="6404" width="9.59765625" style="108" bestFit="1" customWidth="1"/>
    <col min="6405" max="6405" width="7.09765625" style="108" bestFit="1" customWidth="1"/>
    <col min="6406" max="6406" width="9.09765625" style="108" bestFit="1" customWidth="1"/>
    <col min="6407" max="6407" width="8.5" style="108" bestFit="1" customWidth="1"/>
    <col min="6408" max="6642" width="10" style="108"/>
    <col min="6643" max="6643" width="3.59765625" style="108" customWidth="1"/>
    <col min="6644" max="6644" width="24.69921875" style="108" bestFit="1" customWidth="1"/>
    <col min="6645" max="6650" width="9" style="108" customWidth="1"/>
    <col min="6651" max="6651" width="8.59765625" style="108" customWidth="1"/>
    <col min="6652" max="6652" width="5.59765625" style="108" bestFit="1" customWidth="1"/>
    <col min="6653" max="6653" width="7" style="108" bestFit="1" customWidth="1"/>
    <col min="6654" max="6658" width="5.59765625" style="108" bestFit="1" customWidth="1"/>
    <col min="6659" max="6659" width="6.19921875" style="108" bestFit="1" customWidth="1"/>
    <col min="6660" max="6660" width="9.59765625" style="108" bestFit="1" customWidth="1"/>
    <col min="6661" max="6661" width="7.09765625" style="108" bestFit="1" customWidth="1"/>
    <col min="6662" max="6662" width="9.09765625" style="108" bestFit="1" customWidth="1"/>
    <col min="6663" max="6663" width="8.5" style="108" bestFit="1" customWidth="1"/>
    <col min="6664" max="6898" width="10" style="108"/>
    <col min="6899" max="6899" width="3.59765625" style="108" customWidth="1"/>
    <col min="6900" max="6900" width="24.69921875" style="108" bestFit="1" customWidth="1"/>
    <col min="6901" max="6906" width="9" style="108" customWidth="1"/>
    <col min="6907" max="6907" width="8.59765625" style="108" customWidth="1"/>
    <col min="6908" max="6908" width="5.59765625" style="108" bestFit="1" customWidth="1"/>
    <col min="6909" max="6909" width="7" style="108" bestFit="1" customWidth="1"/>
    <col min="6910" max="6914" width="5.59765625" style="108" bestFit="1" customWidth="1"/>
    <col min="6915" max="6915" width="6.19921875" style="108" bestFit="1" customWidth="1"/>
    <col min="6916" max="6916" width="9.59765625" style="108" bestFit="1" customWidth="1"/>
    <col min="6917" max="6917" width="7.09765625" style="108" bestFit="1" customWidth="1"/>
    <col min="6918" max="6918" width="9.09765625" style="108" bestFit="1" customWidth="1"/>
    <col min="6919" max="6919" width="8.5" style="108" bestFit="1" customWidth="1"/>
    <col min="6920" max="7154" width="10" style="108"/>
    <col min="7155" max="7155" width="3.59765625" style="108" customWidth="1"/>
    <col min="7156" max="7156" width="24.69921875" style="108" bestFit="1" customWidth="1"/>
    <col min="7157" max="7162" width="9" style="108" customWidth="1"/>
    <col min="7163" max="7163" width="8.59765625" style="108" customWidth="1"/>
    <col min="7164" max="7164" width="5.59765625" style="108" bestFit="1" customWidth="1"/>
    <col min="7165" max="7165" width="7" style="108" bestFit="1" customWidth="1"/>
    <col min="7166" max="7170" width="5.59765625" style="108" bestFit="1" customWidth="1"/>
    <col min="7171" max="7171" width="6.19921875" style="108" bestFit="1" customWidth="1"/>
    <col min="7172" max="7172" width="9.59765625" style="108" bestFit="1" customWidth="1"/>
    <col min="7173" max="7173" width="7.09765625" style="108" bestFit="1" customWidth="1"/>
    <col min="7174" max="7174" width="9.09765625" style="108" bestFit="1" customWidth="1"/>
    <col min="7175" max="7175" width="8.5" style="108" bestFit="1" customWidth="1"/>
    <col min="7176" max="7410" width="10" style="108"/>
    <col min="7411" max="7411" width="3.59765625" style="108" customWidth="1"/>
    <col min="7412" max="7412" width="24.69921875" style="108" bestFit="1" customWidth="1"/>
    <col min="7413" max="7418" width="9" style="108" customWidth="1"/>
    <col min="7419" max="7419" width="8.59765625" style="108" customWidth="1"/>
    <col min="7420" max="7420" width="5.59765625" style="108" bestFit="1" customWidth="1"/>
    <col min="7421" max="7421" width="7" style="108" bestFit="1" customWidth="1"/>
    <col min="7422" max="7426" width="5.59765625" style="108" bestFit="1" customWidth="1"/>
    <col min="7427" max="7427" width="6.19921875" style="108" bestFit="1" customWidth="1"/>
    <col min="7428" max="7428" width="9.59765625" style="108" bestFit="1" customWidth="1"/>
    <col min="7429" max="7429" width="7.09765625" style="108" bestFit="1" customWidth="1"/>
    <col min="7430" max="7430" width="9.09765625" style="108" bestFit="1" customWidth="1"/>
    <col min="7431" max="7431" width="8.5" style="108" bestFit="1" customWidth="1"/>
    <col min="7432" max="7666" width="10" style="108"/>
    <col min="7667" max="7667" width="3.59765625" style="108" customWidth="1"/>
    <col min="7668" max="7668" width="24.69921875" style="108" bestFit="1" customWidth="1"/>
    <col min="7669" max="7674" width="9" style="108" customWidth="1"/>
    <col min="7675" max="7675" width="8.59765625" style="108" customWidth="1"/>
    <col min="7676" max="7676" width="5.59765625" style="108" bestFit="1" customWidth="1"/>
    <col min="7677" max="7677" width="7" style="108" bestFit="1" customWidth="1"/>
    <col min="7678" max="7682" width="5.59765625" style="108" bestFit="1" customWidth="1"/>
    <col min="7683" max="7683" width="6.19921875" style="108" bestFit="1" customWidth="1"/>
    <col min="7684" max="7684" width="9.59765625" style="108" bestFit="1" customWidth="1"/>
    <col min="7685" max="7685" width="7.09765625" style="108" bestFit="1" customWidth="1"/>
    <col min="7686" max="7686" width="9.09765625" style="108" bestFit="1" customWidth="1"/>
    <col min="7687" max="7687" width="8.5" style="108" bestFit="1" customWidth="1"/>
    <col min="7688" max="7922" width="10" style="108"/>
    <col min="7923" max="7923" width="3.59765625" style="108" customWidth="1"/>
    <col min="7924" max="7924" width="24.69921875" style="108" bestFit="1" customWidth="1"/>
    <col min="7925" max="7930" width="9" style="108" customWidth="1"/>
    <col min="7931" max="7931" width="8.59765625" style="108" customWidth="1"/>
    <col min="7932" max="7932" width="5.59765625" style="108" bestFit="1" customWidth="1"/>
    <col min="7933" max="7933" width="7" style="108" bestFit="1" customWidth="1"/>
    <col min="7934" max="7938" width="5.59765625" style="108" bestFit="1" customWidth="1"/>
    <col min="7939" max="7939" width="6.19921875" style="108" bestFit="1" customWidth="1"/>
    <col min="7940" max="7940" width="9.59765625" style="108" bestFit="1" customWidth="1"/>
    <col min="7941" max="7941" width="7.09765625" style="108" bestFit="1" customWidth="1"/>
    <col min="7942" max="7942" width="9.09765625" style="108" bestFit="1" customWidth="1"/>
    <col min="7943" max="7943" width="8.5" style="108" bestFit="1" customWidth="1"/>
    <col min="7944" max="8178" width="10" style="108"/>
    <col min="8179" max="8179" width="3.59765625" style="108" customWidth="1"/>
    <col min="8180" max="8180" width="24.69921875" style="108" bestFit="1" customWidth="1"/>
    <col min="8181" max="8186" width="9" style="108" customWidth="1"/>
    <col min="8187" max="8187" width="8.59765625" style="108" customWidth="1"/>
    <col min="8188" max="8188" width="5.59765625" style="108" bestFit="1" customWidth="1"/>
    <col min="8189" max="8189" width="7" style="108" bestFit="1" customWidth="1"/>
    <col min="8190" max="8194" width="5.59765625" style="108" bestFit="1" customWidth="1"/>
    <col min="8195" max="8195" width="6.19921875" style="108" bestFit="1" customWidth="1"/>
    <col min="8196" max="8196" width="9.59765625" style="108" bestFit="1" customWidth="1"/>
    <col min="8197" max="8197" width="7.09765625" style="108" bestFit="1" customWidth="1"/>
    <col min="8198" max="8198" width="9.09765625" style="108" bestFit="1" customWidth="1"/>
    <col min="8199" max="8199" width="8.5" style="108" bestFit="1" customWidth="1"/>
    <col min="8200" max="8434" width="10" style="108"/>
    <col min="8435" max="8435" width="3.59765625" style="108" customWidth="1"/>
    <col min="8436" max="8436" width="24.69921875" style="108" bestFit="1" customWidth="1"/>
    <col min="8437" max="8442" width="9" style="108" customWidth="1"/>
    <col min="8443" max="8443" width="8.59765625" style="108" customWidth="1"/>
    <col min="8444" max="8444" width="5.59765625" style="108" bestFit="1" customWidth="1"/>
    <col min="8445" max="8445" width="7" style="108" bestFit="1" customWidth="1"/>
    <col min="8446" max="8450" width="5.59765625" style="108" bestFit="1" customWidth="1"/>
    <col min="8451" max="8451" width="6.19921875" style="108" bestFit="1" customWidth="1"/>
    <col min="8452" max="8452" width="9.59765625" style="108" bestFit="1" customWidth="1"/>
    <col min="8453" max="8453" width="7.09765625" style="108" bestFit="1" customWidth="1"/>
    <col min="8454" max="8454" width="9.09765625" style="108" bestFit="1" customWidth="1"/>
    <col min="8455" max="8455" width="8.5" style="108" bestFit="1" customWidth="1"/>
    <col min="8456" max="8690" width="10" style="108"/>
    <col min="8691" max="8691" width="3.59765625" style="108" customWidth="1"/>
    <col min="8692" max="8692" width="24.69921875" style="108" bestFit="1" customWidth="1"/>
    <col min="8693" max="8698" width="9" style="108" customWidth="1"/>
    <col min="8699" max="8699" width="8.59765625" style="108" customWidth="1"/>
    <col min="8700" max="8700" width="5.59765625" style="108" bestFit="1" customWidth="1"/>
    <col min="8701" max="8701" width="7" style="108" bestFit="1" customWidth="1"/>
    <col min="8702" max="8706" width="5.59765625" style="108" bestFit="1" customWidth="1"/>
    <col min="8707" max="8707" width="6.19921875" style="108" bestFit="1" customWidth="1"/>
    <col min="8708" max="8708" width="9.59765625" style="108" bestFit="1" customWidth="1"/>
    <col min="8709" max="8709" width="7.09765625" style="108" bestFit="1" customWidth="1"/>
    <col min="8710" max="8710" width="9.09765625" style="108" bestFit="1" customWidth="1"/>
    <col min="8711" max="8711" width="8.5" style="108" bestFit="1" customWidth="1"/>
    <col min="8712" max="8946" width="10" style="108"/>
    <col min="8947" max="8947" width="3.59765625" style="108" customWidth="1"/>
    <col min="8948" max="8948" width="24.69921875" style="108" bestFit="1" customWidth="1"/>
    <col min="8949" max="8954" width="9" style="108" customWidth="1"/>
    <col min="8955" max="8955" width="8.59765625" style="108" customWidth="1"/>
    <col min="8956" max="8956" width="5.59765625" style="108" bestFit="1" customWidth="1"/>
    <col min="8957" max="8957" width="7" style="108" bestFit="1" customWidth="1"/>
    <col min="8958" max="8962" width="5.59765625" style="108" bestFit="1" customWidth="1"/>
    <col min="8963" max="8963" width="6.19921875" style="108" bestFit="1" customWidth="1"/>
    <col min="8964" max="8964" width="9.59765625" style="108" bestFit="1" customWidth="1"/>
    <col min="8965" max="8965" width="7.09765625" style="108" bestFit="1" customWidth="1"/>
    <col min="8966" max="8966" width="9.09765625" style="108" bestFit="1" customWidth="1"/>
    <col min="8967" max="8967" width="8.5" style="108" bestFit="1" customWidth="1"/>
    <col min="8968" max="9202" width="10" style="108"/>
    <col min="9203" max="9203" width="3.59765625" style="108" customWidth="1"/>
    <col min="9204" max="9204" width="24.69921875" style="108" bestFit="1" customWidth="1"/>
    <col min="9205" max="9210" width="9" style="108" customWidth="1"/>
    <col min="9211" max="9211" width="8.59765625" style="108" customWidth="1"/>
    <col min="9212" max="9212" width="5.59765625" style="108" bestFit="1" customWidth="1"/>
    <col min="9213" max="9213" width="7" style="108" bestFit="1" customWidth="1"/>
    <col min="9214" max="9218" width="5.59765625" style="108" bestFit="1" customWidth="1"/>
    <col min="9219" max="9219" width="6.19921875" style="108" bestFit="1" customWidth="1"/>
    <col min="9220" max="9220" width="9.59765625" style="108" bestFit="1" customWidth="1"/>
    <col min="9221" max="9221" width="7.09765625" style="108" bestFit="1" customWidth="1"/>
    <col min="9222" max="9222" width="9.09765625" style="108" bestFit="1" customWidth="1"/>
    <col min="9223" max="9223" width="8.5" style="108" bestFit="1" customWidth="1"/>
    <col min="9224" max="9458" width="10" style="108"/>
    <col min="9459" max="9459" width="3.59765625" style="108" customWidth="1"/>
    <col min="9460" max="9460" width="24.69921875" style="108" bestFit="1" customWidth="1"/>
    <col min="9461" max="9466" width="9" style="108" customWidth="1"/>
    <col min="9467" max="9467" width="8.59765625" style="108" customWidth="1"/>
    <col min="9468" max="9468" width="5.59765625" style="108" bestFit="1" customWidth="1"/>
    <col min="9469" max="9469" width="7" style="108" bestFit="1" customWidth="1"/>
    <col min="9470" max="9474" width="5.59765625" style="108" bestFit="1" customWidth="1"/>
    <col min="9475" max="9475" width="6.19921875" style="108" bestFit="1" customWidth="1"/>
    <col min="9476" max="9476" width="9.59765625" style="108" bestFit="1" customWidth="1"/>
    <col min="9477" max="9477" width="7.09765625" style="108" bestFit="1" customWidth="1"/>
    <col min="9478" max="9478" width="9.09765625" style="108" bestFit="1" customWidth="1"/>
    <col min="9479" max="9479" width="8.5" style="108" bestFit="1" customWidth="1"/>
    <col min="9480" max="9714" width="10" style="108"/>
    <col min="9715" max="9715" width="3.59765625" style="108" customWidth="1"/>
    <col min="9716" max="9716" width="24.69921875" style="108" bestFit="1" customWidth="1"/>
    <col min="9717" max="9722" width="9" style="108" customWidth="1"/>
    <col min="9723" max="9723" width="8.59765625" style="108" customWidth="1"/>
    <col min="9724" max="9724" width="5.59765625" style="108" bestFit="1" customWidth="1"/>
    <col min="9725" max="9725" width="7" style="108" bestFit="1" customWidth="1"/>
    <col min="9726" max="9730" width="5.59765625" style="108" bestFit="1" customWidth="1"/>
    <col min="9731" max="9731" width="6.19921875" style="108" bestFit="1" customWidth="1"/>
    <col min="9732" max="9732" width="9.59765625" style="108" bestFit="1" customWidth="1"/>
    <col min="9733" max="9733" width="7.09765625" style="108" bestFit="1" customWidth="1"/>
    <col min="9734" max="9734" width="9.09765625" style="108" bestFit="1" customWidth="1"/>
    <col min="9735" max="9735" width="8.5" style="108" bestFit="1" customWidth="1"/>
    <col min="9736" max="9970" width="10" style="108"/>
    <col min="9971" max="9971" width="3.59765625" style="108" customWidth="1"/>
    <col min="9972" max="9972" width="24.69921875" style="108" bestFit="1" customWidth="1"/>
    <col min="9973" max="9978" width="9" style="108" customWidth="1"/>
    <col min="9979" max="9979" width="8.59765625" style="108" customWidth="1"/>
    <col min="9980" max="9980" width="5.59765625" style="108" bestFit="1" customWidth="1"/>
    <col min="9981" max="9981" width="7" style="108" bestFit="1" customWidth="1"/>
    <col min="9982" max="9986" width="5.59765625" style="108" bestFit="1" customWidth="1"/>
    <col min="9987" max="9987" width="6.19921875" style="108" bestFit="1" customWidth="1"/>
    <col min="9988" max="9988" width="9.59765625" style="108" bestFit="1" customWidth="1"/>
    <col min="9989" max="9989" width="7.09765625" style="108" bestFit="1" customWidth="1"/>
    <col min="9990" max="9990" width="9.09765625" style="108" bestFit="1" customWidth="1"/>
    <col min="9991" max="9991" width="8.5" style="108" bestFit="1" customWidth="1"/>
    <col min="9992" max="10226" width="10" style="108"/>
    <col min="10227" max="10227" width="3.59765625" style="108" customWidth="1"/>
    <col min="10228" max="10228" width="24.69921875" style="108" bestFit="1" customWidth="1"/>
    <col min="10229" max="10234" width="9" style="108" customWidth="1"/>
    <col min="10235" max="10235" width="8.59765625" style="108" customWidth="1"/>
    <col min="10236" max="10236" width="5.59765625" style="108" bestFit="1" customWidth="1"/>
    <col min="10237" max="10237" width="7" style="108" bestFit="1" customWidth="1"/>
    <col min="10238" max="10242" width="5.59765625" style="108" bestFit="1" customWidth="1"/>
    <col min="10243" max="10243" width="6.19921875" style="108" bestFit="1" customWidth="1"/>
    <col min="10244" max="10244" width="9.59765625" style="108" bestFit="1" customWidth="1"/>
    <col min="10245" max="10245" width="7.09765625" style="108" bestFit="1" customWidth="1"/>
    <col min="10246" max="10246" width="9.09765625" style="108" bestFit="1" customWidth="1"/>
    <col min="10247" max="10247" width="8.5" style="108" bestFit="1" customWidth="1"/>
    <col min="10248" max="10482" width="10" style="108"/>
    <col min="10483" max="10483" width="3.59765625" style="108" customWidth="1"/>
    <col min="10484" max="10484" width="24.69921875" style="108" bestFit="1" customWidth="1"/>
    <col min="10485" max="10490" width="9" style="108" customWidth="1"/>
    <col min="10491" max="10491" width="8.59765625" style="108" customWidth="1"/>
    <col min="10492" max="10492" width="5.59765625" style="108" bestFit="1" customWidth="1"/>
    <col min="10493" max="10493" width="7" style="108" bestFit="1" customWidth="1"/>
    <col min="10494" max="10498" width="5.59765625" style="108" bestFit="1" customWidth="1"/>
    <col min="10499" max="10499" width="6.19921875" style="108" bestFit="1" customWidth="1"/>
    <col min="10500" max="10500" width="9.59765625" style="108" bestFit="1" customWidth="1"/>
    <col min="10501" max="10501" width="7.09765625" style="108" bestFit="1" customWidth="1"/>
    <col min="10502" max="10502" width="9.09765625" style="108" bestFit="1" customWidth="1"/>
    <col min="10503" max="10503" width="8.5" style="108" bestFit="1" customWidth="1"/>
    <col min="10504" max="10738" width="10" style="108"/>
    <col min="10739" max="10739" width="3.59765625" style="108" customWidth="1"/>
    <col min="10740" max="10740" width="24.69921875" style="108" bestFit="1" customWidth="1"/>
    <col min="10741" max="10746" width="9" style="108" customWidth="1"/>
    <col min="10747" max="10747" width="8.59765625" style="108" customWidth="1"/>
    <col min="10748" max="10748" width="5.59765625" style="108" bestFit="1" customWidth="1"/>
    <col min="10749" max="10749" width="7" style="108" bestFit="1" customWidth="1"/>
    <col min="10750" max="10754" width="5.59765625" style="108" bestFit="1" customWidth="1"/>
    <col min="10755" max="10755" width="6.19921875" style="108" bestFit="1" customWidth="1"/>
    <col min="10756" max="10756" width="9.59765625" style="108" bestFit="1" customWidth="1"/>
    <col min="10757" max="10757" width="7.09765625" style="108" bestFit="1" customWidth="1"/>
    <col min="10758" max="10758" width="9.09765625" style="108" bestFit="1" customWidth="1"/>
    <col min="10759" max="10759" width="8.5" style="108" bestFit="1" customWidth="1"/>
    <col min="10760" max="10994" width="10" style="108"/>
    <col min="10995" max="10995" width="3.59765625" style="108" customWidth="1"/>
    <col min="10996" max="10996" width="24.69921875" style="108" bestFit="1" customWidth="1"/>
    <col min="10997" max="11002" width="9" style="108" customWidth="1"/>
    <col min="11003" max="11003" width="8.59765625" style="108" customWidth="1"/>
    <col min="11004" max="11004" width="5.59765625" style="108" bestFit="1" customWidth="1"/>
    <col min="11005" max="11005" width="7" style="108" bestFit="1" customWidth="1"/>
    <col min="11006" max="11010" width="5.59765625" style="108" bestFit="1" customWidth="1"/>
    <col min="11011" max="11011" width="6.19921875" style="108" bestFit="1" customWidth="1"/>
    <col min="11012" max="11012" width="9.59765625" style="108" bestFit="1" customWidth="1"/>
    <col min="11013" max="11013" width="7.09765625" style="108" bestFit="1" customWidth="1"/>
    <col min="11014" max="11014" width="9.09765625" style="108" bestFit="1" customWidth="1"/>
    <col min="11015" max="11015" width="8.5" style="108" bestFit="1" customWidth="1"/>
    <col min="11016" max="11250" width="10" style="108"/>
    <col min="11251" max="11251" width="3.59765625" style="108" customWidth="1"/>
    <col min="11252" max="11252" width="24.69921875" style="108" bestFit="1" customWidth="1"/>
    <col min="11253" max="11258" width="9" style="108" customWidth="1"/>
    <col min="11259" max="11259" width="8.59765625" style="108" customWidth="1"/>
    <col min="11260" max="11260" width="5.59765625" style="108" bestFit="1" customWidth="1"/>
    <col min="11261" max="11261" width="7" style="108" bestFit="1" customWidth="1"/>
    <col min="11262" max="11266" width="5.59765625" style="108" bestFit="1" customWidth="1"/>
    <col min="11267" max="11267" width="6.19921875" style="108" bestFit="1" customWidth="1"/>
    <col min="11268" max="11268" width="9.59765625" style="108" bestFit="1" customWidth="1"/>
    <col min="11269" max="11269" width="7.09765625" style="108" bestFit="1" customWidth="1"/>
    <col min="11270" max="11270" width="9.09765625" style="108" bestFit="1" customWidth="1"/>
    <col min="11271" max="11271" width="8.5" style="108" bestFit="1" customWidth="1"/>
    <col min="11272" max="11506" width="10" style="108"/>
    <col min="11507" max="11507" width="3.59765625" style="108" customWidth="1"/>
    <col min="11508" max="11508" width="24.69921875" style="108" bestFit="1" customWidth="1"/>
    <col min="11509" max="11514" width="9" style="108" customWidth="1"/>
    <col min="11515" max="11515" width="8.59765625" style="108" customWidth="1"/>
    <col min="11516" max="11516" width="5.59765625" style="108" bestFit="1" customWidth="1"/>
    <col min="11517" max="11517" width="7" style="108" bestFit="1" customWidth="1"/>
    <col min="11518" max="11522" width="5.59765625" style="108" bestFit="1" customWidth="1"/>
    <col min="11523" max="11523" width="6.19921875" style="108" bestFit="1" customWidth="1"/>
    <col min="11524" max="11524" width="9.59765625" style="108" bestFit="1" customWidth="1"/>
    <col min="11525" max="11525" width="7.09765625" style="108" bestFit="1" customWidth="1"/>
    <col min="11526" max="11526" width="9.09765625" style="108" bestFit="1" customWidth="1"/>
    <col min="11527" max="11527" width="8.5" style="108" bestFit="1" customWidth="1"/>
    <col min="11528" max="11762" width="10" style="108"/>
    <col min="11763" max="11763" width="3.59765625" style="108" customWidth="1"/>
    <col min="11764" max="11764" width="24.69921875" style="108" bestFit="1" customWidth="1"/>
    <col min="11765" max="11770" width="9" style="108" customWidth="1"/>
    <col min="11771" max="11771" width="8.59765625" style="108" customWidth="1"/>
    <col min="11772" max="11772" width="5.59765625" style="108" bestFit="1" customWidth="1"/>
    <col min="11773" max="11773" width="7" style="108" bestFit="1" customWidth="1"/>
    <col min="11774" max="11778" width="5.59765625" style="108" bestFit="1" customWidth="1"/>
    <col min="11779" max="11779" width="6.19921875" style="108" bestFit="1" customWidth="1"/>
    <col min="11780" max="11780" width="9.59765625" style="108" bestFit="1" customWidth="1"/>
    <col min="11781" max="11781" width="7.09765625" style="108" bestFit="1" customWidth="1"/>
    <col min="11782" max="11782" width="9.09765625" style="108" bestFit="1" customWidth="1"/>
    <col min="11783" max="11783" width="8.5" style="108" bestFit="1" customWidth="1"/>
    <col min="11784" max="12018" width="10" style="108"/>
    <col min="12019" max="12019" width="3.59765625" style="108" customWidth="1"/>
    <col min="12020" max="12020" width="24.69921875" style="108" bestFit="1" customWidth="1"/>
    <col min="12021" max="12026" width="9" style="108" customWidth="1"/>
    <col min="12027" max="12027" width="8.59765625" style="108" customWidth="1"/>
    <col min="12028" max="12028" width="5.59765625" style="108" bestFit="1" customWidth="1"/>
    <col min="12029" max="12029" width="7" style="108" bestFit="1" customWidth="1"/>
    <col min="12030" max="12034" width="5.59765625" style="108" bestFit="1" customWidth="1"/>
    <col min="12035" max="12035" width="6.19921875" style="108" bestFit="1" customWidth="1"/>
    <col min="12036" max="12036" width="9.59765625" style="108" bestFit="1" customWidth="1"/>
    <col min="12037" max="12037" width="7.09765625" style="108" bestFit="1" customWidth="1"/>
    <col min="12038" max="12038" width="9.09765625" style="108" bestFit="1" customWidth="1"/>
    <col min="12039" max="12039" width="8.5" style="108" bestFit="1" customWidth="1"/>
    <col min="12040" max="12274" width="10" style="108"/>
    <col min="12275" max="12275" width="3.59765625" style="108" customWidth="1"/>
    <col min="12276" max="12276" width="24.69921875" style="108" bestFit="1" customWidth="1"/>
    <col min="12277" max="12282" width="9" style="108" customWidth="1"/>
    <col min="12283" max="12283" width="8.59765625" style="108" customWidth="1"/>
    <col min="12284" max="12284" width="5.59765625" style="108" bestFit="1" customWidth="1"/>
    <col min="12285" max="12285" width="7" style="108" bestFit="1" customWidth="1"/>
    <col min="12286" max="12290" width="5.59765625" style="108" bestFit="1" customWidth="1"/>
    <col min="12291" max="12291" width="6.19921875" style="108" bestFit="1" customWidth="1"/>
    <col min="12292" max="12292" width="9.59765625" style="108" bestFit="1" customWidth="1"/>
    <col min="12293" max="12293" width="7.09765625" style="108" bestFit="1" customWidth="1"/>
    <col min="12294" max="12294" width="9.09765625" style="108" bestFit="1" customWidth="1"/>
    <col min="12295" max="12295" width="8.5" style="108" bestFit="1" customWidth="1"/>
    <col min="12296" max="12530" width="10" style="108"/>
    <col min="12531" max="12531" width="3.59765625" style="108" customWidth="1"/>
    <col min="12532" max="12532" width="24.69921875" style="108" bestFit="1" customWidth="1"/>
    <col min="12533" max="12538" width="9" style="108" customWidth="1"/>
    <col min="12539" max="12539" width="8.59765625" style="108" customWidth="1"/>
    <col min="12540" max="12540" width="5.59765625" style="108" bestFit="1" customWidth="1"/>
    <col min="12541" max="12541" width="7" style="108" bestFit="1" customWidth="1"/>
    <col min="12542" max="12546" width="5.59765625" style="108" bestFit="1" customWidth="1"/>
    <col min="12547" max="12547" width="6.19921875" style="108" bestFit="1" customWidth="1"/>
    <col min="12548" max="12548" width="9.59765625" style="108" bestFit="1" customWidth="1"/>
    <col min="12549" max="12549" width="7.09765625" style="108" bestFit="1" customWidth="1"/>
    <col min="12550" max="12550" width="9.09765625" style="108" bestFit="1" customWidth="1"/>
    <col min="12551" max="12551" width="8.5" style="108" bestFit="1" customWidth="1"/>
    <col min="12552" max="12786" width="10" style="108"/>
    <col min="12787" max="12787" width="3.59765625" style="108" customWidth="1"/>
    <col min="12788" max="12788" width="24.69921875" style="108" bestFit="1" customWidth="1"/>
    <col min="12789" max="12794" width="9" style="108" customWidth="1"/>
    <col min="12795" max="12795" width="8.59765625" style="108" customWidth="1"/>
    <col min="12796" max="12796" width="5.59765625" style="108" bestFit="1" customWidth="1"/>
    <col min="12797" max="12797" width="7" style="108" bestFit="1" customWidth="1"/>
    <col min="12798" max="12802" width="5.59765625" style="108" bestFit="1" customWidth="1"/>
    <col min="12803" max="12803" width="6.19921875" style="108" bestFit="1" customWidth="1"/>
    <col min="12804" max="12804" width="9.59765625" style="108" bestFit="1" customWidth="1"/>
    <col min="12805" max="12805" width="7.09765625" style="108" bestFit="1" customWidth="1"/>
    <col min="12806" max="12806" width="9.09765625" style="108" bestFit="1" customWidth="1"/>
    <col min="12807" max="12807" width="8.5" style="108" bestFit="1" customWidth="1"/>
    <col min="12808" max="13042" width="10" style="108"/>
    <col min="13043" max="13043" width="3.59765625" style="108" customWidth="1"/>
    <col min="13044" max="13044" width="24.69921875" style="108" bestFit="1" customWidth="1"/>
    <col min="13045" max="13050" width="9" style="108" customWidth="1"/>
    <col min="13051" max="13051" width="8.59765625" style="108" customWidth="1"/>
    <col min="13052" max="13052" width="5.59765625" style="108" bestFit="1" customWidth="1"/>
    <col min="13053" max="13053" width="7" style="108" bestFit="1" customWidth="1"/>
    <col min="13054" max="13058" width="5.59765625" style="108" bestFit="1" customWidth="1"/>
    <col min="13059" max="13059" width="6.19921875" style="108" bestFit="1" customWidth="1"/>
    <col min="13060" max="13060" width="9.59765625" style="108" bestFit="1" customWidth="1"/>
    <col min="13061" max="13061" width="7.09765625" style="108" bestFit="1" customWidth="1"/>
    <col min="13062" max="13062" width="9.09765625" style="108" bestFit="1" customWidth="1"/>
    <col min="13063" max="13063" width="8.5" style="108" bestFit="1" customWidth="1"/>
    <col min="13064" max="13298" width="10" style="108"/>
    <col min="13299" max="13299" width="3.59765625" style="108" customWidth="1"/>
    <col min="13300" max="13300" width="24.69921875" style="108" bestFit="1" customWidth="1"/>
    <col min="13301" max="13306" width="9" style="108" customWidth="1"/>
    <col min="13307" max="13307" width="8.59765625" style="108" customWidth="1"/>
    <col min="13308" max="13308" width="5.59765625" style="108" bestFit="1" customWidth="1"/>
    <col min="13309" max="13309" width="7" style="108" bestFit="1" customWidth="1"/>
    <col min="13310" max="13314" width="5.59765625" style="108" bestFit="1" customWidth="1"/>
    <col min="13315" max="13315" width="6.19921875" style="108" bestFit="1" customWidth="1"/>
    <col min="13316" max="13316" width="9.59765625" style="108" bestFit="1" customWidth="1"/>
    <col min="13317" max="13317" width="7.09765625" style="108" bestFit="1" customWidth="1"/>
    <col min="13318" max="13318" width="9.09765625" style="108" bestFit="1" customWidth="1"/>
    <col min="13319" max="13319" width="8.5" style="108" bestFit="1" customWidth="1"/>
    <col min="13320" max="13554" width="10" style="108"/>
    <col min="13555" max="13555" width="3.59765625" style="108" customWidth="1"/>
    <col min="13556" max="13556" width="24.69921875" style="108" bestFit="1" customWidth="1"/>
    <col min="13557" max="13562" width="9" style="108" customWidth="1"/>
    <col min="13563" max="13563" width="8.59765625" style="108" customWidth="1"/>
    <col min="13564" max="13564" width="5.59765625" style="108" bestFit="1" customWidth="1"/>
    <col min="13565" max="13565" width="7" style="108" bestFit="1" customWidth="1"/>
    <col min="13566" max="13570" width="5.59765625" style="108" bestFit="1" customWidth="1"/>
    <col min="13571" max="13571" width="6.19921875" style="108" bestFit="1" customWidth="1"/>
    <col min="13572" max="13572" width="9.59765625" style="108" bestFit="1" customWidth="1"/>
    <col min="13573" max="13573" width="7.09765625" style="108" bestFit="1" customWidth="1"/>
    <col min="13574" max="13574" width="9.09765625" style="108" bestFit="1" customWidth="1"/>
    <col min="13575" max="13575" width="8.5" style="108" bestFit="1" customWidth="1"/>
    <col min="13576" max="13810" width="10" style="108"/>
    <col min="13811" max="13811" width="3.59765625" style="108" customWidth="1"/>
    <col min="13812" max="13812" width="24.69921875" style="108" bestFit="1" customWidth="1"/>
    <col min="13813" max="13818" width="9" style="108" customWidth="1"/>
    <col min="13819" max="13819" width="8.59765625" style="108" customWidth="1"/>
    <col min="13820" max="13820" width="5.59765625" style="108" bestFit="1" customWidth="1"/>
    <col min="13821" max="13821" width="7" style="108" bestFit="1" customWidth="1"/>
    <col min="13822" max="13826" width="5.59765625" style="108" bestFit="1" customWidth="1"/>
    <col min="13827" max="13827" width="6.19921875" style="108" bestFit="1" customWidth="1"/>
    <col min="13828" max="13828" width="9.59765625" style="108" bestFit="1" customWidth="1"/>
    <col min="13829" max="13829" width="7.09765625" style="108" bestFit="1" customWidth="1"/>
    <col min="13830" max="13830" width="9.09765625" style="108" bestFit="1" customWidth="1"/>
    <col min="13831" max="13831" width="8.5" style="108" bestFit="1" customWidth="1"/>
    <col min="13832" max="14066" width="10" style="108"/>
    <col min="14067" max="14067" width="3.59765625" style="108" customWidth="1"/>
    <col min="14068" max="14068" width="24.69921875" style="108" bestFit="1" customWidth="1"/>
    <col min="14069" max="14074" width="9" style="108" customWidth="1"/>
    <col min="14075" max="14075" width="8.59765625" style="108" customWidth="1"/>
    <col min="14076" max="14076" width="5.59765625" style="108" bestFit="1" customWidth="1"/>
    <col min="14077" max="14077" width="7" style="108" bestFit="1" customWidth="1"/>
    <col min="14078" max="14082" width="5.59765625" style="108" bestFit="1" customWidth="1"/>
    <col min="14083" max="14083" width="6.19921875" style="108" bestFit="1" customWidth="1"/>
    <col min="14084" max="14084" width="9.59765625" style="108" bestFit="1" customWidth="1"/>
    <col min="14085" max="14085" width="7.09765625" style="108" bestFit="1" customWidth="1"/>
    <col min="14086" max="14086" width="9.09765625" style="108" bestFit="1" customWidth="1"/>
    <col min="14087" max="14087" width="8.5" style="108" bestFit="1" customWidth="1"/>
    <col min="14088" max="14322" width="10" style="108"/>
    <col min="14323" max="14323" width="3.59765625" style="108" customWidth="1"/>
    <col min="14324" max="14324" width="24.69921875" style="108" bestFit="1" customWidth="1"/>
    <col min="14325" max="14330" width="9" style="108" customWidth="1"/>
    <col min="14331" max="14331" width="8.59765625" style="108" customWidth="1"/>
    <col min="14332" max="14332" width="5.59765625" style="108" bestFit="1" customWidth="1"/>
    <col min="14333" max="14333" width="7" style="108" bestFit="1" customWidth="1"/>
    <col min="14334" max="14338" width="5.59765625" style="108" bestFit="1" customWidth="1"/>
    <col min="14339" max="14339" width="6.19921875" style="108" bestFit="1" customWidth="1"/>
    <col min="14340" max="14340" width="9.59765625" style="108" bestFit="1" customWidth="1"/>
    <col min="14341" max="14341" width="7.09765625" style="108" bestFit="1" customWidth="1"/>
    <col min="14342" max="14342" width="9.09765625" style="108" bestFit="1" customWidth="1"/>
    <col min="14343" max="14343" width="8.5" style="108" bestFit="1" customWidth="1"/>
    <col min="14344" max="14578" width="10" style="108"/>
    <col min="14579" max="14579" width="3.59765625" style="108" customWidth="1"/>
    <col min="14580" max="14580" width="24.69921875" style="108" bestFit="1" customWidth="1"/>
    <col min="14581" max="14586" width="9" style="108" customWidth="1"/>
    <col min="14587" max="14587" width="8.59765625" style="108" customWidth="1"/>
    <col min="14588" max="14588" width="5.59765625" style="108" bestFit="1" customWidth="1"/>
    <col min="14589" max="14589" width="7" style="108" bestFit="1" customWidth="1"/>
    <col min="14590" max="14594" width="5.59765625" style="108" bestFit="1" customWidth="1"/>
    <col min="14595" max="14595" width="6.19921875" style="108" bestFit="1" customWidth="1"/>
    <col min="14596" max="14596" width="9.59765625" style="108" bestFit="1" customWidth="1"/>
    <col min="14597" max="14597" width="7.09765625" style="108" bestFit="1" customWidth="1"/>
    <col min="14598" max="14598" width="9.09765625" style="108" bestFit="1" customWidth="1"/>
    <col min="14599" max="14599" width="8.5" style="108" bestFit="1" customWidth="1"/>
    <col min="14600" max="14834" width="10" style="108"/>
    <col min="14835" max="14835" width="3.59765625" style="108" customWidth="1"/>
    <col min="14836" max="14836" width="24.69921875" style="108" bestFit="1" customWidth="1"/>
    <col min="14837" max="14842" width="9" style="108" customWidth="1"/>
    <col min="14843" max="14843" width="8.59765625" style="108" customWidth="1"/>
    <col min="14844" max="14844" width="5.59765625" style="108" bestFit="1" customWidth="1"/>
    <col min="14845" max="14845" width="7" style="108" bestFit="1" customWidth="1"/>
    <col min="14846" max="14850" width="5.59765625" style="108" bestFit="1" customWidth="1"/>
    <col min="14851" max="14851" width="6.19921875" style="108" bestFit="1" customWidth="1"/>
    <col min="14852" max="14852" width="9.59765625" style="108" bestFit="1" customWidth="1"/>
    <col min="14853" max="14853" width="7.09765625" style="108" bestFit="1" customWidth="1"/>
    <col min="14854" max="14854" width="9.09765625" style="108" bestFit="1" customWidth="1"/>
    <col min="14855" max="14855" width="8.5" style="108" bestFit="1" customWidth="1"/>
    <col min="14856" max="15090" width="10" style="108"/>
    <col min="15091" max="15091" width="3.59765625" style="108" customWidth="1"/>
    <col min="15092" max="15092" width="24.69921875" style="108" bestFit="1" customWidth="1"/>
    <col min="15093" max="15098" width="9" style="108" customWidth="1"/>
    <col min="15099" max="15099" width="8.59765625" style="108" customWidth="1"/>
    <col min="15100" max="15100" width="5.59765625" style="108" bestFit="1" customWidth="1"/>
    <col min="15101" max="15101" width="7" style="108" bestFit="1" customWidth="1"/>
    <col min="15102" max="15106" width="5.59765625" style="108" bestFit="1" customWidth="1"/>
    <col min="15107" max="15107" width="6.19921875" style="108" bestFit="1" customWidth="1"/>
    <col min="15108" max="15108" width="9.59765625" style="108" bestFit="1" customWidth="1"/>
    <col min="15109" max="15109" width="7.09765625" style="108" bestFit="1" customWidth="1"/>
    <col min="15110" max="15110" width="9.09765625" style="108" bestFit="1" customWidth="1"/>
    <col min="15111" max="15111" width="8.5" style="108" bestFit="1" customWidth="1"/>
    <col min="15112" max="15346" width="10" style="108"/>
    <col min="15347" max="15347" width="3.59765625" style="108" customWidth="1"/>
    <col min="15348" max="15348" width="24.69921875" style="108" bestFit="1" customWidth="1"/>
    <col min="15349" max="15354" width="9" style="108" customWidth="1"/>
    <col min="15355" max="15355" width="8.59765625" style="108" customWidth="1"/>
    <col min="15356" max="15356" width="5.59765625" style="108" bestFit="1" customWidth="1"/>
    <col min="15357" max="15357" width="7" style="108" bestFit="1" customWidth="1"/>
    <col min="15358" max="15362" width="5.59765625" style="108" bestFit="1" customWidth="1"/>
    <col min="15363" max="15363" width="6.19921875" style="108" bestFit="1" customWidth="1"/>
    <col min="15364" max="15364" width="9.59765625" style="108" bestFit="1" customWidth="1"/>
    <col min="15365" max="15365" width="7.09765625" style="108" bestFit="1" customWidth="1"/>
    <col min="15366" max="15366" width="9.09765625" style="108" bestFit="1" customWidth="1"/>
    <col min="15367" max="15367" width="8.5" style="108" bestFit="1" customWidth="1"/>
    <col min="15368" max="15602" width="10" style="108"/>
    <col min="15603" max="15603" width="3.59765625" style="108" customWidth="1"/>
    <col min="15604" max="15604" width="24.69921875" style="108" bestFit="1" customWidth="1"/>
    <col min="15605" max="15610" width="9" style="108" customWidth="1"/>
    <col min="15611" max="15611" width="8.59765625" style="108" customWidth="1"/>
    <col min="15612" max="15612" width="5.59765625" style="108" bestFit="1" customWidth="1"/>
    <col min="15613" max="15613" width="7" style="108" bestFit="1" customWidth="1"/>
    <col min="15614" max="15618" width="5.59765625" style="108" bestFit="1" customWidth="1"/>
    <col min="15619" max="15619" width="6.19921875" style="108" bestFit="1" customWidth="1"/>
    <col min="15620" max="15620" width="9.59765625" style="108" bestFit="1" customWidth="1"/>
    <col min="15621" max="15621" width="7.09765625" style="108" bestFit="1" customWidth="1"/>
    <col min="15622" max="15622" width="9.09765625" style="108" bestFit="1" customWidth="1"/>
    <col min="15623" max="15623" width="8.5" style="108" bestFit="1" customWidth="1"/>
    <col min="15624" max="15858" width="10" style="108"/>
    <col min="15859" max="15859" width="3.59765625" style="108" customWidth="1"/>
    <col min="15860" max="15860" width="24.69921875" style="108" bestFit="1" customWidth="1"/>
    <col min="15861" max="15866" width="9" style="108" customWidth="1"/>
    <col min="15867" max="15867" width="8.59765625" style="108" customWidth="1"/>
    <col min="15868" max="15868" width="5.59765625" style="108" bestFit="1" customWidth="1"/>
    <col min="15869" max="15869" width="7" style="108" bestFit="1" customWidth="1"/>
    <col min="15870" max="15874" width="5.59765625" style="108" bestFit="1" customWidth="1"/>
    <col min="15875" max="15875" width="6.19921875" style="108" bestFit="1" customWidth="1"/>
    <col min="15876" max="15876" width="9.59765625" style="108" bestFit="1" customWidth="1"/>
    <col min="15877" max="15877" width="7.09765625" style="108" bestFit="1" customWidth="1"/>
    <col min="15878" max="15878" width="9.09765625" style="108" bestFit="1" customWidth="1"/>
    <col min="15879" max="15879" width="8.5" style="108" bestFit="1" customWidth="1"/>
    <col min="15880" max="16114" width="10" style="108"/>
    <col min="16115" max="16115" width="3.59765625" style="108" customWidth="1"/>
    <col min="16116" max="16116" width="24.69921875" style="108" bestFit="1" customWidth="1"/>
    <col min="16117" max="16122" width="9" style="108" customWidth="1"/>
    <col min="16123" max="16123" width="8.59765625" style="108" customWidth="1"/>
    <col min="16124" max="16124" width="5.59765625" style="108" bestFit="1" customWidth="1"/>
    <col min="16125" max="16125" width="7" style="108" bestFit="1" customWidth="1"/>
    <col min="16126" max="16130" width="5.59765625" style="108" bestFit="1" customWidth="1"/>
    <col min="16131" max="16131" width="6.19921875" style="108" bestFit="1" customWidth="1"/>
    <col min="16132" max="16132" width="9.59765625" style="108" bestFit="1" customWidth="1"/>
    <col min="16133" max="16133" width="7.09765625" style="108" bestFit="1" customWidth="1"/>
    <col min="16134" max="16134" width="9.09765625" style="108" bestFit="1" customWidth="1"/>
    <col min="16135" max="16135" width="8.5" style="108" bestFit="1" customWidth="1"/>
    <col min="16136" max="16384" width="11" style="108"/>
  </cols>
  <sheetData>
    <row r="1" spans="1:13" ht="13.95" customHeight="1" x14ac:dyDescent="0.25">
      <c r="A1" s="796" t="s">
        <v>33</v>
      </c>
      <c r="B1" s="796"/>
      <c r="C1" s="796"/>
      <c r="D1" s="106"/>
      <c r="E1" s="106"/>
      <c r="F1" s="106"/>
      <c r="G1" s="106"/>
    </row>
    <row r="2" spans="1:13" ht="13.95" customHeight="1" x14ac:dyDescent="0.25">
      <c r="A2" s="797"/>
      <c r="B2" s="797"/>
      <c r="C2" s="797"/>
      <c r="D2" s="109"/>
      <c r="E2" s="109"/>
      <c r="F2" s="109"/>
      <c r="G2" s="79" t="s">
        <v>152</v>
      </c>
    </row>
    <row r="3" spans="1:13" ht="13.95" customHeight="1" x14ac:dyDescent="0.25">
      <c r="A3" s="134"/>
      <c r="B3" s="801">
        <f>INDICE!A3</f>
        <v>44197</v>
      </c>
      <c r="C3" s="802"/>
      <c r="D3" s="802" t="s">
        <v>116</v>
      </c>
      <c r="E3" s="802"/>
      <c r="F3" s="802" t="s">
        <v>117</v>
      </c>
      <c r="G3" s="802"/>
    </row>
    <row r="4" spans="1:13" ht="30.6" customHeight="1" x14ac:dyDescent="0.25">
      <c r="A4" s="122"/>
      <c r="B4" s="135" t="s">
        <v>190</v>
      </c>
      <c r="C4" s="136" t="s">
        <v>191</v>
      </c>
      <c r="D4" s="135" t="s">
        <v>190</v>
      </c>
      <c r="E4" s="136" t="s">
        <v>191</v>
      </c>
      <c r="F4" s="135" t="s">
        <v>190</v>
      </c>
      <c r="G4" s="136" t="s">
        <v>191</v>
      </c>
    </row>
    <row r="5" spans="1:13" ht="13.95" customHeight="1" x14ac:dyDescent="0.25">
      <c r="A5" s="107" t="s">
        <v>192</v>
      </c>
      <c r="B5" s="112">
        <v>275.0911600000004</v>
      </c>
      <c r="C5" s="115">
        <v>17.633080000000007</v>
      </c>
      <c r="D5" s="112">
        <v>275.0911600000004</v>
      </c>
      <c r="E5" s="112">
        <v>17.633080000000007</v>
      </c>
      <c r="F5" s="112">
        <v>3861.7994099999974</v>
      </c>
      <c r="G5" s="112">
        <v>264.35176000000001</v>
      </c>
      <c r="L5" s="137"/>
      <c r="M5" s="137"/>
    </row>
    <row r="6" spans="1:13" ht="13.95" customHeight="1" x14ac:dyDescent="0.25">
      <c r="A6" s="107" t="s">
        <v>193</v>
      </c>
      <c r="B6" s="112">
        <v>1051.4608000000007</v>
      </c>
      <c r="C6" s="112">
        <v>368.47041000000013</v>
      </c>
      <c r="D6" s="112">
        <v>1051.4608000000007</v>
      </c>
      <c r="E6" s="112">
        <v>368.47041000000013</v>
      </c>
      <c r="F6" s="112">
        <v>13905.384219999998</v>
      </c>
      <c r="G6" s="112">
        <v>5205.6279200000008</v>
      </c>
      <c r="L6" s="137"/>
      <c r="M6" s="137"/>
    </row>
    <row r="7" spans="1:13" ht="13.95" customHeight="1" x14ac:dyDescent="0.25">
      <c r="A7" s="118" t="s">
        <v>187</v>
      </c>
      <c r="B7" s="119">
        <v>1326.5519600000011</v>
      </c>
      <c r="C7" s="119">
        <v>386.10349000000014</v>
      </c>
      <c r="D7" s="119">
        <v>1326.5519600000011</v>
      </c>
      <c r="E7" s="119">
        <v>386.10349000000014</v>
      </c>
      <c r="F7" s="119">
        <v>17767.183629999996</v>
      </c>
      <c r="G7" s="119">
        <v>5469.9796800000004</v>
      </c>
    </row>
    <row r="8" spans="1:13" ht="13.95" customHeight="1" x14ac:dyDescent="0.25">
      <c r="G8" s="79" t="s">
        <v>223</v>
      </c>
    </row>
    <row r="9" spans="1:13" ht="13.95" customHeight="1" x14ac:dyDescent="0.25">
      <c r="A9" s="101" t="s">
        <v>444</v>
      </c>
    </row>
    <row r="10" spans="1:13" ht="13.95" customHeight="1" x14ac:dyDescent="0.25">
      <c r="A10" s="101" t="s">
        <v>224</v>
      </c>
    </row>
    <row r="14" spans="1:13" ht="13.95" customHeight="1" x14ac:dyDescent="0.25">
      <c r="B14" s="495"/>
      <c r="D14" s="495"/>
      <c r="F14" s="495"/>
    </row>
    <row r="15" spans="1:13" ht="13.95" customHeight="1" x14ac:dyDescent="0.25">
      <c r="B15" s="495"/>
      <c r="D15" s="495"/>
      <c r="F15" s="495"/>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J47"/>
  <sheetViews>
    <sheetView zoomScaleNormal="100" zoomScaleSheetLayoutView="100" workbookViewId="0"/>
  </sheetViews>
  <sheetFormatPr baseColWidth="10" defaultRowHeight="13.2" x14ac:dyDescent="0.25"/>
  <cols>
    <col min="1" max="1" width="16.5" style="3" customWidth="1"/>
    <col min="2" max="2" width="6.5" style="3" customWidth="1"/>
    <col min="3" max="3" width="7.5" style="3" customWidth="1"/>
    <col min="4" max="4" width="8.59765625" style="3" customWidth="1"/>
    <col min="5" max="5" width="12.59765625" style="3" customWidth="1"/>
    <col min="6" max="6" width="0.5" style="3" customWidth="1"/>
    <col min="7" max="7" width="7.19921875" style="3" customWidth="1"/>
    <col min="8" max="9" width="9" style="3" customWidth="1"/>
    <col min="10" max="10" width="9.19921875" style="3" customWidth="1"/>
    <col min="11" max="11" width="8.5" style="3" customWidth="1"/>
    <col min="12" max="12" width="11" style="3"/>
    <col min="13" max="13" width="10.19921875" style="3" customWidth="1"/>
    <col min="14" max="14" width="11.69921875" style="3" customWidth="1"/>
    <col min="15" max="250" width="11" style="3"/>
    <col min="251" max="251" width="14.5" style="3" customWidth="1"/>
    <col min="252" max="252" width="9.59765625" style="3" customWidth="1"/>
    <col min="253" max="253" width="6.09765625" style="3" bestFit="1" customWidth="1"/>
    <col min="254" max="254" width="7.59765625" style="3" bestFit="1" customWidth="1"/>
    <col min="255" max="255" width="5.59765625" style="3" customWidth="1"/>
    <col min="256" max="256" width="6.59765625" style="3" bestFit="1" customWidth="1"/>
    <col min="257" max="257" width="7.59765625" style="3" bestFit="1" customWidth="1"/>
    <col min="258" max="258" width="11.09765625" style="3" bestFit="1" customWidth="1"/>
    <col min="259" max="259" width="5.59765625" style="3" customWidth="1"/>
    <col min="260" max="260" width="7.59765625" style="3" bestFit="1" customWidth="1"/>
    <col min="261" max="261" width="10.5" style="3" bestFit="1" customWidth="1"/>
    <col min="262" max="262" width="6.5" style="3" customWidth="1"/>
    <col min="263" max="264" width="8" style="3" bestFit="1" customWidth="1"/>
    <col min="265" max="265" width="8.09765625" style="3" customWidth="1"/>
    <col min="266" max="266" width="10.69921875" style="3" bestFit="1" customWidth="1"/>
    <col min="267" max="267" width="7.5" style="3" customWidth="1"/>
    <col min="268" max="268" width="11" style="3"/>
    <col min="269" max="269" width="9.09765625" style="3" customWidth="1"/>
    <col min="270" max="270" width="10.5" style="3" bestFit="1" customWidth="1"/>
    <col min="271" max="506" width="11" style="3"/>
    <col min="507" max="507" width="14.5" style="3" customWidth="1"/>
    <col min="508" max="508" width="9.59765625" style="3" customWidth="1"/>
    <col min="509" max="509" width="6.09765625" style="3" bestFit="1" customWidth="1"/>
    <col min="510" max="510" width="7.59765625" style="3" bestFit="1" customWidth="1"/>
    <col min="511" max="511" width="5.59765625" style="3" customWidth="1"/>
    <col min="512" max="512" width="6.59765625" style="3" bestFit="1" customWidth="1"/>
    <col min="513" max="513" width="7.59765625" style="3" bestFit="1" customWidth="1"/>
    <col min="514" max="514" width="11.09765625" style="3" bestFit="1" customWidth="1"/>
    <col min="515" max="515" width="5.59765625" style="3" customWidth="1"/>
    <col min="516" max="516" width="7.59765625" style="3" bestFit="1" customWidth="1"/>
    <col min="517" max="517" width="10.5" style="3" bestFit="1" customWidth="1"/>
    <col min="518" max="518" width="6.5" style="3" customWidth="1"/>
    <col min="519" max="520" width="8" style="3" bestFit="1" customWidth="1"/>
    <col min="521" max="521" width="8.09765625" style="3" customWidth="1"/>
    <col min="522" max="522" width="10.69921875" style="3" bestFit="1" customWidth="1"/>
    <col min="523" max="523" width="7.5" style="3" customWidth="1"/>
    <col min="524" max="524" width="11" style="3"/>
    <col min="525" max="525" width="9.09765625" style="3" customWidth="1"/>
    <col min="526" max="526" width="10.5" style="3" bestFit="1" customWidth="1"/>
    <col min="527" max="762" width="11" style="3"/>
    <col min="763" max="763" width="14.5" style="3" customWidth="1"/>
    <col min="764" max="764" width="9.59765625" style="3" customWidth="1"/>
    <col min="765" max="765" width="6.09765625" style="3" bestFit="1" customWidth="1"/>
    <col min="766" max="766" width="7.59765625" style="3" bestFit="1" customWidth="1"/>
    <col min="767" max="767" width="5.59765625" style="3" customWidth="1"/>
    <col min="768" max="768" width="6.59765625" style="3" bestFit="1" customWidth="1"/>
    <col min="769" max="769" width="7.59765625" style="3" bestFit="1" customWidth="1"/>
    <col min="770" max="770" width="11.09765625" style="3" bestFit="1" customWidth="1"/>
    <col min="771" max="771" width="5.59765625" style="3" customWidth="1"/>
    <col min="772" max="772" width="7.59765625" style="3" bestFit="1" customWidth="1"/>
    <col min="773" max="773" width="10.5" style="3" bestFit="1" customWidth="1"/>
    <col min="774" max="774" width="6.5" style="3" customWidth="1"/>
    <col min="775" max="776" width="8" style="3" bestFit="1" customWidth="1"/>
    <col min="777" max="777" width="8.09765625" style="3" customWidth="1"/>
    <col min="778" max="778" width="10.69921875" style="3" bestFit="1" customWidth="1"/>
    <col min="779" max="779" width="7.5" style="3" customWidth="1"/>
    <col min="780" max="780" width="11" style="3"/>
    <col min="781" max="781" width="9.09765625" style="3" customWidth="1"/>
    <col min="782" max="782" width="10.5" style="3" bestFit="1" customWidth="1"/>
    <col min="783" max="1018" width="11" style="3"/>
    <col min="1019" max="1019" width="14.5" style="3" customWidth="1"/>
    <col min="1020" max="1020" width="9.59765625" style="3" customWidth="1"/>
    <col min="1021" max="1021" width="6.09765625" style="3" bestFit="1" customWidth="1"/>
    <col min="1022" max="1022" width="7.59765625" style="3" bestFit="1" customWidth="1"/>
    <col min="1023" max="1023" width="5.59765625" style="3" customWidth="1"/>
    <col min="1024" max="1024" width="6.59765625" style="3" bestFit="1" customWidth="1"/>
    <col min="1025" max="1025" width="7.59765625" style="3" bestFit="1" customWidth="1"/>
    <col min="1026" max="1026" width="11.09765625" style="3" bestFit="1" customWidth="1"/>
    <col min="1027" max="1027" width="5.59765625" style="3" customWidth="1"/>
    <col min="1028" max="1028" width="7.59765625" style="3" bestFit="1" customWidth="1"/>
    <col min="1029" max="1029" width="10.5" style="3" bestFit="1" customWidth="1"/>
    <col min="1030" max="1030" width="6.5" style="3" customWidth="1"/>
    <col min="1031" max="1032" width="8" style="3" bestFit="1" customWidth="1"/>
    <col min="1033" max="1033" width="8.09765625" style="3" customWidth="1"/>
    <col min="1034" max="1034" width="10.69921875" style="3" bestFit="1" customWidth="1"/>
    <col min="1035" max="1035" width="7.5" style="3" customWidth="1"/>
    <col min="1036" max="1036" width="11" style="3"/>
    <col min="1037" max="1037" width="9.09765625" style="3" customWidth="1"/>
    <col min="1038" max="1038" width="10.5" style="3" bestFit="1" customWidth="1"/>
    <col min="1039" max="1274" width="11" style="3"/>
    <col min="1275" max="1275" width="14.5" style="3" customWidth="1"/>
    <col min="1276" max="1276" width="9.59765625" style="3" customWidth="1"/>
    <col min="1277" max="1277" width="6.09765625" style="3" bestFit="1" customWidth="1"/>
    <col min="1278" max="1278" width="7.59765625" style="3" bestFit="1" customWidth="1"/>
    <col min="1279" max="1279" width="5.59765625" style="3" customWidth="1"/>
    <col min="1280" max="1280" width="6.59765625" style="3" bestFit="1" customWidth="1"/>
    <col min="1281" max="1281" width="7.59765625" style="3" bestFit="1" customWidth="1"/>
    <col min="1282" max="1282" width="11.09765625" style="3" bestFit="1" customWidth="1"/>
    <col min="1283" max="1283" width="5.59765625" style="3" customWidth="1"/>
    <col min="1284" max="1284" width="7.59765625" style="3" bestFit="1" customWidth="1"/>
    <col min="1285" max="1285" width="10.5" style="3" bestFit="1" customWidth="1"/>
    <col min="1286" max="1286" width="6.5" style="3" customWidth="1"/>
    <col min="1287" max="1288" width="8" style="3" bestFit="1" customWidth="1"/>
    <col min="1289" max="1289" width="8.09765625" style="3" customWidth="1"/>
    <col min="1290" max="1290" width="10.69921875" style="3" bestFit="1" customWidth="1"/>
    <col min="1291" max="1291" width="7.5" style="3" customWidth="1"/>
    <col min="1292" max="1292" width="11" style="3"/>
    <col min="1293" max="1293" width="9.09765625" style="3" customWidth="1"/>
    <col min="1294" max="1294" width="10.5" style="3" bestFit="1" customWidth="1"/>
    <col min="1295" max="1530" width="11" style="3"/>
    <col min="1531" max="1531" width="14.5" style="3" customWidth="1"/>
    <col min="1532" max="1532" width="9.59765625" style="3" customWidth="1"/>
    <col min="1533" max="1533" width="6.09765625" style="3" bestFit="1" customWidth="1"/>
    <col min="1534" max="1534" width="7.59765625" style="3" bestFit="1" customWidth="1"/>
    <col min="1535" max="1535" width="5.59765625" style="3" customWidth="1"/>
    <col min="1536" max="1536" width="6.59765625" style="3" bestFit="1" customWidth="1"/>
    <col min="1537" max="1537" width="7.59765625" style="3" bestFit="1" customWidth="1"/>
    <col min="1538" max="1538" width="11.09765625" style="3" bestFit="1" customWidth="1"/>
    <col min="1539" max="1539" width="5.59765625" style="3" customWidth="1"/>
    <col min="1540" max="1540" width="7.59765625" style="3" bestFit="1" customWidth="1"/>
    <col min="1541" max="1541" width="10.5" style="3" bestFit="1" customWidth="1"/>
    <col min="1542" max="1542" width="6.5" style="3" customWidth="1"/>
    <col min="1543" max="1544" width="8" style="3" bestFit="1" customWidth="1"/>
    <col min="1545" max="1545" width="8.09765625" style="3" customWidth="1"/>
    <col min="1546" max="1546" width="10.69921875" style="3" bestFit="1" customWidth="1"/>
    <col min="1547" max="1547" width="7.5" style="3" customWidth="1"/>
    <col min="1548" max="1548" width="11" style="3"/>
    <col min="1549" max="1549" width="9.09765625" style="3" customWidth="1"/>
    <col min="1550" max="1550" width="10.5" style="3" bestFit="1" customWidth="1"/>
    <col min="1551" max="1786" width="11" style="3"/>
    <col min="1787" max="1787" width="14.5" style="3" customWidth="1"/>
    <col min="1788" max="1788" width="9.59765625" style="3" customWidth="1"/>
    <col min="1789" max="1789" width="6.09765625" style="3" bestFit="1" customWidth="1"/>
    <col min="1790" max="1790" width="7.59765625" style="3" bestFit="1" customWidth="1"/>
    <col min="1791" max="1791" width="5.59765625" style="3" customWidth="1"/>
    <col min="1792" max="1792" width="6.59765625" style="3" bestFit="1" customWidth="1"/>
    <col min="1793" max="1793" width="7.59765625" style="3" bestFit="1" customWidth="1"/>
    <col min="1794" max="1794" width="11.09765625" style="3" bestFit="1" customWidth="1"/>
    <col min="1795" max="1795" width="5.59765625" style="3" customWidth="1"/>
    <col min="1796" max="1796" width="7.59765625" style="3" bestFit="1" customWidth="1"/>
    <col min="1797" max="1797" width="10.5" style="3" bestFit="1" customWidth="1"/>
    <col min="1798" max="1798" width="6.5" style="3" customWidth="1"/>
    <col min="1799" max="1800" width="8" style="3" bestFit="1" customWidth="1"/>
    <col min="1801" max="1801" width="8.09765625" style="3" customWidth="1"/>
    <col min="1802" max="1802" width="10.69921875" style="3" bestFit="1" customWidth="1"/>
    <col min="1803" max="1803" width="7.5" style="3" customWidth="1"/>
    <col min="1804" max="1804" width="11" style="3"/>
    <col min="1805" max="1805" width="9.09765625" style="3" customWidth="1"/>
    <col min="1806" max="1806" width="10.5" style="3" bestFit="1" customWidth="1"/>
    <col min="1807" max="2042" width="11" style="3"/>
    <col min="2043" max="2043" width="14.5" style="3" customWidth="1"/>
    <col min="2044" max="2044" width="9.59765625" style="3" customWidth="1"/>
    <col min="2045" max="2045" width="6.09765625" style="3" bestFit="1" customWidth="1"/>
    <col min="2046" max="2046" width="7.59765625" style="3" bestFit="1" customWidth="1"/>
    <col min="2047" max="2047" width="5.59765625" style="3" customWidth="1"/>
    <col min="2048" max="2048" width="6.59765625" style="3" bestFit="1" customWidth="1"/>
    <col min="2049" max="2049" width="7.59765625" style="3" bestFit="1" customWidth="1"/>
    <col min="2050" max="2050" width="11.09765625" style="3" bestFit="1" customWidth="1"/>
    <col min="2051" max="2051" width="5.59765625" style="3" customWidth="1"/>
    <col min="2052" max="2052" width="7.59765625" style="3" bestFit="1" customWidth="1"/>
    <col min="2053" max="2053" width="10.5" style="3" bestFit="1" customWidth="1"/>
    <col min="2054" max="2054" width="6.5" style="3" customWidth="1"/>
    <col min="2055" max="2056" width="8" style="3" bestFit="1" customWidth="1"/>
    <col min="2057" max="2057" width="8.09765625" style="3" customWidth="1"/>
    <col min="2058" max="2058" width="10.69921875" style="3" bestFit="1" customWidth="1"/>
    <col min="2059" max="2059" width="7.5" style="3" customWidth="1"/>
    <col min="2060" max="2060" width="11" style="3"/>
    <col min="2061" max="2061" width="9.09765625" style="3" customWidth="1"/>
    <col min="2062" max="2062" width="10.5" style="3" bestFit="1" customWidth="1"/>
    <col min="2063" max="2298" width="11" style="3"/>
    <col min="2299" max="2299" width="14.5" style="3" customWidth="1"/>
    <col min="2300" max="2300" width="9.59765625" style="3" customWidth="1"/>
    <col min="2301" max="2301" width="6.09765625" style="3" bestFit="1" customWidth="1"/>
    <col min="2302" max="2302" width="7.59765625" style="3" bestFit="1" customWidth="1"/>
    <col min="2303" max="2303" width="5.59765625" style="3" customWidth="1"/>
    <col min="2304" max="2304" width="6.59765625" style="3" bestFit="1" customWidth="1"/>
    <col min="2305" max="2305" width="7.59765625" style="3" bestFit="1" customWidth="1"/>
    <col min="2306" max="2306" width="11.09765625" style="3" bestFit="1" customWidth="1"/>
    <col min="2307" max="2307" width="5.59765625" style="3" customWidth="1"/>
    <col min="2308" max="2308" width="7.59765625" style="3" bestFit="1" customWidth="1"/>
    <col min="2309" max="2309" width="10.5" style="3" bestFit="1" customWidth="1"/>
    <col min="2310" max="2310" width="6.5" style="3" customWidth="1"/>
    <col min="2311" max="2312" width="8" style="3" bestFit="1" customWidth="1"/>
    <col min="2313" max="2313" width="8.09765625" style="3" customWidth="1"/>
    <col min="2314" max="2314" width="10.69921875" style="3" bestFit="1" customWidth="1"/>
    <col min="2315" max="2315" width="7.5" style="3" customWidth="1"/>
    <col min="2316" max="2316" width="11" style="3"/>
    <col min="2317" max="2317" width="9.09765625" style="3" customWidth="1"/>
    <col min="2318" max="2318" width="10.5" style="3" bestFit="1" customWidth="1"/>
    <col min="2319" max="2554" width="11" style="3"/>
    <col min="2555" max="2555" width="14.5" style="3" customWidth="1"/>
    <col min="2556" max="2556" width="9.59765625" style="3" customWidth="1"/>
    <col min="2557" max="2557" width="6.09765625" style="3" bestFit="1" customWidth="1"/>
    <col min="2558" max="2558" width="7.59765625" style="3" bestFit="1" customWidth="1"/>
    <col min="2559" max="2559" width="5.59765625" style="3" customWidth="1"/>
    <col min="2560" max="2560" width="6.59765625" style="3" bestFit="1" customWidth="1"/>
    <col min="2561" max="2561" width="7.59765625" style="3" bestFit="1" customWidth="1"/>
    <col min="2562" max="2562" width="11.09765625" style="3" bestFit="1" customWidth="1"/>
    <col min="2563" max="2563" width="5.59765625" style="3" customWidth="1"/>
    <col min="2564" max="2564" width="7.59765625" style="3" bestFit="1" customWidth="1"/>
    <col min="2565" max="2565" width="10.5" style="3" bestFit="1" customWidth="1"/>
    <col min="2566" max="2566" width="6.5" style="3" customWidth="1"/>
    <col min="2567" max="2568" width="8" style="3" bestFit="1" customWidth="1"/>
    <col min="2569" max="2569" width="8.09765625" style="3" customWidth="1"/>
    <col min="2570" max="2570" width="10.69921875" style="3" bestFit="1" customWidth="1"/>
    <col min="2571" max="2571" width="7.5" style="3" customWidth="1"/>
    <col min="2572" max="2572" width="11" style="3"/>
    <col min="2573" max="2573" width="9.09765625" style="3" customWidth="1"/>
    <col min="2574" max="2574" width="10.5" style="3" bestFit="1" customWidth="1"/>
    <col min="2575" max="2810" width="11" style="3"/>
    <col min="2811" max="2811" width="14.5" style="3" customWidth="1"/>
    <col min="2812" max="2812" width="9.59765625" style="3" customWidth="1"/>
    <col min="2813" max="2813" width="6.09765625" style="3" bestFit="1" customWidth="1"/>
    <col min="2814" max="2814" width="7.59765625" style="3" bestFit="1" customWidth="1"/>
    <col min="2815" max="2815" width="5.59765625" style="3" customWidth="1"/>
    <col min="2816" max="2816" width="6.59765625" style="3" bestFit="1" customWidth="1"/>
    <col min="2817" max="2817" width="7.59765625" style="3" bestFit="1" customWidth="1"/>
    <col min="2818" max="2818" width="11.09765625" style="3" bestFit="1" customWidth="1"/>
    <col min="2819" max="2819" width="5.59765625" style="3" customWidth="1"/>
    <col min="2820" max="2820" width="7.59765625" style="3" bestFit="1" customWidth="1"/>
    <col min="2821" max="2821" width="10.5" style="3" bestFit="1" customWidth="1"/>
    <col min="2822" max="2822" width="6.5" style="3" customWidth="1"/>
    <col min="2823" max="2824" width="8" style="3" bestFit="1" customWidth="1"/>
    <col min="2825" max="2825" width="8.09765625" style="3" customWidth="1"/>
    <col min="2826" max="2826" width="10.69921875" style="3" bestFit="1" customWidth="1"/>
    <col min="2827" max="2827" width="7.5" style="3" customWidth="1"/>
    <col min="2828" max="2828" width="11" style="3"/>
    <col min="2829" max="2829" width="9.09765625" style="3" customWidth="1"/>
    <col min="2830" max="2830" width="10.5" style="3" bestFit="1" customWidth="1"/>
    <col min="2831" max="3066" width="11" style="3"/>
    <col min="3067" max="3067" width="14.5" style="3" customWidth="1"/>
    <col min="3068" max="3068" width="9.59765625" style="3" customWidth="1"/>
    <col min="3069" max="3069" width="6.09765625" style="3" bestFit="1" customWidth="1"/>
    <col min="3070" max="3070" width="7.59765625" style="3" bestFit="1" customWidth="1"/>
    <col min="3071" max="3071" width="5.59765625" style="3" customWidth="1"/>
    <col min="3072" max="3072" width="6.59765625" style="3" bestFit="1" customWidth="1"/>
    <col min="3073" max="3073" width="7.59765625" style="3" bestFit="1" customWidth="1"/>
    <col min="3074" max="3074" width="11.09765625" style="3" bestFit="1" customWidth="1"/>
    <col min="3075" max="3075" width="5.59765625" style="3" customWidth="1"/>
    <col min="3076" max="3076" width="7.59765625" style="3" bestFit="1" customWidth="1"/>
    <col min="3077" max="3077" width="10.5" style="3" bestFit="1" customWidth="1"/>
    <col min="3078" max="3078" width="6.5" style="3" customWidth="1"/>
    <col min="3079" max="3080" width="8" style="3" bestFit="1" customWidth="1"/>
    <col min="3081" max="3081" width="8.09765625" style="3" customWidth="1"/>
    <col min="3082" max="3082" width="10.69921875" style="3" bestFit="1" customWidth="1"/>
    <col min="3083" max="3083" width="7.5" style="3" customWidth="1"/>
    <col min="3084" max="3084" width="11" style="3"/>
    <col min="3085" max="3085" width="9.09765625" style="3" customWidth="1"/>
    <col min="3086" max="3086" width="10.5" style="3" bestFit="1" customWidth="1"/>
    <col min="3087" max="3322" width="11" style="3"/>
    <col min="3323" max="3323" width="14.5" style="3" customWidth="1"/>
    <col min="3324" max="3324" width="9.59765625" style="3" customWidth="1"/>
    <col min="3325" max="3325" width="6.09765625" style="3" bestFit="1" customWidth="1"/>
    <col min="3326" max="3326" width="7.59765625" style="3" bestFit="1" customWidth="1"/>
    <col min="3327" max="3327" width="5.59765625" style="3" customWidth="1"/>
    <col min="3328" max="3328" width="6.59765625" style="3" bestFit="1" customWidth="1"/>
    <col min="3329" max="3329" width="7.59765625" style="3" bestFit="1" customWidth="1"/>
    <col min="3330" max="3330" width="11.09765625" style="3" bestFit="1" customWidth="1"/>
    <col min="3331" max="3331" width="5.59765625" style="3" customWidth="1"/>
    <col min="3332" max="3332" width="7.59765625" style="3" bestFit="1" customWidth="1"/>
    <col min="3333" max="3333" width="10.5" style="3" bestFit="1" customWidth="1"/>
    <col min="3334" max="3334" width="6.5" style="3" customWidth="1"/>
    <col min="3335" max="3336" width="8" style="3" bestFit="1" customWidth="1"/>
    <col min="3337" max="3337" width="8.09765625" style="3" customWidth="1"/>
    <col min="3338" max="3338" width="10.69921875" style="3" bestFit="1" customWidth="1"/>
    <col min="3339" max="3339" width="7.5" style="3" customWidth="1"/>
    <col min="3340" max="3340" width="11" style="3"/>
    <col min="3341" max="3341" width="9.09765625" style="3" customWidth="1"/>
    <col min="3342" max="3342" width="10.5" style="3" bestFit="1" customWidth="1"/>
    <col min="3343" max="3578" width="11" style="3"/>
    <col min="3579" max="3579" width="14.5" style="3" customWidth="1"/>
    <col min="3580" max="3580" width="9.59765625" style="3" customWidth="1"/>
    <col min="3581" max="3581" width="6.09765625" style="3" bestFit="1" customWidth="1"/>
    <col min="3582" max="3582" width="7.59765625" style="3" bestFit="1" customWidth="1"/>
    <col min="3583" max="3583" width="5.59765625" style="3" customWidth="1"/>
    <col min="3584" max="3584" width="6.59765625" style="3" bestFit="1" customWidth="1"/>
    <col min="3585" max="3585" width="7.59765625" style="3" bestFit="1" customWidth="1"/>
    <col min="3586" max="3586" width="11.09765625" style="3" bestFit="1" customWidth="1"/>
    <col min="3587" max="3587" width="5.59765625" style="3" customWidth="1"/>
    <col min="3588" max="3588" width="7.59765625" style="3" bestFit="1" customWidth="1"/>
    <col min="3589" max="3589" width="10.5" style="3" bestFit="1" customWidth="1"/>
    <col min="3590" max="3590" width="6.5" style="3" customWidth="1"/>
    <col min="3591" max="3592" width="8" style="3" bestFit="1" customWidth="1"/>
    <col min="3593" max="3593" width="8.09765625" style="3" customWidth="1"/>
    <col min="3594" max="3594" width="10.69921875" style="3" bestFit="1" customWidth="1"/>
    <col min="3595" max="3595" width="7.5" style="3" customWidth="1"/>
    <col min="3596" max="3596" width="11" style="3"/>
    <col min="3597" max="3597" width="9.09765625" style="3" customWidth="1"/>
    <col min="3598" max="3598" width="10.5" style="3" bestFit="1" customWidth="1"/>
    <col min="3599" max="3834" width="11" style="3"/>
    <col min="3835" max="3835" width="14.5" style="3" customWidth="1"/>
    <col min="3836" max="3836" width="9.59765625" style="3" customWidth="1"/>
    <col min="3837" max="3837" width="6.09765625" style="3" bestFit="1" customWidth="1"/>
    <col min="3838" max="3838" width="7.59765625" style="3" bestFit="1" customWidth="1"/>
    <col min="3839" max="3839" width="5.59765625" style="3" customWidth="1"/>
    <col min="3840" max="3840" width="6.59765625" style="3" bestFit="1" customWidth="1"/>
    <col min="3841" max="3841" width="7.59765625" style="3" bestFit="1" customWidth="1"/>
    <col min="3842" max="3842" width="11.09765625" style="3" bestFit="1" customWidth="1"/>
    <col min="3843" max="3843" width="5.59765625" style="3" customWidth="1"/>
    <col min="3844" max="3844" width="7.59765625" style="3" bestFit="1" customWidth="1"/>
    <col min="3845" max="3845" width="10.5" style="3" bestFit="1" customWidth="1"/>
    <col min="3846" max="3846" width="6.5" style="3" customWidth="1"/>
    <col min="3847" max="3848" width="8" style="3" bestFit="1" customWidth="1"/>
    <col min="3849" max="3849" width="8.09765625" style="3" customWidth="1"/>
    <col min="3850" max="3850" width="10.69921875" style="3" bestFit="1" customWidth="1"/>
    <col min="3851" max="3851" width="7.5" style="3" customWidth="1"/>
    <col min="3852" max="3852" width="11" style="3"/>
    <col min="3853" max="3853" width="9.09765625" style="3" customWidth="1"/>
    <col min="3854" max="3854" width="10.5" style="3" bestFit="1" customWidth="1"/>
    <col min="3855" max="4090" width="11" style="3"/>
    <col min="4091" max="4091" width="14.5" style="3" customWidth="1"/>
    <col min="4092" max="4092" width="9.59765625" style="3" customWidth="1"/>
    <col min="4093" max="4093" width="6.09765625" style="3" bestFit="1" customWidth="1"/>
    <col min="4094" max="4094" width="7.59765625" style="3" bestFit="1" customWidth="1"/>
    <col min="4095" max="4095" width="5.59765625" style="3" customWidth="1"/>
    <col min="4096" max="4096" width="6.59765625" style="3" bestFit="1" customWidth="1"/>
    <col min="4097" max="4097" width="7.59765625" style="3" bestFit="1" customWidth="1"/>
    <col min="4098" max="4098" width="11.09765625" style="3" bestFit="1" customWidth="1"/>
    <col min="4099" max="4099" width="5.59765625" style="3" customWidth="1"/>
    <col min="4100" max="4100" width="7.59765625" style="3" bestFit="1" customWidth="1"/>
    <col min="4101" max="4101" width="10.5" style="3" bestFit="1" customWidth="1"/>
    <col min="4102" max="4102" width="6.5" style="3" customWidth="1"/>
    <col min="4103" max="4104" width="8" style="3" bestFit="1" customWidth="1"/>
    <col min="4105" max="4105" width="8.09765625" style="3" customWidth="1"/>
    <col min="4106" max="4106" width="10.69921875" style="3" bestFit="1" customWidth="1"/>
    <col min="4107" max="4107" width="7.5" style="3" customWidth="1"/>
    <col min="4108" max="4108" width="11" style="3"/>
    <col min="4109" max="4109" width="9.09765625" style="3" customWidth="1"/>
    <col min="4110" max="4110" width="10.5" style="3" bestFit="1" customWidth="1"/>
    <col min="4111" max="4346" width="11" style="3"/>
    <col min="4347" max="4347" width="14.5" style="3" customWidth="1"/>
    <col min="4348" max="4348" width="9.59765625" style="3" customWidth="1"/>
    <col min="4349" max="4349" width="6.09765625" style="3" bestFit="1" customWidth="1"/>
    <col min="4350" max="4350" width="7.59765625" style="3" bestFit="1" customWidth="1"/>
    <col min="4351" max="4351" width="5.59765625" style="3" customWidth="1"/>
    <col min="4352" max="4352" width="6.59765625" style="3" bestFit="1" customWidth="1"/>
    <col min="4353" max="4353" width="7.59765625" style="3" bestFit="1" customWidth="1"/>
    <col min="4354" max="4354" width="11.09765625" style="3" bestFit="1" customWidth="1"/>
    <col min="4355" max="4355" width="5.59765625" style="3" customWidth="1"/>
    <col min="4356" max="4356" width="7.59765625" style="3" bestFit="1" customWidth="1"/>
    <col min="4357" max="4357" width="10.5" style="3" bestFit="1" customWidth="1"/>
    <col min="4358" max="4358" width="6.5" style="3" customWidth="1"/>
    <col min="4359" max="4360" width="8" style="3" bestFit="1" customWidth="1"/>
    <col min="4361" max="4361" width="8.09765625" style="3" customWidth="1"/>
    <col min="4362" max="4362" width="10.69921875" style="3" bestFit="1" customWidth="1"/>
    <col min="4363" max="4363" width="7.5" style="3" customWidth="1"/>
    <col min="4364" max="4364" width="11" style="3"/>
    <col min="4365" max="4365" width="9.09765625" style="3" customWidth="1"/>
    <col min="4366" max="4366" width="10.5" style="3" bestFit="1" customWidth="1"/>
    <col min="4367" max="4602" width="11" style="3"/>
    <col min="4603" max="4603" width="14.5" style="3" customWidth="1"/>
    <col min="4604" max="4604" width="9.59765625" style="3" customWidth="1"/>
    <col min="4605" max="4605" width="6.09765625" style="3" bestFit="1" customWidth="1"/>
    <col min="4606" max="4606" width="7.59765625" style="3" bestFit="1" customWidth="1"/>
    <col min="4607" max="4607" width="5.59765625" style="3" customWidth="1"/>
    <col min="4608" max="4608" width="6.59765625" style="3" bestFit="1" customWidth="1"/>
    <col min="4609" max="4609" width="7.59765625" style="3" bestFit="1" customWidth="1"/>
    <col min="4610" max="4610" width="11.09765625" style="3" bestFit="1" customWidth="1"/>
    <col min="4611" max="4611" width="5.59765625" style="3" customWidth="1"/>
    <col min="4612" max="4612" width="7.59765625" style="3" bestFit="1" customWidth="1"/>
    <col min="4613" max="4613" width="10.5" style="3" bestFit="1" customWidth="1"/>
    <col min="4614" max="4614" width="6.5" style="3" customWidth="1"/>
    <col min="4615" max="4616" width="8" style="3" bestFit="1" customWidth="1"/>
    <col min="4617" max="4617" width="8.09765625" style="3" customWidth="1"/>
    <col min="4618" max="4618" width="10.69921875" style="3" bestFit="1" customWidth="1"/>
    <col min="4619" max="4619" width="7.5" style="3" customWidth="1"/>
    <col min="4620" max="4620" width="11" style="3"/>
    <col min="4621" max="4621" width="9.09765625" style="3" customWidth="1"/>
    <col min="4622" max="4622" width="10.5" style="3" bestFit="1" customWidth="1"/>
    <col min="4623" max="4858" width="11" style="3"/>
    <col min="4859" max="4859" width="14.5" style="3" customWidth="1"/>
    <col min="4860" max="4860" width="9.59765625" style="3" customWidth="1"/>
    <col min="4861" max="4861" width="6.09765625" style="3" bestFit="1" customWidth="1"/>
    <col min="4862" max="4862" width="7.59765625" style="3" bestFit="1" customWidth="1"/>
    <col min="4863" max="4863" width="5.59765625" style="3" customWidth="1"/>
    <col min="4864" max="4864" width="6.59765625" style="3" bestFit="1" customWidth="1"/>
    <col min="4865" max="4865" width="7.59765625" style="3" bestFit="1" customWidth="1"/>
    <col min="4866" max="4866" width="11.09765625" style="3" bestFit="1" customWidth="1"/>
    <col min="4867" max="4867" width="5.59765625" style="3" customWidth="1"/>
    <col min="4868" max="4868" width="7.59765625" style="3" bestFit="1" customWidth="1"/>
    <col min="4869" max="4869" width="10.5" style="3" bestFit="1" customWidth="1"/>
    <col min="4870" max="4870" width="6.5" style="3" customWidth="1"/>
    <col min="4871" max="4872" width="8" style="3" bestFit="1" customWidth="1"/>
    <col min="4873" max="4873" width="8.09765625" style="3" customWidth="1"/>
    <col min="4874" max="4874" width="10.69921875" style="3" bestFit="1" customWidth="1"/>
    <col min="4875" max="4875" width="7.5" style="3" customWidth="1"/>
    <col min="4876" max="4876" width="11" style="3"/>
    <col min="4877" max="4877" width="9.09765625" style="3" customWidth="1"/>
    <col min="4878" max="4878" width="10.5" style="3" bestFit="1" customWidth="1"/>
    <col min="4879" max="5114" width="11" style="3"/>
    <col min="5115" max="5115" width="14.5" style="3" customWidth="1"/>
    <col min="5116" max="5116" width="9.59765625" style="3" customWidth="1"/>
    <col min="5117" max="5117" width="6.09765625" style="3" bestFit="1" customWidth="1"/>
    <col min="5118" max="5118" width="7.59765625" style="3" bestFit="1" customWidth="1"/>
    <col min="5119" max="5119" width="5.59765625" style="3" customWidth="1"/>
    <col min="5120" max="5120" width="6.59765625" style="3" bestFit="1" customWidth="1"/>
    <col min="5121" max="5121" width="7.59765625" style="3" bestFit="1" customWidth="1"/>
    <col min="5122" max="5122" width="11.09765625" style="3" bestFit="1" customWidth="1"/>
    <col min="5123" max="5123" width="5.59765625" style="3" customWidth="1"/>
    <col min="5124" max="5124" width="7.59765625" style="3" bestFit="1" customWidth="1"/>
    <col min="5125" max="5125" width="10.5" style="3" bestFit="1" customWidth="1"/>
    <col min="5126" max="5126" width="6.5" style="3" customWidth="1"/>
    <col min="5127" max="5128" width="8" style="3" bestFit="1" customWidth="1"/>
    <col min="5129" max="5129" width="8.09765625" style="3" customWidth="1"/>
    <col min="5130" max="5130" width="10.69921875" style="3" bestFit="1" customWidth="1"/>
    <col min="5131" max="5131" width="7.5" style="3" customWidth="1"/>
    <col min="5132" max="5132" width="11" style="3"/>
    <col min="5133" max="5133" width="9.09765625" style="3" customWidth="1"/>
    <col min="5134" max="5134" width="10.5" style="3" bestFit="1" customWidth="1"/>
    <col min="5135" max="5370" width="11" style="3"/>
    <col min="5371" max="5371" width="14.5" style="3" customWidth="1"/>
    <col min="5372" max="5372" width="9.59765625" style="3" customWidth="1"/>
    <col min="5373" max="5373" width="6.09765625" style="3" bestFit="1" customWidth="1"/>
    <col min="5374" max="5374" width="7.59765625" style="3" bestFit="1" customWidth="1"/>
    <col min="5375" max="5375" width="5.59765625" style="3" customWidth="1"/>
    <col min="5376" max="5376" width="6.59765625" style="3" bestFit="1" customWidth="1"/>
    <col min="5377" max="5377" width="7.59765625" style="3" bestFit="1" customWidth="1"/>
    <col min="5378" max="5378" width="11.09765625" style="3" bestFit="1" customWidth="1"/>
    <col min="5379" max="5379" width="5.59765625" style="3" customWidth="1"/>
    <col min="5380" max="5380" width="7.59765625" style="3" bestFit="1" customWidth="1"/>
    <col min="5381" max="5381" width="10.5" style="3" bestFit="1" customWidth="1"/>
    <col min="5382" max="5382" width="6.5" style="3" customWidth="1"/>
    <col min="5383" max="5384" width="8" style="3" bestFit="1" customWidth="1"/>
    <col min="5385" max="5385" width="8.09765625" style="3" customWidth="1"/>
    <col min="5386" max="5386" width="10.69921875" style="3" bestFit="1" customWidth="1"/>
    <col min="5387" max="5387" width="7.5" style="3" customWidth="1"/>
    <col min="5388" max="5388" width="11" style="3"/>
    <col min="5389" max="5389" width="9.09765625" style="3" customWidth="1"/>
    <col min="5390" max="5390" width="10.5" style="3" bestFit="1" customWidth="1"/>
    <col min="5391" max="5626" width="11" style="3"/>
    <col min="5627" max="5627" width="14.5" style="3" customWidth="1"/>
    <col min="5628" max="5628" width="9.59765625" style="3" customWidth="1"/>
    <col min="5629" max="5629" width="6.09765625" style="3" bestFit="1" customWidth="1"/>
    <col min="5630" max="5630" width="7.59765625" style="3" bestFit="1" customWidth="1"/>
    <col min="5631" max="5631" width="5.59765625" style="3" customWidth="1"/>
    <col min="5632" max="5632" width="6.59765625" style="3" bestFit="1" customWidth="1"/>
    <col min="5633" max="5633" width="7.59765625" style="3" bestFit="1" customWidth="1"/>
    <col min="5634" max="5634" width="11.09765625" style="3" bestFit="1" customWidth="1"/>
    <col min="5635" max="5635" width="5.59765625" style="3" customWidth="1"/>
    <col min="5636" max="5636" width="7.59765625" style="3" bestFit="1" customWidth="1"/>
    <col min="5637" max="5637" width="10.5" style="3" bestFit="1" customWidth="1"/>
    <col min="5638" max="5638" width="6.5" style="3" customWidth="1"/>
    <col min="5639" max="5640" width="8" style="3" bestFit="1" customWidth="1"/>
    <col min="5641" max="5641" width="8.09765625" style="3" customWidth="1"/>
    <col min="5642" max="5642" width="10.69921875" style="3" bestFit="1" customWidth="1"/>
    <col min="5643" max="5643" width="7.5" style="3" customWidth="1"/>
    <col min="5644" max="5644" width="11" style="3"/>
    <col min="5645" max="5645" width="9.09765625" style="3" customWidth="1"/>
    <col min="5646" max="5646" width="10.5" style="3" bestFit="1" customWidth="1"/>
    <col min="5647" max="5882" width="11" style="3"/>
    <col min="5883" max="5883" width="14.5" style="3" customWidth="1"/>
    <col min="5884" max="5884" width="9.59765625" style="3" customWidth="1"/>
    <col min="5885" max="5885" width="6.09765625" style="3" bestFit="1" customWidth="1"/>
    <col min="5886" max="5886" width="7.59765625" style="3" bestFit="1" customWidth="1"/>
    <col min="5887" max="5887" width="5.59765625" style="3" customWidth="1"/>
    <col min="5888" max="5888" width="6.59765625" style="3" bestFit="1" customWidth="1"/>
    <col min="5889" max="5889" width="7.59765625" style="3" bestFit="1" customWidth="1"/>
    <col min="5890" max="5890" width="11.09765625" style="3" bestFit="1" customWidth="1"/>
    <col min="5891" max="5891" width="5.59765625" style="3" customWidth="1"/>
    <col min="5892" max="5892" width="7.59765625" style="3" bestFit="1" customWidth="1"/>
    <col min="5893" max="5893" width="10.5" style="3" bestFit="1" customWidth="1"/>
    <col min="5894" max="5894" width="6.5" style="3" customWidth="1"/>
    <col min="5895" max="5896" width="8" style="3" bestFit="1" customWidth="1"/>
    <col min="5897" max="5897" width="8.09765625" style="3" customWidth="1"/>
    <col min="5898" max="5898" width="10.69921875" style="3" bestFit="1" customWidth="1"/>
    <col min="5899" max="5899" width="7.5" style="3" customWidth="1"/>
    <col min="5900" max="5900" width="11" style="3"/>
    <col min="5901" max="5901" width="9.09765625" style="3" customWidth="1"/>
    <col min="5902" max="5902" width="10.5" style="3" bestFit="1" customWidth="1"/>
    <col min="5903" max="6138" width="11" style="3"/>
    <col min="6139" max="6139" width="14.5" style="3" customWidth="1"/>
    <col min="6140" max="6140" width="9.59765625" style="3" customWidth="1"/>
    <col min="6141" max="6141" width="6.09765625" style="3" bestFit="1" customWidth="1"/>
    <col min="6142" max="6142" width="7.59765625" style="3" bestFit="1" customWidth="1"/>
    <col min="6143" max="6143" width="5.59765625" style="3" customWidth="1"/>
    <col min="6144" max="6144" width="6.59765625" style="3" bestFit="1" customWidth="1"/>
    <col min="6145" max="6145" width="7.59765625" style="3" bestFit="1" customWidth="1"/>
    <col min="6146" max="6146" width="11.09765625" style="3" bestFit="1" customWidth="1"/>
    <col min="6147" max="6147" width="5.59765625" style="3" customWidth="1"/>
    <col min="6148" max="6148" width="7.59765625" style="3" bestFit="1" customWidth="1"/>
    <col min="6149" max="6149" width="10.5" style="3" bestFit="1" customWidth="1"/>
    <col min="6150" max="6150" width="6.5" style="3" customWidth="1"/>
    <col min="6151" max="6152" width="8" style="3" bestFit="1" customWidth="1"/>
    <col min="6153" max="6153" width="8.09765625" style="3" customWidth="1"/>
    <col min="6154" max="6154" width="10.69921875" style="3" bestFit="1" customWidth="1"/>
    <col min="6155" max="6155" width="7.5" style="3" customWidth="1"/>
    <col min="6156" max="6156" width="11" style="3"/>
    <col min="6157" max="6157" width="9.09765625" style="3" customWidth="1"/>
    <col min="6158" max="6158" width="10.5" style="3" bestFit="1" customWidth="1"/>
    <col min="6159" max="6394" width="11" style="3"/>
    <col min="6395" max="6395" width="14.5" style="3" customWidth="1"/>
    <col min="6396" max="6396" width="9.59765625" style="3" customWidth="1"/>
    <col min="6397" max="6397" width="6.09765625" style="3" bestFit="1" customWidth="1"/>
    <col min="6398" max="6398" width="7.59765625" style="3" bestFit="1" customWidth="1"/>
    <col min="6399" max="6399" width="5.59765625" style="3" customWidth="1"/>
    <col min="6400" max="6400" width="6.59765625" style="3" bestFit="1" customWidth="1"/>
    <col min="6401" max="6401" width="7.59765625" style="3" bestFit="1" customWidth="1"/>
    <col min="6402" max="6402" width="11.09765625" style="3" bestFit="1" customWidth="1"/>
    <col min="6403" max="6403" width="5.59765625" style="3" customWidth="1"/>
    <col min="6404" max="6404" width="7.59765625" style="3" bestFit="1" customWidth="1"/>
    <col min="6405" max="6405" width="10.5" style="3" bestFit="1" customWidth="1"/>
    <col min="6406" max="6406" width="6.5" style="3" customWidth="1"/>
    <col min="6407" max="6408" width="8" style="3" bestFit="1" customWidth="1"/>
    <col min="6409" max="6409" width="8.09765625" style="3" customWidth="1"/>
    <col min="6410" max="6410" width="10.69921875" style="3" bestFit="1" customWidth="1"/>
    <col min="6411" max="6411" width="7.5" style="3" customWidth="1"/>
    <col min="6412" max="6412" width="11" style="3"/>
    <col min="6413" max="6413" width="9.09765625" style="3" customWidth="1"/>
    <col min="6414" max="6414" width="10.5" style="3" bestFit="1" customWidth="1"/>
    <col min="6415" max="6650" width="11" style="3"/>
    <col min="6651" max="6651" width="14.5" style="3" customWidth="1"/>
    <col min="6652" max="6652" width="9.59765625" style="3" customWidth="1"/>
    <col min="6653" max="6653" width="6.09765625" style="3" bestFit="1" customWidth="1"/>
    <col min="6654" max="6654" width="7.59765625" style="3" bestFit="1" customWidth="1"/>
    <col min="6655" max="6655" width="5.59765625" style="3" customWidth="1"/>
    <col min="6656" max="6656" width="6.59765625" style="3" bestFit="1" customWidth="1"/>
    <col min="6657" max="6657" width="7.59765625" style="3" bestFit="1" customWidth="1"/>
    <col min="6658" max="6658" width="11.09765625" style="3" bestFit="1" customWidth="1"/>
    <col min="6659" max="6659" width="5.59765625" style="3" customWidth="1"/>
    <col min="6660" max="6660" width="7.59765625" style="3" bestFit="1" customWidth="1"/>
    <col min="6661" max="6661" width="10.5" style="3" bestFit="1" customWidth="1"/>
    <col min="6662" max="6662" width="6.5" style="3" customWidth="1"/>
    <col min="6663" max="6664" width="8" style="3" bestFit="1" customWidth="1"/>
    <col min="6665" max="6665" width="8.09765625" style="3" customWidth="1"/>
    <col min="6666" max="6666" width="10.69921875" style="3" bestFit="1" customWidth="1"/>
    <col min="6667" max="6667" width="7.5" style="3" customWidth="1"/>
    <col min="6668" max="6668" width="11" style="3"/>
    <col min="6669" max="6669" width="9.09765625" style="3" customWidth="1"/>
    <col min="6670" max="6670" width="10.5" style="3" bestFit="1" customWidth="1"/>
    <col min="6671" max="6906" width="11" style="3"/>
    <col min="6907" max="6907" width="14.5" style="3" customWidth="1"/>
    <col min="6908" max="6908" width="9.59765625" style="3" customWidth="1"/>
    <col min="6909" max="6909" width="6.09765625" style="3" bestFit="1" customWidth="1"/>
    <col min="6910" max="6910" width="7.59765625" style="3" bestFit="1" customWidth="1"/>
    <col min="6911" max="6911" width="5.59765625" style="3" customWidth="1"/>
    <col min="6912" max="6912" width="6.59765625" style="3" bestFit="1" customWidth="1"/>
    <col min="6913" max="6913" width="7.59765625" style="3" bestFit="1" customWidth="1"/>
    <col min="6914" max="6914" width="11.09765625" style="3" bestFit="1" customWidth="1"/>
    <col min="6915" max="6915" width="5.59765625" style="3" customWidth="1"/>
    <col min="6916" max="6916" width="7.59765625" style="3" bestFit="1" customWidth="1"/>
    <col min="6917" max="6917" width="10.5" style="3" bestFit="1" customWidth="1"/>
    <col min="6918" max="6918" width="6.5" style="3" customWidth="1"/>
    <col min="6919" max="6920" width="8" style="3" bestFit="1" customWidth="1"/>
    <col min="6921" max="6921" width="8.09765625" style="3" customWidth="1"/>
    <col min="6922" max="6922" width="10.69921875" style="3" bestFit="1" customWidth="1"/>
    <col min="6923" max="6923" width="7.5" style="3" customWidth="1"/>
    <col min="6924" max="6924" width="11" style="3"/>
    <col min="6925" max="6925" width="9.09765625" style="3" customWidth="1"/>
    <col min="6926" max="6926" width="10.5" style="3" bestFit="1" customWidth="1"/>
    <col min="6927" max="7162" width="11" style="3"/>
    <col min="7163" max="7163" width="14.5" style="3" customWidth="1"/>
    <col min="7164" max="7164" width="9.59765625" style="3" customWidth="1"/>
    <col min="7165" max="7165" width="6.09765625" style="3" bestFit="1" customWidth="1"/>
    <col min="7166" max="7166" width="7.59765625" style="3" bestFit="1" customWidth="1"/>
    <col min="7167" max="7167" width="5.59765625" style="3" customWidth="1"/>
    <col min="7168" max="7168" width="6.59765625" style="3" bestFit="1" customWidth="1"/>
    <col min="7169" max="7169" width="7.59765625" style="3" bestFit="1" customWidth="1"/>
    <col min="7170" max="7170" width="11.09765625" style="3" bestFit="1" customWidth="1"/>
    <col min="7171" max="7171" width="5.59765625" style="3" customWidth="1"/>
    <col min="7172" max="7172" width="7.59765625" style="3" bestFit="1" customWidth="1"/>
    <col min="7173" max="7173" width="10.5" style="3" bestFit="1" customWidth="1"/>
    <col min="7174" max="7174" width="6.5" style="3" customWidth="1"/>
    <col min="7175" max="7176" width="8" style="3" bestFit="1" customWidth="1"/>
    <col min="7177" max="7177" width="8.09765625" style="3" customWidth="1"/>
    <col min="7178" max="7178" width="10.69921875" style="3" bestFit="1" customWidth="1"/>
    <col min="7179" max="7179" width="7.5" style="3" customWidth="1"/>
    <col min="7180" max="7180" width="11" style="3"/>
    <col min="7181" max="7181" width="9.09765625" style="3" customWidth="1"/>
    <col min="7182" max="7182" width="10.5" style="3" bestFit="1" customWidth="1"/>
    <col min="7183" max="7418" width="11" style="3"/>
    <col min="7419" max="7419" width="14.5" style="3" customWidth="1"/>
    <col min="7420" max="7420" width="9.59765625" style="3" customWidth="1"/>
    <col min="7421" max="7421" width="6.09765625" style="3" bestFit="1" customWidth="1"/>
    <col min="7422" max="7422" width="7.59765625" style="3" bestFit="1" customWidth="1"/>
    <col min="7423" max="7423" width="5.59765625" style="3" customWidth="1"/>
    <col min="7424" max="7424" width="6.59765625" style="3" bestFit="1" customWidth="1"/>
    <col min="7425" max="7425" width="7.59765625" style="3" bestFit="1" customWidth="1"/>
    <col min="7426" max="7426" width="11.09765625" style="3" bestFit="1" customWidth="1"/>
    <col min="7427" max="7427" width="5.59765625" style="3" customWidth="1"/>
    <col min="7428" max="7428" width="7.59765625" style="3" bestFit="1" customWidth="1"/>
    <col min="7429" max="7429" width="10.5" style="3" bestFit="1" customWidth="1"/>
    <col min="7430" max="7430" width="6.5" style="3" customWidth="1"/>
    <col min="7431" max="7432" width="8" style="3" bestFit="1" customWidth="1"/>
    <col min="7433" max="7433" width="8.09765625" style="3" customWidth="1"/>
    <col min="7434" max="7434" width="10.69921875" style="3" bestFit="1" customWidth="1"/>
    <col min="7435" max="7435" width="7.5" style="3" customWidth="1"/>
    <col min="7436" max="7436" width="11" style="3"/>
    <col min="7437" max="7437" width="9.09765625" style="3" customWidth="1"/>
    <col min="7438" max="7438" width="10.5" style="3" bestFit="1" customWidth="1"/>
    <col min="7439" max="7674" width="11" style="3"/>
    <col min="7675" max="7675" width="14.5" style="3" customWidth="1"/>
    <col min="7676" max="7676" width="9.59765625" style="3" customWidth="1"/>
    <col min="7677" max="7677" width="6.09765625" style="3" bestFit="1" customWidth="1"/>
    <col min="7678" max="7678" width="7.59765625" style="3" bestFit="1" customWidth="1"/>
    <col min="7679" max="7679" width="5.59765625" style="3" customWidth="1"/>
    <col min="7680" max="7680" width="6.59765625" style="3" bestFit="1" customWidth="1"/>
    <col min="7681" max="7681" width="7.59765625" style="3" bestFit="1" customWidth="1"/>
    <col min="7682" max="7682" width="11.09765625" style="3" bestFit="1" customWidth="1"/>
    <col min="7683" max="7683" width="5.59765625" style="3" customWidth="1"/>
    <col min="7684" max="7684" width="7.59765625" style="3" bestFit="1" customWidth="1"/>
    <col min="7685" max="7685" width="10.5" style="3" bestFit="1" customWidth="1"/>
    <col min="7686" max="7686" width="6.5" style="3" customWidth="1"/>
    <col min="7687" max="7688" width="8" style="3" bestFit="1" customWidth="1"/>
    <col min="7689" max="7689" width="8.09765625" style="3" customWidth="1"/>
    <col min="7690" max="7690" width="10.69921875" style="3" bestFit="1" customWidth="1"/>
    <col min="7691" max="7691" width="7.5" style="3" customWidth="1"/>
    <col min="7692" max="7692" width="11" style="3"/>
    <col min="7693" max="7693" width="9.09765625" style="3" customWidth="1"/>
    <col min="7694" max="7694" width="10.5" style="3" bestFit="1" customWidth="1"/>
    <col min="7695" max="7930" width="11" style="3"/>
    <col min="7931" max="7931" width="14.5" style="3" customWidth="1"/>
    <col min="7932" max="7932" width="9.59765625" style="3" customWidth="1"/>
    <col min="7933" max="7933" width="6.09765625" style="3" bestFit="1" customWidth="1"/>
    <col min="7934" max="7934" width="7.59765625" style="3" bestFit="1" customWidth="1"/>
    <col min="7935" max="7935" width="5.59765625" style="3" customWidth="1"/>
    <col min="7936" max="7936" width="6.59765625" style="3" bestFit="1" customWidth="1"/>
    <col min="7937" max="7937" width="7.59765625" style="3" bestFit="1" customWidth="1"/>
    <col min="7938" max="7938" width="11.09765625" style="3" bestFit="1" customWidth="1"/>
    <col min="7939" max="7939" width="5.59765625" style="3" customWidth="1"/>
    <col min="7940" max="7940" width="7.59765625" style="3" bestFit="1" customWidth="1"/>
    <col min="7941" max="7941" width="10.5" style="3" bestFit="1" customWidth="1"/>
    <col min="7942" max="7942" width="6.5" style="3" customWidth="1"/>
    <col min="7943" max="7944" width="8" style="3" bestFit="1" customWidth="1"/>
    <col min="7945" max="7945" width="8.09765625" style="3" customWidth="1"/>
    <col min="7946" max="7946" width="10.69921875" style="3" bestFit="1" customWidth="1"/>
    <col min="7947" max="7947" width="7.5" style="3" customWidth="1"/>
    <col min="7948" max="7948" width="11" style="3"/>
    <col min="7949" max="7949" width="9.09765625" style="3" customWidth="1"/>
    <col min="7950" max="7950" width="10.5" style="3" bestFit="1" customWidth="1"/>
    <col min="7951" max="8186" width="11" style="3"/>
    <col min="8187" max="8187" width="14.5" style="3" customWidth="1"/>
    <col min="8188" max="8188" width="9.59765625" style="3" customWidth="1"/>
    <col min="8189" max="8189" width="6.09765625" style="3" bestFit="1" customWidth="1"/>
    <col min="8190" max="8190" width="7.59765625" style="3" bestFit="1" customWidth="1"/>
    <col min="8191" max="8191" width="5.59765625" style="3" customWidth="1"/>
    <col min="8192" max="8192" width="6.59765625" style="3" bestFit="1" customWidth="1"/>
    <col min="8193" max="8193" width="7.59765625" style="3" bestFit="1" customWidth="1"/>
    <col min="8194" max="8194" width="11.09765625" style="3" bestFit="1" customWidth="1"/>
    <col min="8195" max="8195" width="5.59765625" style="3" customWidth="1"/>
    <col min="8196" max="8196" width="7.59765625" style="3" bestFit="1" customWidth="1"/>
    <col min="8197" max="8197" width="10.5" style="3" bestFit="1" customWidth="1"/>
    <col min="8198" max="8198" width="6.5" style="3" customWidth="1"/>
    <col min="8199" max="8200" width="8" style="3" bestFit="1" customWidth="1"/>
    <col min="8201" max="8201" width="8.09765625" style="3" customWidth="1"/>
    <col min="8202" max="8202" width="10.69921875" style="3" bestFit="1" customWidth="1"/>
    <col min="8203" max="8203" width="7.5" style="3" customWidth="1"/>
    <col min="8204" max="8204" width="11" style="3"/>
    <col min="8205" max="8205" width="9.09765625" style="3" customWidth="1"/>
    <col min="8206" max="8206" width="10.5" style="3" bestFit="1" customWidth="1"/>
    <col min="8207" max="8442" width="11" style="3"/>
    <col min="8443" max="8443" width="14.5" style="3" customWidth="1"/>
    <col min="8444" max="8444" width="9.59765625" style="3" customWidth="1"/>
    <col min="8445" max="8445" width="6.09765625" style="3" bestFit="1" customWidth="1"/>
    <col min="8446" max="8446" width="7.59765625" style="3" bestFit="1" customWidth="1"/>
    <col min="8447" max="8447" width="5.59765625" style="3" customWidth="1"/>
    <col min="8448" max="8448" width="6.59765625" style="3" bestFit="1" customWidth="1"/>
    <col min="8449" max="8449" width="7.59765625" style="3" bestFit="1" customWidth="1"/>
    <col min="8450" max="8450" width="11.09765625" style="3" bestFit="1" customWidth="1"/>
    <col min="8451" max="8451" width="5.59765625" style="3" customWidth="1"/>
    <col min="8452" max="8452" width="7.59765625" style="3" bestFit="1" customWidth="1"/>
    <col min="8453" max="8453" width="10.5" style="3" bestFit="1" customWidth="1"/>
    <col min="8454" max="8454" width="6.5" style="3" customWidth="1"/>
    <col min="8455" max="8456" width="8" style="3" bestFit="1" customWidth="1"/>
    <col min="8457" max="8457" width="8.09765625" style="3" customWidth="1"/>
    <col min="8458" max="8458" width="10.69921875" style="3" bestFit="1" customWidth="1"/>
    <col min="8459" max="8459" width="7.5" style="3" customWidth="1"/>
    <col min="8460" max="8460" width="11" style="3"/>
    <col min="8461" max="8461" width="9.09765625" style="3" customWidth="1"/>
    <col min="8462" max="8462" width="10.5" style="3" bestFit="1" customWidth="1"/>
    <col min="8463" max="8698" width="11" style="3"/>
    <col min="8699" max="8699" width="14.5" style="3" customWidth="1"/>
    <col min="8700" max="8700" width="9.59765625" style="3" customWidth="1"/>
    <col min="8701" max="8701" width="6.09765625" style="3" bestFit="1" customWidth="1"/>
    <col min="8702" max="8702" width="7.59765625" style="3" bestFit="1" customWidth="1"/>
    <col min="8703" max="8703" width="5.59765625" style="3" customWidth="1"/>
    <col min="8704" max="8704" width="6.59765625" style="3" bestFit="1" customWidth="1"/>
    <col min="8705" max="8705" width="7.59765625" style="3" bestFit="1" customWidth="1"/>
    <col min="8706" max="8706" width="11.09765625" style="3" bestFit="1" customWidth="1"/>
    <col min="8707" max="8707" width="5.59765625" style="3" customWidth="1"/>
    <col min="8708" max="8708" width="7.59765625" style="3" bestFit="1" customWidth="1"/>
    <col min="8709" max="8709" width="10.5" style="3" bestFit="1" customWidth="1"/>
    <col min="8710" max="8710" width="6.5" style="3" customWidth="1"/>
    <col min="8711" max="8712" width="8" style="3" bestFit="1" customWidth="1"/>
    <col min="8713" max="8713" width="8.09765625" style="3" customWidth="1"/>
    <col min="8714" max="8714" width="10.69921875" style="3" bestFit="1" customWidth="1"/>
    <col min="8715" max="8715" width="7.5" style="3" customWidth="1"/>
    <col min="8716" max="8716" width="11" style="3"/>
    <col min="8717" max="8717" width="9.09765625" style="3" customWidth="1"/>
    <col min="8718" max="8718" width="10.5" style="3" bestFit="1" customWidth="1"/>
    <col min="8719" max="8954" width="11" style="3"/>
    <col min="8955" max="8955" width="14.5" style="3" customWidth="1"/>
    <col min="8956" max="8956" width="9.59765625" style="3" customWidth="1"/>
    <col min="8957" max="8957" width="6.09765625" style="3" bestFit="1" customWidth="1"/>
    <col min="8958" max="8958" width="7.59765625" style="3" bestFit="1" customWidth="1"/>
    <col min="8959" max="8959" width="5.59765625" style="3" customWidth="1"/>
    <col min="8960" max="8960" width="6.59765625" style="3" bestFit="1" customWidth="1"/>
    <col min="8961" max="8961" width="7.59765625" style="3" bestFit="1" customWidth="1"/>
    <col min="8962" max="8962" width="11.09765625" style="3" bestFit="1" customWidth="1"/>
    <col min="8963" max="8963" width="5.59765625" style="3" customWidth="1"/>
    <col min="8964" max="8964" width="7.59765625" style="3" bestFit="1" customWidth="1"/>
    <col min="8965" max="8965" width="10.5" style="3" bestFit="1" customWidth="1"/>
    <col min="8966" max="8966" width="6.5" style="3" customWidth="1"/>
    <col min="8967" max="8968" width="8" style="3" bestFit="1" customWidth="1"/>
    <col min="8969" max="8969" width="8.09765625" style="3" customWidth="1"/>
    <col min="8970" max="8970" width="10.69921875" style="3" bestFit="1" customWidth="1"/>
    <col min="8971" max="8971" width="7.5" style="3" customWidth="1"/>
    <col min="8972" max="8972" width="11" style="3"/>
    <col min="8973" max="8973" width="9.09765625" style="3" customWidth="1"/>
    <col min="8974" max="8974" width="10.5" style="3" bestFit="1" customWidth="1"/>
    <col min="8975" max="9210" width="11" style="3"/>
    <col min="9211" max="9211" width="14.5" style="3" customWidth="1"/>
    <col min="9212" max="9212" width="9.59765625" style="3" customWidth="1"/>
    <col min="9213" max="9213" width="6.09765625" style="3" bestFit="1" customWidth="1"/>
    <col min="9214" max="9214" width="7.59765625" style="3" bestFit="1" customWidth="1"/>
    <col min="9215" max="9215" width="5.59765625" style="3" customWidth="1"/>
    <col min="9216" max="9216" width="6.59765625" style="3" bestFit="1" customWidth="1"/>
    <col min="9217" max="9217" width="7.59765625" style="3" bestFit="1" customWidth="1"/>
    <col min="9218" max="9218" width="11.09765625" style="3" bestFit="1" customWidth="1"/>
    <col min="9219" max="9219" width="5.59765625" style="3" customWidth="1"/>
    <col min="9220" max="9220" width="7.59765625" style="3" bestFit="1" customWidth="1"/>
    <col min="9221" max="9221" width="10.5" style="3" bestFit="1" customWidth="1"/>
    <col min="9222" max="9222" width="6.5" style="3" customWidth="1"/>
    <col min="9223" max="9224" width="8" style="3" bestFit="1" customWidth="1"/>
    <col min="9225" max="9225" width="8.09765625" style="3" customWidth="1"/>
    <col min="9226" max="9226" width="10.69921875" style="3" bestFit="1" customWidth="1"/>
    <col min="9227" max="9227" width="7.5" style="3" customWidth="1"/>
    <col min="9228" max="9228" width="11" style="3"/>
    <col min="9229" max="9229" width="9.09765625" style="3" customWidth="1"/>
    <col min="9230" max="9230" width="10.5" style="3" bestFit="1" customWidth="1"/>
    <col min="9231" max="9466" width="11" style="3"/>
    <col min="9467" max="9467" width="14.5" style="3" customWidth="1"/>
    <col min="9468" max="9468" width="9.59765625" style="3" customWidth="1"/>
    <col min="9469" max="9469" width="6.09765625" style="3" bestFit="1" customWidth="1"/>
    <col min="9470" max="9470" width="7.59765625" style="3" bestFit="1" customWidth="1"/>
    <col min="9471" max="9471" width="5.59765625" style="3" customWidth="1"/>
    <col min="9472" max="9472" width="6.59765625" style="3" bestFit="1" customWidth="1"/>
    <col min="9473" max="9473" width="7.59765625" style="3" bestFit="1" customWidth="1"/>
    <col min="9474" max="9474" width="11.09765625" style="3" bestFit="1" customWidth="1"/>
    <col min="9475" max="9475" width="5.59765625" style="3" customWidth="1"/>
    <col min="9476" max="9476" width="7.59765625" style="3" bestFit="1" customWidth="1"/>
    <col min="9477" max="9477" width="10.5" style="3" bestFit="1" customWidth="1"/>
    <col min="9478" max="9478" width="6.5" style="3" customWidth="1"/>
    <col min="9479" max="9480" width="8" style="3" bestFit="1" customWidth="1"/>
    <col min="9481" max="9481" width="8.09765625" style="3" customWidth="1"/>
    <col min="9482" max="9482" width="10.69921875" style="3" bestFit="1" customWidth="1"/>
    <col min="9483" max="9483" width="7.5" style="3" customWidth="1"/>
    <col min="9484" max="9484" width="11" style="3"/>
    <col min="9485" max="9485" width="9.09765625" style="3" customWidth="1"/>
    <col min="9486" max="9486" width="10.5" style="3" bestFit="1" customWidth="1"/>
    <col min="9487" max="9722" width="11" style="3"/>
    <col min="9723" max="9723" width="14.5" style="3" customWidth="1"/>
    <col min="9724" max="9724" width="9.59765625" style="3" customWidth="1"/>
    <col min="9725" max="9725" width="6.09765625" style="3" bestFit="1" customWidth="1"/>
    <col min="9726" max="9726" width="7.59765625" style="3" bestFit="1" customWidth="1"/>
    <col min="9727" max="9727" width="5.59765625" style="3" customWidth="1"/>
    <col min="9728" max="9728" width="6.59765625" style="3" bestFit="1" customWidth="1"/>
    <col min="9729" max="9729" width="7.59765625" style="3" bestFit="1" customWidth="1"/>
    <col min="9730" max="9730" width="11.09765625" style="3" bestFit="1" customWidth="1"/>
    <col min="9731" max="9731" width="5.59765625" style="3" customWidth="1"/>
    <col min="9732" max="9732" width="7.59765625" style="3" bestFit="1" customWidth="1"/>
    <col min="9733" max="9733" width="10.5" style="3" bestFit="1" customWidth="1"/>
    <col min="9734" max="9734" width="6.5" style="3" customWidth="1"/>
    <col min="9735" max="9736" width="8" style="3" bestFit="1" customWidth="1"/>
    <col min="9737" max="9737" width="8.09765625" style="3" customWidth="1"/>
    <col min="9738" max="9738" width="10.69921875" style="3" bestFit="1" customWidth="1"/>
    <col min="9739" max="9739" width="7.5" style="3" customWidth="1"/>
    <col min="9740" max="9740" width="11" style="3"/>
    <col min="9741" max="9741" width="9.09765625" style="3" customWidth="1"/>
    <col min="9742" max="9742" width="10.5" style="3" bestFit="1" customWidth="1"/>
    <col min="9743" max="9978" width="11" style="3"/>
    <col min="9979" max="9979" width="14.5" style="3" customWidth="1"/>
    <col min="9980" max="9980" width="9.59765625" style="3" customWidth="1"/>
    <col min="9981" max="9981" width="6.09765625" style="3" bestFit="1" customWidth="1"/>
    <col min="9982" max="9982" width="7.59765625" style="3" bestFit="1" customWidth="1"/>
    <col min="9983" max="9983" width="5.59765625" style="3" customWidth="1"/>
    <col min="9984" max="9984" width="6.59765625" style="3" bestFit="1" customWidth="1"/>
    <col min="9985" max="9985" width="7.59765625" style="3" bestFit="1" customWidth="1"/>
    <col min="9986" max="9986" width="11.09765625" style="3" bestFit="1" customWidth="1"/>
    <col min="9987" max="9987" width="5.59765625" style="3" customWidth="1"/>
    <col min="9988" max="9988" width="7.59765625" style="3" bestFit="1" customWidth="1"/>
    <col min="9989" max="9989" width="10.5" style="3" bestFit="1" customWidth="1"/>
    <col min="9990" max="9990" width="6.5" style="3" customWidth="1"/>
    <col min="9991" max="9992" width="8" style="3" bestFit="1" customWidth="1"/>
    <col min="9993" max="9993" width="8.09765625" style="3" customWidth="1"/>
    <col min="9994" max="9994" width="10.69921875" style="3" bestFit="1" customWidth="1"/>
    <col min="9995" max="9995" width="7.5" style="3" customWidth="1"/>
    <col min="9996" max="9996" width="11" style="3"/>
    <col min="9997" max="9997" width="9.09765625" style="3" customWidth="1"/>
    <col min="9998" max="9998" width="10.5" style="3" bestFit="1" customWidth="1"/>
    <col min="9999" max="10234" width="11" style="3"/>
    <col min="10235" max="10235" width="14.5" style="3" customWidth="1"/>
    <col min="10236" max="10236" width="9.59765625" style="3" customWidth="1"/>
    <col min="10237" max="10237" width="6.09765625" style="3" bestFit="1" customWidth="1"/>
    <col min="10238" max="10238" width="7.59765625" style="3" bestFit="1" customWidth="1"/>
    <col min="10239" max="10239" width="5.59765625" style="3" customWidth="1"/>
    <col min="10240" max="10240" width="6.59765625" style="3" bestFit="1" customWidth="1"/>
    <col min="10241" max="10241" width="7.59765625" style="3" bestFit="1" customWidth="1"/>
    <col min="10242" max="10242" width="11.09765625" style="3" bestFit="1" customWidth="1"/>
    <col min="10243" max="10243" width="5.59765625" style="3" customWidth="1"/>
    <col min="10244" max="10244" width="7.59765625" style="3" bestFit="1" customWidth="1"/>
    <col min="10245" max="10245" width="10.5" style="3" bestFit="1" customWidth="1"/>
    <col min="10246" max="10246" width="6.5" style="3" customWidth="1"/>
    <col min="10247" max="10248" width="8" style="3" bestFit="1" customWidth="1"/>
    <col min="10249" max="10249" width="8.09765625" style="3" customWidth="1"/>
    <col min="10250" max="10250" width="10.69921875" style="3" bestFit="1" customWidth="1"/>
    <col min="10251" max="10251" width="7.5" style="3" customWidth="1"/>
    <col min="10252" max="10252" width="11" style="3"/>
    <col min="10253" max="10253" width="9.09765625" style="3" customWidth="1"/>
    <col min="10254" max="10254" width="10.5" style="3" bestFit="1" customWidth="1"/>
    <col min="10255" max="10490" width="11" style="3"/>
    <col min="10491" max="10491" width="14.5" style="3" customWidth="1"/>
    <col min="10492" max="10492" width="9.59765625" style="3" customWidth="1"/>
    <col min="10493" max="10493" width="6.09765625" style="3" bestFit="1" customWidth="1"/>
    <col min="10494" max="10494" width="7.59765625" style="3" bestFit="1" customWidth="1"/>
    <col min="10495" max="10495" width="5.59765625" style="3" customWidth="1"/>
    <col min="10496" max="10496" width="6.59765625" style="3" bestFit="1" customWidth="1"/>
    <col min="10497" max="10497" width="7.59765625" style="3" bestFit="1" customWidth="1"/>
    <col min="10498" max="10498" width="11.09765625" style="3" bestFit="1" customWidth="1"/>
    <col min="10499" max="10499" width="5.59765625" style="3" customWidth="1"/>
    <col min="10500" max="10500" width="7.59765625" style="3" bestFit="1" customWidth="1"/>
    <col min="10501" max="10501" width="10.5" style="3" bestFit="1" customWidth="1"/>
    <col min="10502" max="10502" width="6.5" style="3" customWidth="1"/>
    <col min="10503" max="10504" width="8" style="3" bestFit="1" customWidth="1"/>
    <col min="10505" max="10505" width="8.09765625" style="3" customWidth="1"/>
    <col min="10506" max="10506" width="10.69921875" style="3" bestFit="1" customWidth="1"/>
    <col min="10507" max="10507" width="7.5" style="3" customWidth="1"/>
    <col min="10508" max="10508" width="11" style="3"/>
    <col min="10509" max="10509" width="9.09765625" style="3" customWidth="1"/>
    <col min="10510" max="10510" width="10.5" style="3" bestFit="1" customWidth="1"/>
    <col min="10511" max="10746" width="11" style="3"/>
    <col min="10747" max="10747" width="14.5" style="3" customWidth="1"/>
    <col min="10748" max="10748" width="9.59765625" style="3" customWidth="1"/>
    <col min="10749" max="10749" width="6.09765625" style="3" bestFit="1" customWidth="1"/>
    <col min="10750" max="10750" width="7.59765625" style="3" bestFit="1" customWidth="1"/>
    <col min="10751" max="10751" width="5.59765625" style="3" customWidth="1"/>
    <col min="10752" max="10752" width="6.59765625" style="3" bestFit="1" customWidth="1"/>
    <col min="10753" max="10753" width="7.59765625" style="3" bestFit="1" customWidth="1"/>
    <col min="10754" max="10754" width="11.09765625" style="3" bestFit="1" customWidth="1"/>
    <col min="10755" max="10755" width="5.59765625" style="3" customWidth="1"/>
    <col min="10756" max="10756" width="7.59765625" style="3" bestFit="1" customWidth="1"/>
    <col min="10757" max="10757" width="10.5" style="3" bestFit="1" customWidth="1"/>
    <col min="10758" max="10758" width="6.5" style="3" customWidth="1"/>
    <col min="10759" max="10760" width="8" style="3" bestFit="1" customWidth="1"/>
    <col min="10761" max="10761" width="8.09765625" style="3" customWidth="1"/>
    <col min="10762" max="10762" width="10.69921875" style="3" bestFit="1" customWidth="1"/>
    <col min="10763" max="10763" width="7.5" style="3" customWidth="1"/>
    <col min="10764" max="10764" width="11" style="3"/>
    <col min="10765" max="10765" width="9.09765625" style="3" customWidth="1"/>
    <col min="10766" max="10766" width="10.5" style="3" bestFit="1" customWidth="1"/>
    <col min="10767" max="11002" width="11" style="3"/>
    <col min="11003" max="11003" width="14.5" style="3" customWidth="1"/>
    <col min="11004" max="11004" width="9.59765625" style="3" customWidth="1"/>
    <col min="11005" max="11005" width="6.09765625" style="3" bestFit="1" customWidth="1"/>
    <col min="11006" max="11006" width="7.59765625" style="3" bestFit="1" customWidth="1"/>
    <col min="11007" max="11007" width="5.59765625" style="3" customWidth="1"/>
    <col min="11008" max="11008" width="6.59765625" style="3" bestFit="1" customWidth="1"/>
    <col min="11009" max="11009" width="7.59765625" style="3" bestFit="1" customWidth="1"/>
    <col min="11010" max="11010" width="11.09765625" style="3" bestFit="1" customWidth="1"/>
    <col min="11011" max="11011" width="5.59765625" style="3" customWidth="1"/>
    <col min="11012" max="11012" width="7.59765625" style="3" bestFit="1" customWidth="1"/>
    <col min="11013" max="11013" width="10.5" style="3" bestFit="1" customWidth="1"/>
    <col min="11014" max="11014" width="6.5" style="3" customWidth="1"/>
    <col min="11015" max="11016" width="8" style="3" bestFit="1" customWidth="1"/>
    <col min="11017" max="11017" width="8.09765625" style="3" customWidth="1"/>
    <col min="11018" max="11018" width="10.69921875" style="3" bestFit="1" customWidth="1"/>
    <col min="11019" max="11019" width="7.5" style="3" customWidth="1"/>
    <col min="11020" max="11020" width="11" style="3"/>
    <col min="11021" max="11021" width="9.09765625" style="3" customWidth="1"/>
    <col min="11022" max="11022" width="10.5" style="3" bestFit="1" customWidth="1"/>
    <col min="11023" max="11258" width="11" style="3"/>
    <col min="11259" max="11259" width="14.5" style="3" customWidth="1"/>
    <col min="11260" max="11260" width="9.59765625" style="3" customWidth="1"/>
    <col min="11261" max="11261" width="6.09765625" style="3" bestFit="1" customWidth="1"/>
    <col min="11262" max="11262" width="7.59765625" style="3" bestFit="1" customWidth="1"/>
    <col min="11263" max="11263" width="5.59765625" style="3" customWidth="1"/>
    <col min="11264" max="11264" width="6.59765625" style="3" bestFit="1" customWidth="1"/>
    <col min="11265" max="11265" width="7.59765625" style="3" bestFit="1" customWidth="1"/>
    <col min="11266" max="11266" width="11.09765625" style="3" bestFit="1" customWidth="1"/>
    <col min="11267" max="11267" width="5.59765625" style="3" customWidth="1"/>
    <col min="11268" max="11268" width="7.59765625" style="3" bestFit="1" customWidth="1"/>
    <col min="11269" max="11269" width="10.5" style="3" bestFit="1" customWidth="1"/>
    <col min="11270" max="11270" width="6.5" style="3" customWidth="1"/>
    <col min="11271" max="11272" width="8" style="3" bestFit="1" customWidth="1"/>
    <col min="11273" max="11273" width="8.09765625" style="3" customWidth="1"/>
    <col min="11274" max="11274" width="10.69921875" style="3" bestFit="1" customWidth="1"/>
    <col min="11275" max="11275" width="7.5" style="3" customWidth="1"/>
    <col min="11276" max="11276" width="11" style="3"/>
    <col min="11277" max="11277" width="9.09765625" style="3" customWidth="1"/>
    <col min="11278" max="11278" width="10.5" style="3" bestFit="1" customWidth="1"/>
    <col min="11279" max="11514" width="11" style="3"/>
    <col min="11515" max="11515" width="14.5" style="3" customWidth="1"/>
    <col min="11516" max="11516" width="9.59765625" style="3" customWidth="1"/>
    <col min="11517" max="11517" width="6.09765625" style="3" bestFit="1" customWidth="1"/>
    <col min="11518" max="11518" width="7.59765625" style="3" bestFit="1" customWidth="1"/>
    <col min="11519" max="11519" width="5.59765625" style="3" customWidth="1"/>
    <col min="11520" max="11520" width="6.59765625" style="3" bestFit="1" customWidth="1"/>
    <col min="11521" max="11521" width="7.59765625" style="3" bestFit="1" customWidth="1"/>
    <col min="11522" max="11522" width="11.09765625" style="3" bestFit="1" customWidth="1"/>
    <col min="11523" max="11523" width="5.59765625" style="3" customWidth="1"/>
    <col min="11524" max="11524" width="7.59765625" style="3" bestFit="1" customWidth="1"/>
    <col min="11525" max="11525" width="10.5" style="3" bestFit="1" customWidth="1"/>
    <col min="11526" max="11526" width="6.5" style="3" customWidth="1"/>
    <col min="11527" max="11528" width="8" style="3" bestFit="1" customWidth="1"/>
    <col min="11529" max="11529" width="8.09765625" style="3" customWidth="1"/>
    <col min="11530" max="11530" width="10.69921875" style="3" bestFit="1" customWidth="1"/>
    <col min="11531" max="11531" width="7.5" style="3" customWidth="1"/>
    <col min="11532" max="11532" width="11" style="3"/>
    <col min="11533" max="11533" width="9.09765625" style="3" customWidth="1"/>
    <col min="11534" max="11534" width="10.5" style="3" bestFit="1" customWidth="1"/>
    <col min="11535" max="11770" width="11" style="3"/>
    <col min="11771" max="11771" width="14.5" style="3" customWidth="1"/>
    <col min="11772" max="11772" width="9.59765625" style="3" customWidth="1"/>
    <col min="11773" max="11773" width="6.09765625" style="3" bestFit="1" customWidth="1"/>
    <col min="11774" max="11774" width="7.59765625" style="3" bestFit="1" customWidth="1"/>
    <col min="11775" max="11775" width="5.59765625" style="3" customWidth="1"/>
    <col min="11776" max="11776" width="6.59765625" style="3" bestFit="1" customWidth="1"/>
    <col min="11777" max="11777" width="7.59765625" style="3" bestFit="1" customWidth="1"/>
    <col min="11778" max="11778" width="11.09765625" style="3" bestFit="1" customWidth="1"/>
    <col min="11779" max="11779" width="5.59765625" style="3" customWidth="1"/>
    <col min="11780" max="11780" width="7.59765625" style="3" bestFit="1" customWidth="1"/>
    <col min="11781" max="11781" width="10.5" style="3" bestFit="1" customWidth="1"/>
    <col min="11782" max="11782" width="6.5" style="3" customWidth="1"/>
    <col min="11783" max="11784" width="8" style="3" bestFit="1" customWidth="1"/>
    <col min="11785" max="11785" width="8.09765625" style="3" customWidth="1"/>
    <col min="11786" max="11786" width="10.69921875" style="3" bestFit="1" customWidth="1"/>
    <col min="11787" max="11787" width="7.5" style="3" customWidth="1"/>
    <col min="11788" max="11788" width="11" style="3"/>
    <col min="11789" max="11789" width="9.09765625" style="3" customWidth="1"/>
    <col min="11790" max="11790" width="10.5" style="3" bestFit="1" customWidth="1"/>
    <col min="11791" max="12026" width="11" style="3"/>
    <col min="12027" max="12027" width="14.5" style="3" customWidth="1"/>
    <col min="12028" max="12028" width="9.59765625" style="3" customWidth="1"/>
    <col min="12029" max="12029" width="6.09765625" style="3" bestFit="1" customWidth="1"/>
    <col min="12030" max="12030" width="7.59765625" style="3" bestFit="1" customWidth="1"/>
    <col min="12031" max="12031" width="5.59765625" style="3" customWidth="1"/>
    <col min="12032" max="12032" width="6.59765625" style="3" bestFit="1" customWidth="1"/>
    <col min="12033" max="12033" width="7.59765625" style="3" bestFit="1" customWidth="1"/>
    <col min="12034" max="12034" width="11.09765625" style="3" bestFit="1" customWidth="1"/>
    <col min="12035" max="12035" width="5.59765625" style="3" customWidth="1"/>
    <col min="12036" max="12036" width="7.59765625" style="3" bestFit="1" customWidth="1"/>
    <col min="12037" max="12037" width="10.5" style="3" bestFit="1" customWidth="1"/>
    <col min="12038" max="12038" width="6.5" style="3" customWidth="1"/>
    <col min="12039" max="12040" width="8" style="3" bestFit="1" customWidth="1"/>
    <col min="12041" max="12041" width="8.09765625" style="3" customWidth="1"/>
    <col min="12042" max="12042" width="10.69921875" style="3" bestFit="1" customWidth="1"/>
    <col min="12043" max="12043" width="7.5" style="3" customWidth="1"/>
    <col min="12044" max="12044" width="11" style="3"/>
    <col min="12045" max="12045" width="9.09765625" style="3" customWidth="1"/>
    <col min="12046" max="12046" width="10.5" style="3" bestFit="1" customWidth="1"/>
    <col min="12047" max="12282" width="11" style="3"/>
    <col min="12283" max="12283" width="14.5" style="3" customWidth="1"/>
    <col min="12284" max="12284" width="9.59765625" style="3" customWidth="1"/>
    <col min="12285" max="12285" width="6.09765625" style="3" bestFit="1" customWidth="1"/>
    <col min="12286" max="12286" width="7.59765625" style="3" bestFit="1" customWidth="1"/>
    <col min="12287" max="12287" width="5.59765625" style="3" customWidth="1"/>
    <col min="12288" max="12288" width="6.59765625" style="3" bestFit="1" customWidth="1"/>
    <col min="12289" max="12289" width="7.59765625" style="3" bestFit="1" customWidth="1"/>
    <col min="12290" max="12290" width="11.09765625" style="3" bestFit="1" customWidth="1"/>
    <col min="12291" max="12291" width="5.59765625" style="3" customWidth="1"/>
    <col min="12292" max="12292" width="7.59765625" style="3" bestFit="1" customWidth="1"/>
    <col min="12293" max="12293" width="10.5" style="3" bestFit="1" customWidth="1"/>
    <col min="12294" max="12294" width="6.5" style="3" customWidth="1"/>
    <col min="12295" max="12296" width="8" style="3" bestFit="1" customWidth="1"/>
    <col min="12297" max="12297" width="8.09765625" style="3" customWidth="1"/>
    <col min="12298" max="12298" width="10.69921875" style="3" bestFit="1" customWidth="1"/>
    <col min="12299" max="12299" width="7.5" style="3" customWidth="1"/>
    <col min="12300" max="12300" width="11" style="3"/>
    <col min="12301" max="12301" width="9.09765625" style="3" customWidth="1"/>
    <col min="12302" max="12302" width="10.5" style="3" bestFit="1" customWidth="1"/>
    <col min="12303" max="12538" width="11" style="3"/>
    <col min="12539" max="12539" width="14.5" style="3" customWidth="1"/>
    <col min="12540" max="12540" width="9.59765625" style="3" customWidth="1"/>
    <col min="12541" max="12541" width="6.09765625" style="3" bestFit="1" customWidth="1"/>
    <col min="12542" max="12542" width="7.59765625" style="3" bestFit="1" customWidth="1"/>
    <col min="12543" max="12543" width="5.59765625" style="3" customWidth="1"/>
    <col min="12544" max="12544" width="6.59765625" style="3" bestFit="1" customWidth="1"/>
    <col min="12545" max="12545" width="7.59765625" style="3" bestFit="1" customWidth="1"/>
    <col min="12546" max="12546" width="11.09765625" style="3" bestFit="1" customWidth="1"/>
    <col min="12547" max="12547" width="5.59765625" style="3" customWidth="1"/>
    <col min="12548" max="12548" width="7.59765625" style="3" bestFit="1" customWidth="1"/>
    <col min="12549" max="12549" width="10.5" style="3" bestFit="1" customWidth="1"/>
    <col min="12550" max="12550" width="6.5" style="3" customWidth="1"/>
    <col min="12551" max="12552" width="8" style="3" bestFit="1" customWidth="1"/>
    <col min="12553" max="12553" width="8.09765625" style="3" customWidth="1"/>
    <col min="12554" max="12554" width="10.69921875" style="3" bestFit="1" customWidth="1"/>
    <col min="12555" max="12555" width="7.5" style="3" customWidth="1"/>
    <col min="12556" max="12556" width="11" style="3"/>
    <col min="12557" max="12557" width="9.09765625" style="3" customWidth="1"/>
    <col min="12558" max="12558" width="10.5" style="3" bestFit="1" customWidth="1"/>
    <col min="12559" max="12794" width="11" style="3"/>
    <col min="12795" max="12795" width="14.5" style="3" customWidth="1"/>
    <col min="12796" max="12796" width="9.59765625" style="3" customWidth="1"/>
    <col min="12797" max="12797" width="6.09765625" style="3" bestFit="1" customWidth="1"/>
    <col min="12798" max="12798" width="7.59765625" style="3" bestFit="1" customWidth="1"/>
    <col min="12799" max="12799" width="5.59765625" style="3" customWidth="1"/>
    <col min="12800" max="12800" width="6.59765625" style="3" bestFit="1" customWidth="1"/>
    <col min="12801" max="12801" width="7.59765625" style="3" bestFit="1" customWidth="1"/>
    <col min="12802" max="12802" width="11.09765625" style="3" bestFit="1" customWidth="1"/>
    <col min="12803" max="12803" width="5.59765625" style="3" customWidth="1"/>
    <col min="12804" max="12804" width="7.59765625" style="3" bestFit="1" customWidth="1"/>
    <col min="12805" max="12805" width="10.5" style="3" bestFit="1" customWidth="1"/>
    <col min="12806" max="12806" width="6.5" style="3" customWidth="1"/>
    <col min="12807" max="12808" width="8" style="3" bestFit="1" customWidth="1"/>
    <col min="12809" max="12809" width="8.09765625" style="3" customWidth="1"/>
    <col min="12810" max="12810" width="10.69921875" style="3" bestFit="1" customWidth="1"/>
    <col min="12811" max="12811" width="7.5" style="3" customWidth="1"/>
    <col min="12812" max="12812" width="11" style="3"/>
    <col min="12813" max="12813" width="9.09765625" style="3" customWidth="1"/>
    <col min="12814" max="12814" width="10.5" style="3" bestFit="1" customWidth="1"/>
    <col min="12815" max="13050" width="11" style="3"/>
    <col min="13051" max="13051" width="14.5" style="3" customWidth="1"/>
    <col min="13052" max="13052" width="9.59765625" style="3" customWidth="1"/>
    <col min="13053" max="13053" width="6.09765625" style="3" bestFit="1" customWidth="1"/>
    <col min="13054" max="13054" width="7.59765625" style="3" bestFit="1" customWidth="1"/>
    <col min="13055" max="13055" width="5.59765625" style="3" customWidth="1"/>
    <col min="13056" max="13056" width="6.59765625" style="3" bestFit="1" customWidth="1"/>
    <col min="13057" max="13057" width="7.59765625" style="3" bestFit="1" customWidth="1"/>
    <col min="13058" max="13058" width="11.09765625" style="3" bestFit="1" customWidth="1"/>
    <col min="13059" max="13059" width="5.59765625" style="3" customWidth="1"/>
    <col min="13060" max="13060" width="7.59765625" style="3" bestFit="1" customWidth="1"/>
    <col min="13061" max="13061" width="10.5" style="3" bestFit="1" customWidth="1"/>
    <col min="13062" max="13062" width="6.5" style="3" customWidth="1"/>
    <col min="13063" max="13064" width="8" style="3" bestFit="1" customWidth="1"/>
    <col min="13065" max="13065" width="8.09765625" style="3" customWidth="1"/>
    <col min="13066" max="13066" width="10.69921875" style="3" bestFit="1" customWidth="1"/>
    <col min="13067" max="13067" width="7.5" style="3" customWidth="1"/>
    <col min="13068" max="13068" width="11" style="3"/>
    <col min="13069" max="13069" width="9.09765625" style="3" customWidth="1"/>
    <col min="13070" max="13070" width="10.5" style="3" bestFit="1" customWidth="1"/>
    <col min="13071" max="13306" width="11" style="3"/>
    <col min="13307" max="13307" width="14.5" style="3" customWidth="1"/>
    <col min="13308" max="13308" width="9.59765625" style="3" customWidth="1"/>
    <col min="13309" max="13309" width="6.09765625" style="3" bestFit="1" customWidth="1"/>
    <col min="13310" max="13310" width="7.59765625" style="3" bestFit="1" customWidth="1"/>
    <col min="13311" max="13311" width="5.59765625" style="3" customWidth="1"/>
    <col min="13312" max="13312" width="6.59765625" style="3" bestFit="1" customWidth="1"/>
    <col min="13313" max="13313" width="7.59765625" style="3" bestFit="1" customWidth="1"/>
    <col min="13314" max="13314" width="11.09765625" style="3" bestFit="1" customWidth="1"/>
    <col min="13315" max="13315" width="5.59765625" style="3" customWidth="1"/>
    <col min="13316" max="13316" width="7.59765625" style="3" bestFit="1" customWidth="1"/>
    <col min="13317" max="13317" width="10.5" style="3" bestFit="1" customWidth="1"/>
    <col min="13318" max="13318" width="6.5" style="3" customWidth="1"/>
    <col min="13319" max="13320" width="8" style="3" bestFit="1" customWidth="1"/>
    <col min="13321" max="13321" width="8.09765625" style="3" customWidth="1"/>
    <col min="13322" max="13322" width="10.69921875" style="3" bestFit="1" customWidth="1"/>
    <col min="13323" max="13323" width="7.5" style="3" customWidth="1"/>
    <col min="13324" max="13324" width="11" style="3"/>
    <col min="13325" max="13325" width="9.09765625" style="3" customWidth="1"/>
    <col min="13326" max="13326" width="10.5" style="3" bestFit="1" customWidth="1"/>
    <col min="13327" max="13562" width="11" style="3"/>
    <col min="13563" max="13563" width="14.5" style="3" customWidth="1"/>
    <col min="13564" max="13564" width="9.59765625" style="3" customWidth="1"/>
    <col min="13565" max="13565" width="6.09765625" style="3" bestFit="1" customWidth="1"/>
    <col min="13566" max="13566" width="7.59765625" style="3" bestFit="1" customWidth="1"/>
    <col min="13567" max="13567" width="5.59765625" style="3" customWidth="1"/>
    <col min="13568" max="13568" width="6.59765625" style="3" bestFit="1" customWidth="1"/>
    <col min="13569" max="13569" width="7.59765625" style="3" bestFit="1" customWidth="1"/>
    <col min="13570" max="13570" width="11.09765625" style="3" bestFit="1" customWidth="1"/>
    <col min="13571" max="13571" width="5.59765625" style="3" customWidth="1"/>
    <col min="13572" max="13572" width="7.59765625" style="3" bestFit="1" customWidth="1"/>
    <col min="13573" max="13573" width="10.5" style="3" bestFit="1" customWidth="1"/>
    <col min="13574" max="13574" width="6.5" style="3" customWidth="1"/>
    <col min="13575" max="13576" width="8" style="3" bestFit="1" customWidth="1"/>
    <col min="13577" max="13577" width="8.09765625" style="3" customWidth="1"/>
    <col min="13578" max="13578" width="10.69921875" style="3" bestFit="1" customWidth="1"/>
    <col min="13579" max="13579" width="7.5" style="3" customWidth="1"/>
    <col min="13580" max="13580" width="11" style="3"/>
    <col min="13581" max="13581" width="9.09765625" style="3" customWidth="1"/>
    <col min="13582" max="13582" width="10.5" style="3" bestFit="1" customWidth="1"/>
    <col min="13583" max="13818" width="11" style="3"/>
    <col min="13819" max="13819" width="14.5" style="3" customWidth="1"/>
    <col min="13820" max="13820" width="9.59765625" style="3" customWidth="1"/>
    <col min="13821" max="13821" width="6.09765625" style="3" bestFit="1" customWidth="1"/>
    <col min="13822" max="13822" width="7.59765625" style="3" bestFit="1" customWidth="1"/>
    <col min="13823" max="13823" width="5.59765625" style="3" customWidth="1"/>
    <col min="13824" max="13824" width="6.59765625" style="3" bestFit="1" customWidth="1"/>
    <col min="13825" max="13825" width="7.59765625" style="3" bestFit="1" customWidth="1"/>
    <col min="13826" max="13826" width="11.09765625" style="3" bestFit="1" customWidth="1"/>
    <col min="13827" max="13827" width="5.59765625" style="3" customWidth="1"/>
    <col min="13828" max="13828" width="7.59765625" style="3" bestFit="1" customWidth="1"/>
    <col min="13829" max="13829" width="10.5" style="3" bestFit="1" customWidth="1"/>
    <col min="13830" max="13830" width="6.5" style="3" customWidth="1"/>
    <col min="13831" max="13832" width="8" style="3" bestFit="1" customWidth="1"/>
    <col min="13833" max="13833" width="8.09765625" style="3" customWidth="1"/>
    <col min="13834" max="13834" width="10.69921875" style="3" bestFit="1" customWidth="1"/>
    <col min="13835" max="13835" width="7.5" style="3" customWidth="1"/>
    <col min="13836" max="13836" width="11" style="3"/>
    <col min="13837" max="13837" width="9.09765625" style="3" customWidth="1"/>
    <col min="13838" max="13838" width="10.5" style="3" bestFit="1" customWidth="1"/>
    <col min="13839" max="14074" width="11" style="3"/>
    <col min="14075" max="14075" width="14.5" style="3" customWidth="1"/>
    <col min="14076" max="14076" width="9.59765625" style="3" customWidth="1"/>
    <col min="14077" max="14077" width="6.09765625" style="3" bestFit="1" customWidth="1"/>
    <col min="14078" max="14078" width="7.59765625" style="3" bestFit="1" customWidth="1"/>
    <col min="14079" max="14079" width="5.59765625" style="3" customWidth="1"/>
    <col min="14080" max="14080" width="6.59765625" style="3" bestFit="1" customWidth="1"/>
    <col min="14081" max="14081" width="7.59765625" style="3" bestFit="1" customWidth="1"/>
    <col min="14082" max="14082" width="11.09765625" style="3" bestFit="1" customWidth="1"/>
    <col min="14083" max="14083" width="5.59765625" style="3" customWidth="1"/>
    <col min="14084" max="14084" width="7.59765625" style="3" bestFit="1" customWidth="1"/>
    <col min="14085" max="14085" width="10.5" style="3" bestFit="1" customWidth="1"/>
    <col min="14086" max="14086" width="6.5" style="3" customWidth="1"/>
    <col min="14087" max="14088" width="8" style="3" bestFit="1" customWidth="1"/>
    <col min="14089" max="14089" width="8.09765625" style="3" customWidth="1"/>
    <col min="14090" max="14090" width="10.69921875" style="3" bestFit="1" customWidth="1"/>
    <col min="14091" max="14091" width="7.5" style="3" customWidth="1"/>
    <col min="14092" max="14092" width="11" style="3"/>
    <col min="14093" max="14093" width="9.09765625" style="3" customWidth="1"/>
    <col min="14094" max="14094" width="10.5" style="3" bestFit="1" customWidth="1"/>
    <col min="14095" max="14330" width="11" style="3"/>
    <col min="14331" max="14331" width="14.5" style="3" customWidth="1"/>
    <col min="14332" max="14332" width="9.59765625" style="3" customWidth="1"/>
    <col min="14333" max="14333" width="6.09765625" style="3" bestFit="1" customWidth="1"/>
    <col min="14334" max="14334" width="7.59765625" style="3" bestFit="1" customWidth="1"/>
    <col min="14335" max="14335" width="5.59765625" style="3" customWidth="1"/>
    <col min="14336" max="14336" width="6.59765625" style="3" bestFit="1" customWidth="1"/>
    <col min="14337" max="14337" width="7.59765625" style="3" bestFit="1" customWidth="1"/>
    <col min="14338" max="14338" width="11.09765625" style="3" bestFit="1" customWidth="1"/>
    <col min="14339" max="14339" width="5.59765625" style="3" customWidth="1"/>
    <col min="14340" max="14340" width="7.59765625" style="3" bestFit="1" customWidth="1"/>
    <col min="14341" max="14341" width="10.5" style="3" bestFit="1" customWidth="1"/>
    <col min="14342" max="14342" width="6.5" style="3" customWidth="1"/>
    <col min="14343" max="14344" width="8" style="3" bestFit="1" customWidth="1"/>
    <col min="14345" max="14345" width="8.09765625" style="3" customWidth="1"/>
    <col min="14346" max="14346" width="10.69921875" style="3" bestFit="1" customWidth="1"/>
    <col min="14347" max="14347" width="7.5" style="3" customWidth="1"/>
    <col min="14348" max="14348" width="11" style="3"/>
    <col min="14349" max="14349" width="9.09765625" style="3" customWidth="1"/>
    <col min="14350" max="14350" width="10.5" style="3" bestFit="1" customWidth="1"/>
    <col min="14351" max="14586" width="11" style="3"/>
    <col min="14587" max="14587" width="14.5" style="3" customWidth="1"/>
    <col min="14588" max="14588" width="9.59765625" style="3" customWidth="1"/>
    <col min="14589" max="14589" width="6.09765625" style="3" bestFit="1" customWidth="1"/>
    <col min="14590" max="14590" width="7.59765625" style="3" bestFit="1" customWidth="1"/>
    <col min="14591" max="14591" width="5.59765625" style="3" customWidth="1"/>
    <col min="14592" max="14592" width="6.59765625" style="3" bestFit="1" customWidth="1"/>
    <col min="14593" max="14593" width="7.59765625" style="3" bestFit="1" customWidth="1"/>
    <col min="14594" max="14594" width="11.09765625" style="3" bestFit="1" customWidth="1"/>
    <col min="14595" max="14595" width="5.59765625" style="3" customWidth="1"/>
    <col min="14596" max="14596" width="7.59765625" style="3" bestFit="1" customWidth="1"/>
    <col min="14597" max="14597" width="10.5" style="3" bestFit="1" customWidth="1"/>
    <col min="14598" max="14598" width="6.5" style="3" customWidth="1"/>
    <col min="14599" max="14600" width="8" style="3" bestFit="1" customWidth="1"/>
    <col min="14601" max="14601" width="8.09765625" style="3" customWidth="1"/>
    <col min="14602" max="14602" width="10.69921875" style="3" bestFit="1" customWidth="1"/>
    <col min="14603" max="14603" width="7.5" style="3" customWidth="1"/>
    <col min="14604" max="14604" width="11" style="3"/>
    <col min="14605" max="14605" width="9.09765625" style="3" customWidth="1"/>
    <col min="14606" max="14606" width="10.5" style="3" bestFit="1" customWidth="1"/>
    <col min="14607" max="14842" width="11" style="3"/>
    <col min="14843" max="14843" width="14.5" style="3" customWidth="1"/>
    <col min="14844" max="14844" width="9.59765625" style="3" customWidth="1"/>
    <col min="14845" max="14845" width="6.09765625" style="3" bestFit="1" customWidth="1"/>
    <col min="14846" max="14846" width="7.59765625" style="3" bestFit="1" customWidth="1"/>
    <col min="14847" max="14847" width="5.59765625" style="3" customWidth="1"/>
    <col min="14848" max="14848" width="6.59765625" style="3" bestFit="1" customWidth="1"/>
    <col min="14849" max="14849" width="7.59765625" style="3" bestFit="1" customWidth="1"/>
    <col min="14850" max="14850" width="11.09765625" style="3" bestFit="1" customWidth="1"/>
    <col min="14851" max="14851" width="5.59765625" style="3" customWidth="1"/>
    <col min="14852" max="14852" width="7.59765625" style="3" bestFit="1" customWidth="1"/>
    <col min="14853" max="14853" width="10.5" style="3" bestFit="1" customWidth="1"/>
    <col min="14854" max="14854" width="6.5" style="3" customWidth="1"/>
    <col min="14855" max="14856" width="8" style="3" bestFit="1" customWidth="1"/>
    <col min="14857" max="14857" width="8.09765625" style="3" customWidth="1"/>
    <col min="14858" max="14858" width="10.69921875" style="3" bestFit="1" customWidth="1"/>
    <col min="14859" max="14859" width="7.5" style="3" customWidth="1"/>
    <col min="14860" max="14860" width="11" style="3"/>
    <col min="14861" max="14861" width="9.09765625" style="3" customWidth="1"/>
    <col min="14862" max="14862" width="10.5" style="3" bestFit="1" customWidth="1"/>
    <col min="14863" max="15098" width="11" style="3"/>
    <col min="15099" max="15099" width="14.5" style="3" customWidth="1"/>
    <col min="15100" max="15100" width="9.59765625" style="3" customWidth="1"/>
    <col min="15101" max="15101" width="6.09765625" style="3" bestFit="1" customWidth="1"/>
    <col min="15102" max="15102" width="7.59765625" style="3" bestFit="1" customWidth="1"/>
    <col min="15103" max="15103" width="5.59765625" style="3" customWidth="1"/>
    <col min="15104" max="15104" width="6.59765625" style="3" bestFit="1" customWidth="1"/>
    <col min="15105" max="15105" width="7.59765625" style="3" bestFit="1" customWidth="1"/>
    <col min="15106" max="15106" width="11.09765625" style="3" bestFit="1" customWidth="1"/>
    <col min="15107" max="15107" width="5.59765625" style="3" customWidth="1"/>
    <col min="15108" max="15108" width="7.59765625" style="3" bestFit="1" customWidth="1"/>
    <col min="15109" max="15109" width="10.5" style="3" bestFit="1" customWidth="1"/>
    <col min="15110" max="15110" width="6.5" style="3" customWidth="1"/>
    <col min="15111" max="15112" width="8" style="3" bestFit="1" customWidth="1"/>
    <col min="15113" max="15113" width="8.09765625" style="3" customWidth="1"/>
    <col min="15114" max="15114" width="10.69921875" style="3" bestFit="1" customWidth="1"/>
    <col min="15115" max="15115" width="7.5" style="3" customWidth="1"/>
    <col min="15116" max="15116" width="11" style="3"/>
    <col min="15117" max="15117" width="9.09765625" style="3" customWidth="1"/>
    <col min="15118" max="15118" width="10.5" style="3" bestFit="1" customWidth="1"/>
    <col min="15119" max="15354" width="11" style="3"/>
    <col min="15355" max="15355" width="14.5" style="3" customWidth="1"/>
    <col min="15356" max="15356" width="9.59765625" style="3" customWidth="1"/>
    <col min="15357" max="15357" width="6.09765625" style="3" bestFit="1" customWidth="1"/>
    <col min="15358" max="15358" width="7.59765625" style="3" bestFit="1" customWidth="1"/>
    <col min="15359" max="15359" width="5.59765625" style="3" customWidth="1"/>
    <col min="15360" max="15360" width="6.59765625" style="3" bestFit="1" customWidth="1"/>
    <col min="15361" max="15361" width="7.59765625" style="3" bestFit="1" customWidth="1"/>
    <col min="15362" max="15362" width="11.09765625" style="3" bestFit="1" customWidth="1"/>
    <col min="15363" max="15363" width="5.59765625" style="3" customWidth="1"/>
    <col min="15364" max="15364" width="7.59765625" style="3" bestFit="1" customWidth="1"/>
    <col min="15365" max="15365" width="10.5" style="3" bestFit="1" customWidth="1"/>
    <col min="15366" max="15366" width="6.5" style="3" customWidth="1"/>
    <col min="15367" max="15368" width="8" style="3" bestFit="1" customWidth="1"/>
    <col min="15369" max="15369" width="8.09765625" style="3" customWidth="1"/>
    <col min="15370" max="15370" width="10.69921875" style="3" bestFit="1" customWidth="1"/>
    <col min="15371" max="15371" width="7.5" style="3" customWidth="1"/>
    <col min="15372" max="15372" width="11" style="3"/>
    <col min="15373" max="15373" width="9.09765625" style="3" customWidth="1"/>
    <col min="15374" max="15374" width="10.5" style="3" bestFit="1" customWidth="1"/>
    <col min="15375" max="15610" width="11" style="3"/>
    <col min="15611" max="15611" width="14.5" style="3" customWidth="1"/>
    <col min="15612" max="15612" width="9.59765625" style="3" customWidth="1"/>
    <col min="15613" max="15613" width="6.09765625" style="3" bestFit="1" customWidth="1"/>
    <col min="15614" max="15614" width="7.59765625" style="3" bestFit="1" customWidth="1"/>
    <col min="15615" max="15615" width="5.59765625" style="3" customWidth="1"/>
    <col min="15616" max="15616" width="6.59765625" style="3" bestFit="1" customWidth="1"/>
    <col min="15617" max="15617" width="7.59765625" style="3" bestFit="1" customWidth="1"/>
    <col min="15618" max="15618" width="11.09765625" style="3" bestFit="1" customWidth="1"/>
    <col min="15619" max="15619" width="5.59765625" style="3" customWidth="1"/>
    <col min="15620" max="15620" width="7.59765625" style="3" bestFit="1" customWidth="1"/>
    <col min="15621" max="15621" width="10.5" style="3" bestFit="1" customWidth="1"/>
    <col min="15622" max="15622" width="6.5" style="3" customWidth="1"/>
    <col min="15623" max="15624" width="8" style="3" bestFit="1" customWidth="1"/>
    <col min="15625" max="15625" width="8.09765625" style="3" customWidth="1"/>
    <col min="15626" max="15626" width="10.69921875" style="3" bestFit="1" customWidth="1"/>
    <col min="15627" max="15627" width="7.5" style="3" customWidth="1"/>
    <col min="15628" max="15628" width="11" style="3"/>
    <col min="15629" max="15629" width="9.09765625" style="3" customWidth="1"/>
    <col min="15630" max="15630" width="10.5" style="3" bestFit="1" customWidth="1"/>
    <col min="15631" max="15866" width="11" style="3"/>
    <col min="15867" max="15867" width="14.5" style="3" customWidth="1"/>
    <col min="15868" max="15868" width="9.59765625" style="3" customWidth="1"/>
    <col min="15869" max="15869" width="6.09765625" style="3" bestFit="1" customWidth="1"/>
    <col min="15870" max="15870" width="7.59765625" style="3" bestFit="1" customWidth="1"/>
    <col min="15871" max="15871" width="5.59765625" style="3" customWidth="1"/>
    <col min="15872" max="15872" width="6.59765625" style="3" bestFit="1" customWidth="1"/>
    <col min="15873" max="15873" width="7.59765625" style="3" bestFit="1" customWidth="1"/>
    <col min="15874" max="15874" width="11.09765625" style="3" bestFit="1" customWidth="1"/>
    <col min="15875" max="15875" width="5.59765625" style="3" customWidth="1"/>
    <col min="15876" max="15876" width="7.59765625" style="3" bestFit="1" customWidth="1"/>
    <col min="15877" max="15877" width="10.5" style="3" bestFit="1" customWidth="1"/>
    <col min="15878" max="15878" width="6.5" style="3" customWidth="1"/>
    <col min="15879" max="15880" width="8" style="3" bestFit="1" customWidth="1"/>
    <col min="15881" max="15881" width="8.09765625" style="3" customWidth="1"/>
    <col min="15882" max="15882" width="10.69921875" style="3" bestFit="1" customWidth="1"/>
    <col min="15883" max="15883" width="7.5" style="3" customWidth="1"/>
    <col min="15884" max="15884" width="11" style="3"/>
    <col min="15885" max="15885" width="9.09765625" style="3" customWidth="1"/>
    <col min="15886" max="15886" width="10.5" style="3" bestFit="1" customWidth="1"/>
    <col min="15887" max="16122" width="11" style="3"/>
    <col min="16123" max="16123" width="14.5" style="3" customWidth="1"/>
    <col min="16124" max="16124" width="9.59765625" style="3" customWidth="1"/>
    <col min="16125" max="16125" width="6.09765625" style="3" bestFit="1" customWidth="1"/>
    <col min="16126" max="16126" width="7.59765625" style="3" bestFit="1" customWidth="1"/>
    <col min="16127" max="16127" width="5.59765625" style="3" customWidth="1"/>
    <col min="16128" max="16128" width="6.59765625" style="3" bestFit="1" customWidth="1"/>
    <col min="16129" max="16129" width="7.59765625" style="3" bestFit="1" customWidth="1"/>
    <col min="16130" max="16130" width="11.09765625" style="3" bestFit="1" customWidth="1"/>
    <col min="16131" max="16131" width="5.59765625" style="3" customWidth="1"/>
    <col min="16132" max="16132" width="7.59765625" style="3" bestFit="1" customWidth="1"/>
    <col min="16133" max="16133" width="10.5" style="3" bestFit="1" customWidth="1"/>
    <col min="16134" max="16134" width="6.5" style="3" customWidth="1"/>
    <col min="16135" max="16136" width="8" style="3" bestFit="1" customWidth="1"/>
    <col min="16137" max="16137" width="8.09765625" style="3" customWidth="1"/>
    <col min="16138" max="16138" width="10.69921875" style="3" bestFit="1" customWidth="1"/>
    <col min="16139" max="16139" width="7.5" style="3" customWidth="1"/>
    <col min="16140" max="16140" width="11" style="3"/>
    <col min="16141" max="16141" width="9.09765625" style="3" customWidth="1"/>
    <col min="16142" max="16142" width="10.5" style="3" bestFit="1" customWidth="1"/>
    <col min="16143" max="16384" width="11" style="3"/>
  </cols>
  <sheetData>
    <row r="1" spans="1:10" x14ac:dyDescent="0.25">
      <c r="A1" s="6" t="s">
        <v>447</v>
      </c>
    </row>
    <row r="2" spans="1:10" ht="15.6" x14ac:dyDescent="0.3">
      <c r="A2" s="2"/>
      <c r="J2" s="79" t="s">
        <v>152</v>
      </c>
    </row>
    <row r="3" spans="1:10" ht="13.95" customHeight="1" x14ac:dyDescent="0.25">
      <c r="A3" s="90"/>
      <c r="B3" s="788">
        <f>INDICE!A3</f>
        <v>44197</v>
      </c>
      <c r="C3" s="788"/>
      <c r="D3" s="788">
        <f>INDICE!C3</f>
        <v>0</v>
      </c>
      <c r="E3" s="788"/>
      <c r="F3" s="91"/>
      <c r="G3" s="789" t="s">
        <v>117</v>
      </c>
      <c r="H3" s="789"/>
      <c r="I3" s="789"/>
      <c r="J3" s="789"/>
    </row>
    <row r="4" spans="1:10" x14ac:dyDescent="0.25">
      <c r="A4" s="92"/>
      <c r="B4" s="631" t="s">
        <v>144</v>
      </c>
      <c r="C4" s="631" t="s">
        <v>145</v>
      </c>
      <c r="D4" s="631" t="s">
        <v>180</v>
      </c>
      <c r="E4" s="631" t="s">
        <v>183</v>
      </c>
      <c r="F4" s="631"/>
      <c r="G4" s="631" t="s">
        <v>144</v>
      </c>
      <c r="H4" s="631" t="s">
        <v>145</v>
      </c>
      <c r="I4" s="631" t="s">
        <v>180</v>
      </c>
      <c r="J4" s="631" t="s">
        <v>183</v>
      </c>
    </row>
    <row r="5" spans="1:10" x14ac:dyDescent="0.25">
      <c r="A5" s="375" t="s">
        <v>154</v>
      </c>
      <c r="B5" s="94">
        <f>'GNA CCAA'!B5</f>
        <v>45.357959999999991</v>
      </c>
      <c r="C5" s="94">
        <f>'GNA CCAA'!C5</f>
        <v>2.1745699999999988</v>
      </c>
      <c r="D5" s="94">
        <f>'GO CCAA'!B5</f>
        <v>232.04081000000002</v>
      </c>
      <c r="E5" s="351">
        <f>SUM(B5:D5)</f>
        <v>279.57334000000003</v>
      </c>
      <c r="F5" s="94"/>
      <c r="G5" s="94">
        <f>'GNA CCAA'!F5</f>
        <v>584.2333799999999</v>
      </c>
      <c r="H5" s="94">
        <f>'GNA CCAA'!G5</f>
        <v>29.832859999999997</v>
      </c>
      <c r="I5" s="94">
        <f>'GO CCAA'!G5</f>
        <v>3018.1417900000001</v>
      </c>
      <c r="J5" s="351">
        <f>SUM(G5:I5)</f>
        <v>3632.2080299999998</v>
      </c>
    </row>
    <row r="6" spans="1:10" x14ac:dyDescent="0.25">
      <c r="A6" s="376" t="s">
        <v>155</v>
      </c>
      <c r="B6" s="96">
        <f>'GNA CCAA'!B6</f>
        <v>7.2437000000000022</v>
      </c>
      <c r="C6" s="96">
        <f>'GNA CCAA'!C6</f>
        <v>0.35745999999999994</v>
      </c>
      <c r="D6" s="96">
        <f>'GO CCAA'!B6</f>
        <v>52.992979999999989</v>
      </c>
      <c r="E6" s="353">
        <f>SUM(B6:D6)</f>
        <v>60.594139999999989</v>
      </c>
      <c r="F6" s="96"/>
      <c r="G6" s="96">
        <f>'GNA CCAA'!F6</f>
        <v>109.10272999999998</v>
      </c>
      <c r="H6" s="96">
        <f>'GNA CCAA'!G6</f>
        <v>6.5166599999999999</v>
      </c>
      <c r="I6" s="96">
        <f>'GO CCAA'!G6</f>
        <v>736.90800999999976</v>
      </c>
      <c r="J6" s="353">
        <f t="shared" ref="J6:J24" si="0">SUM(G6:I6)</f>
        <v>852.52739999999972</v>
      </c>
    </row>
    <row r="7" spans="1:10" x14ac:dyDescent="0.25">
      <c r="A7" s="376" t="s">
        <v>156</v>
      </c>
      <c r="B7" s="96">
        <f>'GNA CCAA'!B7</f>
        <v>5.3449299999999997</v>
      </c>
      <c r="C7" s="96">
        <f>'GNA CCAA'!C7</f>
        <v>0.45964999999999995</v>
      </c>
      <c r="D7" s="96">
        <f>'GO CCAA'!B7</f>
        <v>27.426200000000001</v>
      </c>
      <c r="E7" s="353">
        <f t="shared" ref="E7:E24" si="1">SUM(B7:D7)</f>
        <v>33.230780000000003</v>
      </c>
      <c r="F7" s="96"/>
      <c r="G7" s="96">
        <f>'GNA CCAA'!F7</f>
        <v>72.174149999999997</v>
      </c>
      <c r="H7" s="96">
        <f>'GNA CCAA'!G7</f>
        <v>6.5089800000000011</v>
      </c>
      <c r="I7" s="96">
        <f>'GO CCAA'!G7</f>
        <v>347.49097999999987</v>
      </c>
      <c r="J7" s="353">
        <f t="shared" si="0"/>
        <v>426.17410999999987</v>
      </c>
    </row>
    <row r="8" spans="1:10" x14ac:dyDescent="0.25">
      <c r="A8" s="376" t="s">
        <v>157</v>
      </c>
      <c r="B8" s="96">
        <f>'GNA CCAA'!B8</f>
        <v>11.13743</v>
      </c>
      <c r="C8" s="96">
        <f>'GNA CCAA'!C8</f>
        <v>0.7387999999999999</v>
      </c>
      <c r="D8" s="96">
        <f>'GO CCAA'!B8</f>
        <v>20.052589999999999</v>
      </c>
      <c r="E8" s="353">
        <f t="shared" si="1"/>
        <v>31.928819999999998</v>
      </c>
      <c r="F8" s="96"/>
      <c r="G8" s="96">
        <f>'GNA CCAA'!F8</f>
        <v>165.10081000000005</v>
      </c>
      <c r="H8" s="96">
        <f>'GNA CCAA'!G8</f>
        <v>11.05589</v>
      </c>
      <c r="I8" s="96">
        <f>'GO CCAA'!G8</f>
        <v>296.41926999999993</v>
      </c>
      <c r="J8" s="353">
        <f t="shared" si="0"/>
        <v>472.57596999999998</v>
      </c>
    </row>
    <row r="9" spans="1:10" x14ac:dyDescent="0.25">
      <c r="A9" s="376" t="s">
        <v>158</v>
      </c>
      <c r="B9" s="96">
        <f>'GNA CCAA'!B9</f>
        <v>25.312209999999997</v>
      </c>
      <c r="C9" s="96">
        <f>'GNA CCAA'!C9</f>
        <v>8.7932699999999997</v>
      </c>
      <c r="D9" s="96">
        <f>'GO CCAA'!B9</f>
        <v>43.215060000000001</v>
      </c>
      <c r="E9" s="353">
        <f t="shared" si="1"/>
        <v>77.320539999999994</v>
      </c>
      <c r="F9" s="96"/>
      <c r="G9" s="96">
        <f>'GNA CCAA'!F9</f>
        <v>295.97862000000009</v>
      </c>
      <c r="H9" s="96">
        <f>'GNA CCAA'!G9</f>
        <v>102.2684</v>
      </c>
      <c r="I9" s="96">
        <f>'GO CCAA'!G9</f>
        <v>530.3608499999998</v>
      </c>
      <c r="J9" s="353">
        <f t="shared" si="0"/>
        <v>928.60786999999982</v>
      </c>
    </row>
    <row r="10" spans="1:10" x14ac:dyDescent="0.25">
      <c r="A10" s="376" t="s">
        <v>159</v>
      </c>
      <c r="B10" s="96">
        <f>'GNA CCAA'!B10</f>
        <v>3.5942999999999996</v>
      </c>
      <c r="C10" s="96">
        <f>'GNA CCAA'!C10</f>
        <v>0.20369999999999999</v>
      </c>
      <c r="D10" s="96">
        <f>'GO CCAA'!B10</f>
        <v>20.229620000000001</v>
      </c>
      <c r="E10" s="353">
        <f t="shared" si="1"/>
        <v>24.027619999999999</v>
      </c>
      <c r="F10" s="96"/>
      <c r="G10" s="96">
        <f>'GNA CCAA'!F10</f>
        <v>52.119419999999984</v>
      </c>
      <c r="H10" s="96">
        <f>'GNA CCAA'!G10</f>
        <v>3.5649999999999999</v>
      </c>
      <c r="I10" s="96">
        <f>'GO CCAA'!G10</f>
        <v>256.46955999999977</v>
      </c>
      <c r="J10" s="353">
        <f t="shared" si="0"/>
        <v>312.15397999999976</v>
      </c>
    </row>
    <row r="11" spans="1:10" x14ac:dyDescent="0.25">
      <c r="A11" s="376" t="s">
        <v>160</v>
      </c>
      <c r="B11" s="96">
        <f>'GNA CCAA'!B11</f>
        <v>12.892840000000007</v>
      </c>
      <c r="C11" s="96">
        <f>'GNA CCAA'!C11</f>
        <v>0.87726999999999977</v>
      </c>
      <c r="D11" s="96">
        <f>'GO CCAA'!B11</f>
        <v>104.66030999999997</v>
      </c>
      <c r="E11" s="353">
        <f t="shared" si="1"/>
        <v>118.43041999999997</v>
      </c>
      <c r="F11" s="96"/>
      <c r="G11" s="96">
        <f>'GNA CCAA'!F11</f>
        <v>202.45253999999994</v>
      </c>
      <c r="H11" s="96">
        <f>'GNA CCAA'!G11</f>
        <v>14.770570000000006</v>
      </c>
      <c r="I11" s="96">
        <f>'GO CCAA'!G11</f>
        <v>1393.6405300000022</v>
      </c>
      <c r="J11" s="353">
        <f t="shared" si="0"/>
        <v>1610.8636400000021</v>
      </c>
    </row>
    <row r="12" spans="1:10" x14ac:dyDescent="0.25">
      <c r="A12" s="376" t="s">
        <v>527</v>
      </c>
      <c r="B12" s="96">
        <f>'GNA CCAA'!B12</f>
        <v>9.0684199999999979</v>
      </c>
      <c r="C12" s="96">
        <f>'GNA CCAA'!C12</f>
        <v>0.53147999999999995</v>
      </c>
      <c r="D12" s="96">
        <f>'GO CCAA'!B12</f>
        <v>73.559399999999982</v>
      </c>
      <c r="E12" s="353">
        <f t="shared" si="1"/>
        <v>83.159299999999973</v>
      </c>
      <c r="F12" s="96"/>
      <c r="G12" s="96">
        <f>'GNA CCAA'!F12</f>
        <v>147.61952999999997</v>
      </c>
      <c r="H12" s="96">
        <f>'GNA CCAA'!G12</f>
        <v>8.5164400000000029</v>
      </c>
      <c r="I12" s="96">
        <f>'GO CCAA'!G12</f>
        <v>1076.364870000001</v>
      </c>
      <c r="J12" s="353">
        <f t="shared" si="0"/>
        <v>1232.5008400000011</v>
      </c>
    </row>
    <row r="13" spans="1:10" x14ac:dyDescent="0.25">
      <c r="A13" s="376" t="s">
        <v>161</v>
      </c>
      <c r="B13" s="96">
        <f>'GNA CCAA'!B13</f>
        <v>43.579170000000005</v>
      </c>
      <c r="C13" s="96">
        <f>'GNA CCAA'!C13</f>
        <v>3.0033300000000001</v>
      </c>
      <c r="D13" s="96">
        <f>'GO CCAA'!B13</f>
        <v>229.60993999999999</v>
      </c>
      <c r="E13" s="353">
        <f t="shared" si="1"/>
        <v>276.19243999999998</v>
      </c>
      <c r="F13" s="96"/>
      <c r="G13" s="96">
        <f>'GNA CCAA'!F13</f>
        <v>648.98934999999938</v>
      </c>
      <c r="H13" s="96">
        <f>'GNA CCAA'!G13</f>
        <v>47.875440000000026</v>
      </c>
      <c r="I13" s="96">
        <f>'GO CCAA'!G13</f>
        <v>3064.0165799999982</v>
      </c>
      <c r="J13" s="353">
        <f t="shared" si="0"/>
        <v>3760.8813699999973</v>
      </c>
    </row>
    <row r="14" spans="1:10" x14ac:dyDescent="0.25">
      <c r="A14" s="376" t="s">
        <v>162</v>
      </c>
      <c r="B14" s="96">
        <f>'GNA CCAA'!B14</f>
        <v>0.32080999999999998</v>
      </c>
      <c r="C14" s="96">
        <f>'GNA CCAA'!C14</f>
        <v>5.1330000000000001E-2</v>
      </c>
      <c r="D14" s="96">
        <f>'GO CCAA'!B14</f>
        <v>0.69929999999999992</v>
      </c>
      <c r="E14" s="353">
        <f t="shared" si="1"/>
        <v>1.0714399999999999</v>
      </c>
      <c r="F14" s="96"/>
      <c r="G14" s="96">
        <f>'GNA CCAA'!F14</f>
        <v>4.08108</v>
      </c>
      <c r="H14" s="96">
        <f>'GNA CCAA'!G14</f>
        <v>0.66581999999999997</v>
      </c>
      <c r="I14" s="96">
        <f>'GO CCAA'!G14</f>
        <v>9.3212599999999988</v>
      </c>
      <c r="J14" s="353">
        <f t="shared" si="0"/>
        <v>14.068159999999999</v>
      </c>
    </row>
    <row r="15" spans="1:10" x14ac:dyDescent="0.25">
      <c r="A15" s="376" t="s">
        <v>163</v>
      </c>
      <c r="B15" s="96">
        <f>'GNA CCAA'!B15</f>
        <v>32.181970000000007</v>
      </c>
      <c r="C15" s="96">
        <f>'GNA CCAA'!C15</f>
        <v>1.68241</v>
      </c>
      <c r="D15" s="96">
        <f>'GO CCAA'!B15</f>
        <v>135.91586999999996</v>
      </c>
      <c r="E15" s="353">
        <f t="shared" si="1"/>
        <v>169.78024999999997</v>
      </c>
      <c r="F15" s="96"/>
      <c r="G15" s="96">
        <f>'GNA CCAA'!F15</f>
        <v>444.99282000000017</v>
      </c>
      <c r="H15" s="96">
        <f>'GNA CCAA'!G15</f>
        <v>23.882829999999995</v>
      </c>
      <c r="I15" s="96">
        <f>'GO CCAA'!G15</f>
        <v>1806.5895499999999</v>
      </c>
      <c r="J15" s="353">
        <f t="shared" si="0"/>
        <v>2275.4652000000001</v>
      </c>
    </row>
    <row r="16" spans="1:10" x14ac:dyDescent="0.25">
      <c r="A16" s="376" t="s">
        <v>164</v>
      </c>
      <c r="B16" s="96">
        <f>'GNA CCAA'!B16</f>
        <v>4.7187900000000003</v>
      </c>
      <c r="C16" s="96">
        <f>'GNA CCAA'!C16</f>
        <v>0.19788000000000003</v>
      </c>
      <c r="D16" s="96">
        <f>'GO CCAA'!B16</f>
        <v>40.343989999999998</v>
      </c>
      <c r="E16" s="353">
        <f t="shared" si="1"/>
        <v>45.260660000000001</v>
      </c>
      <c r="F16" s="96"/>
      <c r="G16" s="96">
        <f>'GNA CCAA'!F16</f>
        <v>72.731550000000013</v>
      </c>
      <c r="H16" s="96">
        <f>'GNA CCAA'!G16</f>
        <v>3.2087199999999965</v>
      </c>
      <c r="I16" s="96">
        <f>'GO CCAA'!G16</f>
        <v>573.47517999999991</v>
      </c>
      <c r="J16" s="353">
        <f t="shared" si="0"/>
        <v>649.41544999999996</v>
      </c>
    </row>
    <row r="17" spans="1:10" x14ac:dyDescent="0.25">
      <c r="A17" s="376" t="s">
        <v>165</v>
      </c>
      <c r="B17" s="96">
        <f>'GNA CCAA'!B17</f>
        <v>13.175600000000003</v>
      </c>
      <c r="C17" s="96">
        <f>'GNA CCAA'!C17</f>
        <v>0.92256999999999989</v>
      </c>
      <c r="D17" s="96">
        <f>'GO CCAA'!B17</f>
        <v>87.167129999999986</v>
      </c>
      <c r="E17" s="353">
        <f t="shared" si="1"/>
        <v>101.2653</v>
      </c>
      <c r="F17" s="96"/>
      <c r="G17" s="96">
        <f>'GNA CCAA'!F17</f>
        <v>193.85400000000024</v>
      </c>
      <c r="H17" s="96">
        <f>'GNA CCAA'!G17</f>
        <v>14.491890000000012</v>
      </c>
      <c r="I17" s="96">
        <f>'GO CCAA'!G17</f>
        <v>1164.3395000000014</v>
      </c>
      <c r="J17" s="353">
        <f t="shared" si="0"/>
        <v>1372.6853900000017</v>
      </c>
    </row>
    <row r="18" spans="1:10" x14ac:dyDescent="0.25">
      <c r="A18" s="376" t="s">
        <v>166</v>
      </c>
      <c r="B18" s="96">
        <f>'GNA CCAA'!B18</f>
        <v>1.2165999999999997</v>
      </c>
      <c r="C18" s="96">
        <f>'GNA CCAA'!C18</f>
        <v>6.4060000000000006E-2</v>
      </c>
      <c r="D18" s="96">
        <f>'GO CCAA'!B18</f>
        <v>8.8298200000000016</v>
      </c>
      <c r="E18" s="353">
        <f t="shared" si="1"/>
        <v>10.110480000000001</v>
      </c>
      <c r="F18" s="96"/>
      <c r="G18" s="96">
        <f>'GNA CCAA'!F18</f>
        <v>18.617859999999997</v>
      </c>
      <c r="H18" s="96">
        <f>'GNA CCAA'!G18</f>
        <v>1.3381300000000003</v>
      </c>
      <c r="I18" s="96">
        <f>'GO CCAA'!G18</f>
        <v>130.89080000000001</v>
      </c>
      <c r="J18" s="353">
        <f t="shared" si="0"/>
        <v>150.84679</v>
      </c>
    </row>
    <row r="19" spans="1:10" x14ac:dyDescent="0.25">
      <c r="A19" s="376" t="s">
        <v>167</v>
      </c>
      <c r="B19" s="96">
        <f>'GNA CCAA'!B19</f>
        <v>31.194290000000006</v>
      </c>
      <c r="C19" s="96">
        <f>'GNA CCAA'!C19</f>
        <v>1.8091799999999998</v>
      </c>
      <c r="D19" s="96">
        <f>'GO CCAA'!B19</f>
        <v>107.34320999999996</v>
      </c>
      <c r="E19" s="353">
        <f t="shared" si="1"/>
        <v>140.34667999999996</v>
      </c>
      <c r="F19" s="96"/>
      <c r="G19" s="96">
        <f>'GNA CCAA'!F19</f>
        <v>470.52657999999991</v>
      </c>
      <c r="H19" s="96">
        <f>'GNA CCAA'!G19</f>
        <v>27.971999999999998</v>
      </c>
      <c r="I19" s="96">
        <f>'GO CCAA'!G19</f>
        <v>1692.3975999999993</v>
      </c>
      <c r="J19" s="353">
        <f t="shared" si="0"/>
        <v>2190.8961799999993</v>
      </c>
    </row>
    <row r="20" spans="1:10" x14ac:dyDescent="0.25">
      <c r="A20" s="376" t="s">
        <v>168</v>
      </c>
      <c r="B20" s="96">
        <f>'GNA CCAA'!B20</f>
        <v>0.39732000000000006</v>
      </c>
      <c r="C20" s="507">
        <f>'GNA CCAA'!C20</f>
        <v>0</v>
      </c>
      <c r="D20" s="96">
        <f>'GO CCAA'!B20</f>
        <v>0.90073999999999987</v>
      </c>
      <c r="E20" s="353">
        <f t="shared" si="1"/>
        <v>1.29806</v>
      </c>
      <c r="F20" s="96"/>
      <c r="G20" s="96">
        <f>'GNA CCAA'!F20</f>
        <v>4.9876800000000019</v>
      </c>
      <c r="H20" s="507">
        <f>'GNA CCAA'!G20</f>
        <v>0</v>
      </c>
      <c r="I20" s="96">
        <f>'GO CCAA'!G20</f>
        <v>12.52619</v>
      </c>
      <c r="J20" s="353">
        <f t="shared" si="0"/>
        <v>17.513870000000001</v>
      </c>
    </row>
    <row r="21" spans="1:10" x14ac:dyDescent="0.25">
      <c r="A21" s="376" t="s">
        <v>169</v>
      </c>
      <c r="B21" s="96">
        <f>'GNA CCAA'!B21</f>
        <v>6.7702000000000009</v>
      </c>
      <c r="C21" s="96">
        <f>'GNA CCAA'!C21</f>
        <v>0.49977999999999989</v>
      </c>
      <c r="D21" s="96">
        <f>'GO CCAA'!B21</f>
        <v>57.28622</v>
      </c>
      <c r="E21" s="353">
        <f t="shared" si="1"/>
        <v>64.556200000000004</v>
      </c>
      <c r="F21" s="96"/>
      <c r="G21" s="96">
        <f>'GNA CCAA'!F21</f>
        <v>106.40519000000006</v>
      </c>
      <c r="H21" s="96">
        <f>'GNA CCAA'!G21</f>
        <v>6.8819299999999988</v>
      </c>
      <c r="I21" s="96">
        <f>'GO CCAA'!G21</f>
        <v>802.10501000000011</v>
      </c>
      <c r="J21" s="353">
        <f t="shared" si="0"/>
        <v>915.39213000000018</v>
      </c>
    </row>
    <row r="22" spans="1:10" x14ac:dyDescent="0.25">
      <c r="A22" s="376" t="s">
        <v>170</v>
      </c>
      <c r="B22" s="96">
        <f>'GNA CCAA'!B22</f>
        <v>3.9797800000000003</v>
      </c>
      <c r="C22" s="96">
        <f>'GNA CCAA'!C22</f>
        <v>0.17154000000000003</v>
      </c>
      <c r="D22" s="96">
        <f>'GO CCAA'!B22</f>
        <v>44.612380000000002</v>
      </c>
      <c r="E22" s="353">
        <f t="shared" si="1"/>
        <v>48.7637</v>
      </c>
      <c r="F22" s="96"/>
      <c r="G22" s="96">
        <f>'GNA CCAA'!F22</f>
        <v>52.768440000000027</v>
      </c>
      <c r="H22" s="96">
        <f>'GNA CCAA'!G22</f>
        <v>2.5876000000000006</v>
      </c>
      <c r="I22" s="96">
        <f>'GO CCAA'!G22</f>
        <v>525.45974999999999</v>
      </c>
      <c r="J22" s="353">
        <f t="shared" si="0"/>
        <v>580.81578999999999</v>
      </c>
    </row>
    <row r="23" spans="1:10" x14ac:dyDescent="0.25">
      <c r="A23" s="377" t="s">
        <v>171</v>
      </c>
      <c r="B23" s="96">
        <f>'GNA CCAA'!B23</f>
        <v>11.876199999999997</v>
      </c>
      <c r="C23" s="96">
        <f>'GNA CCAA'!C23</f>
        <v>0.82344000000000017</v>
      </c>
      <c r="D23" s="96">
        <f>'GO CCAA'!B23</f>
        <v>131.48795000000001</v>
      </c>
      <c r="E23" s="353">
        <f t="shared" si="1"/>
        <v>144.18759</v>
      </c>
      <c r="F23" s="96"/>
      <c r="G23" s="96">
        <f>'GNA CCAA'!F23</f>
        <v>155.74899000000008</v>
      </c>
      <c r="H23" s="96">
        <f>'GNA CCAA'!G23</f>
        <v>11.251670000000001</v>
      </c>
      <c r="I23" s="96">
        <f>'GO CCAA'!G23</f>
        <v>1639.8690800000011</v>
      </c>
      <c r="J23" s="353">
        <f t="shared" si="0"/>
        <v>1806.8697400000012</v>
      </c>
    </row>
    <row r="24" spans="1:10" x14ac:dyDescent="0.25">
      <c r="A24" s="378" t="s">
        <v>440</v>
      </c>
      <c r="B24" s="100">
        <f>'GNA CCAA'!B24</f>
        <v>269.36251999999996</v>
      </c>
      <c r="C24" s="100">
        <f>'GNA CCAA'!C24</f>
        <v>23.361719999999998</v>
      </c>
      <c r="D24" s="100">
        <f>'GO CCAA'!B24</f>
        <v>1418.3735200000012</v>
      </c>
      <c r="E24" s="100">
        <f t="shared" si="1"/>
        <v>1711.0977600000012</v>
      </c>
      <c r="F24" s="100"/>
      <c r="G24" s="100">
        <f>'GNA CCAA'!F24</f>
        <v>3802.4847200000054</v>
      </c>
      <c r="H24" s="379">
        <f>'GNA CCAA'!G24</f>
        <v>323.19083000000057</v>
      </c>
      <c r="I24" s="100">
        <f>'GO CCAA'!G24</f>
        <v>19076.786360000016</v>
      </c>
      <c r="J24" s="100">
        <f t="shared" si="0"/>
        <v>23202.461910000024</v>
      </c>
    </row>
    <row r="25" spans="1:10" x14ac:dyDescent="0.25">
      <c r="J25" s="79" t="s">
        <v>223</v>
      </c>
    </row>
    <row r="26" spans="1:10" x14ac:dyDescent="0.25">
      <c r="A26" s="355" t="s">
        <v>445</v>
      </c>
      <c r="G26" s="58"/>
      <c r="H26" s="58"/>
      <c r="I26" s="58"/>
      <c r="J26" s="58"/>
    </row>
    <row r="27" spans="1:10" x14ac:dyDescent="0.25">
      <c r="A27" s="101" t="s">
        <v>224</v>
      </c>
      <c r="G27" s="58"/>
      <c r="H27" s="58"/>
      <c r="I27" s="58"/>
      <c r="J27" s="58"/>
    </row>
    <row r="28" spans="1:10" ht="17.399999999999999" x14ac:dyDescent="0.3">
      <c r="A28" s="102"/>
      <c r="E28" s="795"/>
      <c r="F28" s="795"/>
      <c r="G28" s="58"/>
      <c r="H28" s="58"/>
      <c r="I28" s="58"/>
      <c r="J28" s="58"/>
    </row>
    <row r="29" spans="1:10" x14ac:dyDescent="0.25">
      <c r="A29" s="102"/>
      <c r="G29" s="58"/>
      <c r="H29" s="58"/>
      <c r="I29" s="58"/>
      <c r="J29" s="58"/>
    </row>
    <row r="30" spans="1:10" x14ac:dyDescent="0.25">
      <c r="A30" s="102"/>
      <c r="G30" s="58"/>
      <c r="H30" s="58"/>
      <c r="I30" s="58"/>
      <c r="J30" s="58"/>
    </row>
    <row r="31" spans="1:10" x14ac:dyDescent="0.25">
      <c r="A31" s="102"/>
      <c r="G31" s="58"/>
      <c r="H31" s="58"/>
      <c r="I31" s="58"/>
      <c r="J31" s="58"/>
    </row>
    <row r="32" spans="1:10" x14ac:dyDescent="0.25">
      <c r="A32" s="102"/>
      <c r="G32" s="58"/>
      <c r="H32" s="58"/>
      <c r="I32" s="58"/>
      <c r="J32" s="58"/>
    </row>
    <row r="33" spans="1:10" x14ac:dyDescent="0.25">
      <c r="A33" s="102"/>
      <c r="G33" s="58"/>
      <c r="H33" s="58"/>
      <c r="I33" s="58"/>
      <c r="J33" s="58"/>
    </row>
    <row r="34" spans="1:10" x14ac:dyDescent="0.25">
      <c r="A34" s="102"/>
      <c r="G34" s="58"/>
      <c r="H34" s="58"/>
      <c r="I34" s="58"/>
      <c r="J34" s="58"/>
    </row>
    <row r="35" spans="1:10" x14ac:dyDescent="0.25">
      <c r="A35" s="102"/>
      <c r="G35" s="58"/>
      <c r="H35" s="58"/>
      <c r="I35" s="58"/>
      <c r="J35" s="58"/>
    </row>
    <row r="36" spans="1:10" x14ac:dyDescent="0.25">
      <c r="A36" s="102"/>
      <c r="G36" s="58"/>
      <c r="H36" s="58"/>
      <c r="I36" s="58"/>
      <c r="J36" s="58"/>
    </row>
    <row r="37" spans="1:10" x14ac:dyDescent="0.25">
      <c r="A37" s="102"/>
      <c r="G37" s="58"/>
      <c r="H37" s="58"/>
      <c r="I37" s="58"/>
      <c r="J37" s="58"/>
    </row>
    <row r="38" spans="1:10" x14ac:dyDescent="0.25">
      <c r="A38" s="102"/>
      <c r="G38" s="58"/>
      <c r="H38" s="58"/>
      <c r="I38" s="58"/>
      <c r="J38" s="58"/>
    </row>
    <row r="39" spans="1:10" x14ac:dyDescent="0.25">
      <c r="A39" s="102"/>
      <c r="G39" s="58"/>
      <c r="H39" s="58"/>
      <c r="I39" s="58"/>
      <c r="J39" s="58"/>
    </row>
    <row r="40" spans="1:10" x14ac:dyDescent="0.25">
      <c r="A40" s="102"/>
      <c r="G40" s="58"/>
      <c r="H40" s="58"/>
      <c r="I40" s="58"/>
      <c r="J40" s="58"/>
    </row>
    <row r="41" spans="1:10" x14ac:dyDescent="0.25">
      <c r="A41" s="102"/>
      <c r="G41" s="58"/>
      <c r="H41" s="58"/>
      <c r="I41" s="58"/>
      <c r="J41" s="58"/>
    </row>
    <row r="42" spans="1:10" x14ac:dyDescent="0.25">
      <c r="A42" s="102"/>
      <c r="G42" s="58"/>
      <c r="H42" s="58"/>
      <c r="I42" s="58"/>
      <c r="J42" s="58"/>
    </row>
    <row r="43" spans="1:10" x14ac:dyDescent="0.25">
      <c r="A43" s="102"/>
      <c r="G43" s="58"/>
      <c r="H43" s="58"/>
      <c r="I43" s="58"/>
      <c r="J43" s="58"/>
    </row>
    <row r="44" spans="1:10" x14ac:dyDescent="0.25">
      <c r="A44" s="102"/>
      <c r="G44" s="58"/>
      <c r="H44" s="58"/>
      <c r="I44" s="58"/>
      <c r="J44" s="58"/>
    </row>
    <row r="45" spans="1:10" x14ac:dyDescent="0.25">
      <c r="A45" s="102"/>
      <c r="G45" s="58"/>
      <c r="H45" s="58"/>
      <c r="I45" s="58"/>
      <c r="J45" s="58"/>
    </row>
    <row r="46" spans="1:10" x14ac:dyDescent="0.25">
      <c r="G46" s="58"/>
      <c r="H46" s="58"/>
      <c r="I46" s="58"/>
      <c r="J46" s="58"/>
    </row>
    <row r="47" spans="1:10" x14ac:dyDescent="0.25">
      <c r="G47" s="58"/>
      <c r="H47" s="58"/>
      <c r="I47" s="58"/>
      <c r="J47" s="58"/>
    </row>
  </sheetData>
  <mergeCells count="3">
    <mergeCell ref="B3:E3"/>
    <mergeCell ref="G3:J3"/>
    <mergeCell ref="E28:F28"/>
  </mergeCells>
  <conditionalFormatting sqref="B6:D19 F6:I19 B21:D23 B20 D20 F21:I23 F20:G20 I20">
    <cfRule type="cellIs" dxfId="134" priority="5" operator="between">
      <formula>0</formula>
      <formula>0.5</formula>
    </cfRule>
    <cfRule type="cellIs" dxfId="133" priority="6" operator="between">
      <formula>0</formula>
      <formula>0.49</formula>
    </cfRule>
  </conditionalFormatting>
  <conditionalFormatting sqref="E6:E23">
    <cfRule type="cellIs" dxfId="132" priority="3" operator="between">
      <formula>0</formula>
      <formula>0.5</formula>
    </cfRule>
    <cfRule type="cellIs" dxfId="131" priority="4" operator="between">
      <formula>0</formula>
      <formula>0.49</formula>
    </cfRule>
  </conditionalFormatting>
  <conditionalFormatting sqref="J6:J23">
    <cfRule type="cellIs" dxfId="130" priority="1" operator="between">
      <formula>0</formula>
      <formula>0.5</formula>
    </cfRule>
    <cfRule type="cellIs" dxfId="129"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Normal="100" zoomScaleSheetLayoutView="100" workbookViewId="0"/>
  </sheetViews>
  <sheetFormatPr baseColWidth="10" defaultRowHeight="13.2" x14ac:dyDescent="0.25"/>
  <cols>
    <col min="1" max="1" width="9.5" style="84" customWidth="1"/>
    <col min="2" max="2" width="10.5" style="84" customWidth="1"/>
    <col min="3" max="3" width="9.19921875" style="84" customWidth="1"/>
    <col min="4" max="4" width="10" style="84" customWidth="1"/>
    <col min="5" max="5" width="9.1992187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19921875" style="84" customWidth="1"/>
    <col min="258" max="258" width="9.09765625" style="84" customWidth="1"/>
    <col min="259" max="259" width="8.09765625" style="84" bestFit="1" customWidth="1"/>
    <col min="260" max="260" width="8.69921875" style="84" bestFit="1" customWidth="1"/>
    <col min="261" max="261" width="8.09765625" style="84" bestFit="1" customWidth="1"/>
    <col min="262" max="262" width="8.19921875" style="84" bestFit="1" customWidth="1"/>
    <col min="263" max="263" width="7.5" style="84" bestFit="1" customWidth="1"/>
    <col min="264" max="264" width="11" style="84" bestFit="1" customWidth="1"/>
    <col min="265" max="268" width="10.09765625" style="84" bestFit="1" customWidth="1"/>
    <col min="269" max="512" width="10" style="84"/>
    <col min="513" max="513" width="8.19921875" style="84" customWidth="1"/>
    <col min="514" max="514" width="9.09765625" style="84" customWidth="1"/>
    <col min="515" max="515" width="8.09765625" style="84" bestFit="1" customWidth="1"/>
    <col min="516" max="516" width="8.69921875" style="84" bestFit="1" customWidth="1"/>
    <col min="517" max="517" width="8.09765625" style="84" bestFit="1" customWidth="1"/>
    <col min="518" max="518" width="8.19921875" style="84" bestFit="1" customWidth="1"/>
    <col min="519" max="519" width="7.5" style="84" bestFit="1" customWidth="1"/>
    <col min="520" max="520" width="11" style="84" bestFit="1" customWidth="1"/>
    <col min="521" max="524" width="10.09765625" style="84" bestFit="1" customWidth="1"/>
    <col min="525" max="768" width="10" style="84"/>
    <col min="769" max="769" width="8.19921875" style="84" customWidth="1"/>
    <col min="770" max="770" width="9.09765625" style="84" customWidth="1"/>
    <col min="771" max="771" width="8.09765625" style="84" bestFit="1" customWidth="1"/>
    <col min="772" max="772" width="8.69921875" style="84" bestFit="1" customWidth="1"/>
    <col min="773" max="773" width="8.09765625" style="84" bestFit="1" customWidth="1"/>
    <col min="774" max="774" width="8.19921875" style="84" bestFit="1" customWidth="1"/>
    <col min="775" max="775" width="7.5" style="84" bestFit="1" customWidth="1"/>
    <col min="776" max="776" width="11" style="84" bestFit="1" customWidth="1"/>
    <col min="777" max="780" width="10.09765625" style="84" bestFit="1" customWidth="1"/>
    <col min="781" max="1024" width="11" style="84"/>
    <col min="1025" max="1025" width="8.19921875" style="84" customWidth="1"/>
    <col min="1026" max="1026" width="9.09765625" style="84" customWidth="1"/>
    <col min="1027" max="1027" width="8.09765625" style="84" bestFit="1" customWidth="1"/>
    <col min="1028" max="1028" width="8.69921875" style="84" bestFit="1" customWidth="1"/>
    <col min="1029" max="1029" width="8.09765625" style="84" bestFit="1" customWidth="1"/>
    <col min="1030" max="1030" width="8.19921875" style="84" bestFit="1" customWidth="1"/>
    <col min="1031" max="1031" width="7.5" style="84" bestFit="1" customWidth="1"/>
    <col min="1032" max="1032" width="11" style="84" bestFit="1" customWidth="1"/>
    <col min="1033" max="1036" width="10.09765625" style="84" bestFit="1" customWidth="1"/>
    <col min="1037" max="1280" width="10" style="84"/>
    <col min="1281" max="1281" width="8.19921875" style="84" customWidth="1"/>
    <col min="1282" max="1282" width="9.09765625" style="84" customWidth="1"/>
    <col min="1283" max="1283" width="8.09765625" style="84" bestFit="1" customWidth="1"/>
    <col min="1284" max="1284" width="8.69921875" style="84" bestFit="1" customWidth="1"/>
    <col min="1285" max="1285" width="8.09765625" style="84" bestFit="1" customWidth="1"/>
    <col min="1286" max="1286" width="8.19921875" style="84" bestFit="1" customWidth="1"/>
    <col min="1287" max="1287" width="7.5" style="84" bestFit="1" customWidth="1"/>
    <col min="1288" max="1288" width="11" style="84" bestFit="1" customWidth="1"/>
    <col min="1289" max="1292" width="10.09765625" style="84" bestFit="1" customWidth="1"/>
    <col min="1293" max="1536" width="10" style="84"/>
    <col min="1537" max="1537" width="8.19921875" style="84" customWidth="1"/>
    <col min="1538" max="1538" width="9.09765625" style="84" customWidth="1"/>
    <col min="1539" max="1539" width="8.09765625" style="84" bestFit="1" customWidth="1"/>
    <col min="1540" max="1540" width="8.69921875" style="84" bestFit="1" customWidth="1"/>
    <col min="1541" max="1541" width="8.09765625" style="84" bestFit="1" customWidth="1"/>
    <col min="1542" max="1542" width="8.19921875" style="84" bestFit="1" customWidth="1"/>
    <col min="1543" max="1543" width="7.5" style="84" bestFit="1" customWidth="1"/>
    <col min="1544" max="1544" width="11" style="84" bestFit="1" customWidth="1"/>
    <col min="1545" max="1548" width="10.09765625" style="84" bestFit="1" customWidth="1"/>
    <col min="1549" max="1792" width="10" style="84"/>
    <col min="1793" max="1793" width="8.19921875" style="84" customWidth="1"/>
    <col min="1794" max="1794" width="9.09765625" style="84" customWidth="1"/>
    <col min="1795" max="1795" width="8.09765625" style="84" bestFit="1" customWidth="1"/>
    <col min="1796" max="1796" width="8.69921875" style="84" bestFit="1" customWidth="1"/>
    <col min="1797" max="1797" width="8.09765625" style="84" bestFit="1" customWidth="1"/>
    <col min="1798" max="1798" width="8.19921875" style="84" bestFit="1" customWidth="1"/>
    <col min="1799" max="1799" width="7.5" style="84" bestFit="1" customWidth="1"/>
    <col min="1800" max="1800" width="11" style="84" bestFit="1" customWidth="1"/>
    <col min="1801" max="1804" width="10.09765625" style="84" bestFit="1" customWidth="1"/>
    <col min="1805" max="2048" width="11" style="84"/>
    <col min="2049" max="2049" width="8.19921875" style="84" customWidth="1"/>
    <col min="2050" max="2050" width="9.09765625" style="84" customWidth="1"/>
    <col min="2051" max="2051" width="8.09765625" style="84" bestFit="1" customWidth="1"/>
    <col min="2052" max="2052" width="8.69921875" style="84" bestFit="1" customWidth="1"/>
    <col min="2053" max="2053" width="8.09765625" style="84" bestFit="1" customWidth="1"/>
    <col min="2054" max="2054" width="8.19921875" style="84" bestFit="1" customWidth="1"/>
    <col min="2055" max="2055" width="7.5" style="84" bestFit="1" customWidth="1"/>
    <col min="2056" max="2056" width="11" style="84" bestFit="1" customWidth="1"/>
    <col min="2057" max="2060" width="10.09765625" style="84" bestFit="1" customWidth="1"/>
    <col min="2061" max="2304" width="10" style="84"/>
    <col min="2305" max="2305" width="8.19921875" style="84" customWidth="1"/>
    <col min="2306" max="2306" width="9.09765625" style="84" customWidth="1"/>
    <col min="2307" max="2307" width="8.09765625" style="84" bestFit="1" customWidth="1"/>
    <col min="2308" max="2308" width="8.69921875" style="84" bestFit="1" customWidth="1"/>
    <col min="2309" max="2309" width="8.09765625" style="84" bestFit="1" customWidth="1"/>
    <col min="2310" max="2310" width="8.19921875" style="84" bestFit="1" customWidth="1"/>
    <col min="2311" max="2311" width="7.5" style="84" bestFit="1" customWidth="1"/>
    <col min="2312" max="2312" width="11" style="84" bestFit="1" customWidth="1"/>
    <col min="2313" max="2316" width="10.09765625" style="84" bestFit="1" customWidth="1"/>
    <col min="2317" max="2560" width="10" style="84"/>
    <col min="2561" max="2561" width="8.19921875" style="84" customWidth="1"/>
    <col min="2562" max="2562" width="9.09765625" style="84" customWidth="1"/>
    <col min="2563" max="2563" width="8.09765625" style="84" bestFit="1" customWidth="1"/>
    <col min="2564" max="2564" width="8.69921875" style="84" bestFit="1" customWidth="1"/>
    <col min="2565" max="2565" width="8.09765625" style="84" bestFit="1" customWidth="1"/>
    <col min="2566" max="2566" width="8.19921875" style="84" bestFit="1" customWidth="1"/>
    <col min="2567" max="2567" width="7.5" style="84" bestFit="1" customWidth="1"/>
    <col min="2568" max="2568" width="11" style="84" bestFit="1" customWidth="1"/>
    <col min="2569" max="2572" width="10.09765625" style="84" bestFit="1" customWidth="1"/>
    <col min="2573" max="2816" width="10" style="84"/>
    <col min="2817" max="2817" width="8.19921875" style="84" customWidth="1"/>
    <col min="2818" max="2818" width="9.09765625" style="84" customWidth="1"/>
    <col min="2819" max="2819" width="8.09765625" style="84" bestFit="1" customWidth="1"/>
    <col min="2820" max="2820" width="8.69921875" style="84" bestFit="1" customWidth="1"/>
    <col min="2821" max="2821" width="8.09765625" style="84" bestFit="1" customWidth="1"/>
    <col min="2822" max="2822" width="8.19921875" style="84" bestFit="1" customWidth="1"/>
    <col min="2823" max="2823" width="7.5" style="84" bestFit="1" customWidth="1"/>
    <col min="2824" max="2824" width="11" style="84" bestFit="1" customWidth="1"/>
    <col min="2825" max="2828" width="10.09765625" style="84" bestFit="1" customWidth="1"/>
    <col min="2829" max="3072" width="11" style="84"/>
    <col min="3073" max="3073" width="8.19921875" style="84" customWidth="1"/>
    <col min="3074" max="3074" width="9.09765625" style="84" customWidth="1"/>
    <col min="3075" max="3075" width="8.09765625" style="84" bestFit="1" customWidth="1"/>
    <col min="3076" max="3076" width="8.69921875" style="84" bestFit="1" customWidth="1"/>
    <col min="3077" max="3077" width="8.09765625" style="84" bestFit="1" customWidth="1"/>
    <col min="3078" max="3078" width="8.19921875" style="84" bestFit="1" customWidth="1"/>
    <col min="3079" max="3079" width="7.5" style="84" bestFit="1" customWidth="1"/>
    <col min="3080" max="3080" width="11" style="84" bestFit="1" customWidth="1"/>
    <col min="3081" max="3084" width="10.09765625" style="84" bestFit="1" customWidth="1"/>
    <col min="3085" max="3328" width="10" style="84"/>
    <col min="3329" max="3329" width="8.19921875" style="84" customWidth="1"/>
    <col min="3330" max="3330" width="9.09765625" style="84" customWidth="1"/>
    <col min="3331" max="3331" width="8.09765625" style="84" bestFit="1" customWidth="1"/>
    <col min="3332" max="3332" width="8.69921875" style="84" bestFit="1" customWidth="1"/>
    <col min="3333" max="3333" width="8.09765625" style="84" bestFit="1" customWidth="1"/>
    <col min="3334" max="3334" width="8.19921875" style="84" bestFit="1" customWidth="1"/>
    <col min="3335" max="3335" width="7.5" style="84" bestFit="1" customWidth="1"/>
    <col min="3336" max="3336" width="11" style="84" bestFit="1" customWidth="1"/>
    <col min="3337" max="3340" width="10.09765625" style="84" bestFit="1" customWidth="1"/>
    <col min="3341" max="3584" width="10" style="84"/>
    <col min="3585" max="3585" width="8.19921875" style="84" customWidth="1"/>
    <col min="3586" max="3586" width="9.09765625" style="84" customWidth="1"/>
    <col min="3587" max="3587" width="8.09765625" style="84" bestFit="1" customWidth="1"/>
    <col min="3588" max="3588" width="8.69921875" style="84" bestFit="1" customWidth="1"/>
    <col min="3589" max="3589" width="8.09765625" style="84" bestFit="1" customWidth="1"/>
    <col min="3590" max="3590" width="8.19921875" style="84" bestFit="1" customWidth="1"/>
    <col min="3591" max="3591" width="7.5" style="84" bestFit="1" customWidth="1"/>
    <col min="3592" max="3592" width="11" style="84" bestFit="1" customWidth="1"/>
    <col min="3593" max="3596" width="10.09765625" style="84" bestFit="1" customWidth="1"/>
    <col min="3597" max="3840" width="10" style="84"/>
    <col min="3841" max="3841" width="8.19921875" style="84" customWidth="1"/>
    <col min="3842" max="3842" width="9.09765625" style="84" customWidth="1"/>
    <col min="3843" max="3843" width="8.09765625" style="84" bestFit="1" customWidth="1"/>
    <col min="3844" max="3844" width="8.69921875" style="84" bestFit="1" customWidth="1"/>
    <col min="3845" max="3845" width="8.09765625" style="84" bestFit="1" customWidth="1"/>
    <col min="3846" max="3846" width="8.19921875" style="84" bestFit="1" customWidth="1"/>
    <col min="3847" max="3847" width="7.5" style="84" bestFit="1" customWidth="1"/>
    <col min="3848" max="3848" width="11" style="84" bestFit="1" customWidth="1"/>
    <col min="3849" max="3852" width="10.09765625" style="84" bestFit="1" customWidth="1"/>
    <col min="3853" max="4096" width="11" style="84"/>
    <col min="4097" max="4097" width="8.19921875" style="84" customWidth="1"/>
    <col min="4098" max="4098" width="9.09765625" style="84" customWidth="1"/>
    <col min="4099" max="4099" width="8.09765625" style="84" bestFit="1" customWidth="1"/>
    <col min="4100" max="4100" width="8.69921875" style="84" bestFit="1" customWidth="1"/>
    <col min="4101" max="4101" width="8.09765625" style="84" bestFit="1" customWidth="1"/>
    <col min="4102" max="4102" width="8.19921875" style="84" bestFit="1" customWidth="1"/>
    <col min="4103" max="4103" width="7.5" style="84" bestFit="1" customWidth="1"/>
    <col min="4104" max="4104" width="11" style="84" bestFit="1" customWidth="1"/>
    <col min="4105" max="4108" width="10.09765625" style="84" bestFit="1" customWidth="1"/>
    <col min="4109" max="4352" width="10" style="84"/>
    <col min="4353" max="4353" width="8.19921875" style="84" customWidth="1"/>
    <col min="4354" max="4354" width="9.09765625" style="84" customWidth="1"/>
    <col min="4355" max="4355" width="8.09765625" style="84" bestFit="1" customWidth="1"/>
    <col min="4356" max="4356" width="8.69921875" style="84" bestFit="1" customWidth="1"/>
    <col min="4357" max="4357" width="8.09765625" style="84" bestFit="1" customWidth="1"/>
    <col min="4358" max="4358" width="8.19921875" style="84" bestFit="1" customWidth="1"/>
    <col min="4359" max="4359" width="7.5" style="84" bestFit="1" customWidth="1"/>
    <col min="4360" max="4360" width="11" style="84" bestFit="1" customWidth="1"/>
    <col min="4361" max="4364" width="10.09765625" style="84" bestFit="1" customWidth="1"/>
    <col min="4365" max="4608" width="10" style="84"/>
    <col min="4609" max="4609" width="8.19921875" style="84" customWidth="1"/>
    <col min="4610" max="4610" width="9.09765625" style="84" customWidth="1"/>
    <col min="4611" max="4611" width="8.09765625" style="84" bestFit="1" customWidth="1"/>
    <col min="4612" max="4612" width="8.69921875" style="84" bestFit="1" customWidth="1"/>
    <col min="4613" max="4613" width="8.09765625" style="84" bestFit="1" customWidth="1"/>
    <col min="4614" max="4614" width="8.19921875" style="84" bestFit="1" customWidth="1"/>
    <col min="4615" max="4615" width="7.5" style="84" bestFit="1" customWidth="1"/>
    <col min="4616" max="4616" width="11" style="84" bestFit="1" customWidth="1"/>
    <col min="4617" max="4620" width="10.09765625" style="84" bestFit="1" customWidth="1"/>
    <col min="4621" max="4864" width="10" style="84"/>
    <col min="4865" max="4865" width="8.19921875" style="84" customWidth="1"/>
    <col min="4866" max="4866" width="9.09765625" style="84" customWidth="1"/>
    <col min="4867" max="4867" width="8.09765625" style="84" bestFit="1" customWidth="1"/>
    <col min="4868" max="4868" width="8.69921875" style="84" bestFit="1" customWidth="1"/>
    <col min="4869" max="4869" width="8.09765625" style="84" bestFit="1" customWidth="1"/>
    <col min="4870" max="4870" width="8.19921875" style="84" bestFit="1" customWidth="1"/>
    <col min="4871" max="4871" width="7.5" style="84" bestFit="1" customWidth="1"/>
    <col min="4872" max="4872" width="11" style="84" bestFit="1" customWidth="1"/>
    <col min="4873" max="4876" width="10.09765625" style="84" bestFit="1" customWidth="1"/>
    <col min="4877" max="5120" width="11" style="84"/>
    <col min="5121" max="5121" width="8.19921875" style="84" customWidth="1"/>
    <col min="5122" max="5122" width="9.09765625" style="84" customWidth="1"/>
    <col min="5123" max="5123" width="8.09765625" style="84" bestFit="1" customWidth="1"/>
    <col min="5124" max="5124" width="8.69921875" style="84" bestFit="1" customWidth="1"/>
    <col min="5125" max="5125" width="8.09765625" style="84" bestFit="1" customWidth="1"/>
    <col min="5126" max="5126" width="8.19921875" style="84" bestFit="1" customWidth="1"/>
    <col min="5127" max="5127" width="7.5" style="84" bestFit="1" customWidth="1"/>
    <col min="5128" max="5128" width="11" style="84" bestFit="1" customWidth="1"/>
    <col min="5129" max="5132" width="10.09765625" style="84" bestFit="1" customWidth="1"/>
    <col min="5133" max="5376" width="10" style="84"/>
    <col min="5377" max="5377" width="8.19921875" style="84" customWidth="1"/>
    <col min="5378" max="5378" width="9.09765625" style="84" customWidth="1"/>
    <col min="5379" max="5379" width="8.09765625" style="84" bestFit="1" customWidth="1"/>
    <col min="5380" max="5380" width="8.69921875" style="84" bestFit="1" customWidth="1"/>
    <col min="5381" max="5381" width="8.09765625" style="84" bestFit="1" customWidth="1"/>
    <col min="5382" max="5382" width="8.19921875" style="84" bestFit="1" customWidth="1"/>
    <col min="5383" max="5383" width="7.5" style="84" bestFit="1" customWidth="1"/>
    <col min="5384" max="5384" width="11" style="84" bestFit="1" customWidth="1"/>
    <col min="5385" max="5388" width="10.09765625" style="84" bestFit="1" customWidth="1"/>
    <col min="5389" max="5632" width="10" style="84"/>
    <col min="5633" max="5633" width="8.19921875" style="84" customWidth="1"/>
    <col min="5634" max="5634" width="9.09765625" style="84" customWidth="1"/>
    <col min="5635" max="5635" width="8.09765625" style="84" bestFit="1" customWidth="1"/>
    <col min="5636" max="5636" width="8.69921875" style="84" bestFit="1" customWidth="1"/>
    <col min="5637" max="5637" width="8.09765625" style="84" bestFit="1" customWidth="1"/>
    <col min="5638" max="5638" width="8.19921875" style="84" bestFit="1" customWidth="1"/>
    <col min="5639" max="5639" width="7.5" style="84" bestFit="1" customWidth="1"/>
    <col min="5640" max="5640" width="11" style="84" bestFit="1" customWidth="1"/>
    <col min="5641" max="5644" width="10.09765625" style="84" bestFit="1" customWidth="1"/>
    <col min="5645" max="5888" width="10" style="84"/>
    <col min="5889" max="5889" width="8.19921875" style="84" customWidth="1"/>
    <col min="5890" max="5890" width="9.09765625" style="84" customWidth="1"/>
    <col min="5891" max="5891" width="8.09765625" style="84" bestFit="1" customWidth="1"/>
    <col min="5892" max="5892" width="8.69921875" style="84" bestFit="1" customWidth="1"/>
    <col min="5893" max="5893" width="8.09765625" style="84" bestFit="1" customWidth="1"/>
    <col min="5894" max="5894" width="8.19921875" style="84" bestFit="1" customWidth="1"/>
    <col min="5895" max="5895" width="7.5" style="84" bestFit="1" customWidth="1"/>
    <col min="5896" max="5896" width="11" style="84" bestFit="1" customWidth="1"/>
    <col min="5897" max="5900" width="10.09765625" style="84" bestFit="1" customWidth="1"/>
    <col min="5901" max="6144" width="11" style="84"/>
    <col min="6145" max="6145" width="8.19921875" style="84" customWidth="1"/>
    <col min="6146" max="6146" width="9.09765625" style="84" customWidth="1"/>
    <col min="6147" max="6147" width="8.09765625" style="84" bestFit="1" customWidth="1"/>
    <col min="6148" max="6148" width="8.69921875" style="84" bestFit="1" customWidth="1"/>
    <col min="6149" max="6149" width="8.09765625" style="84" bestFit="1" customWidth="1"/>
    <col min="6150" max="6150" width="8.19921875" style="84" bestFit="1" customWidth="1"/>
    <col min="6151" max="6151" width="7.5" style="84" bestFit="1" customWidth="1"/>
    <col min="6152" max="6152" width="11" style="84" bestFit="1" customWidth="1"/>
    <col min="6153" max="6156" width="10.09765625" style="84" bestFit="1" customWidth="1"/>
    <col min="6157" max="6400" width="10" style="84"/>
    <col min="6401" max="6401" width="8.19921875" style="84" customWidth="1"/>
    <col min="6402" max="6402" width="9.09765625" style="84" customWidth="1"/>
    <col min="6403" max="6403" width="8.09765625" style="84" bestFit="1" customWidth="1"/>
    <col min="6404" max="6404" width="8.69921875" style="84" bestFit="1" customWidth="1"/>
    <col min="6405" max="6405" width="8.09765625" style="84" bestFit="1" customWidth="1"/>
    <col min="6406" max="6406" width="8.19921875" style="84" bestFit="1" customWidth="1"/>
    <col min="6407" max="6407" width="7.5" style="84" bestFit="1" customWidth="1"/>
    <col min="6408" max="6408" width="11" style="84" bestFit="1" customWidth="1"/>
    <col min="6409" max="6412" width="10.09765625" style="84" bestFit="1" customWidth="1"/>
    <col min="6413" max="6656" width="10" style="84"/>
    <col min="6657" max="6657" width="8.19921875" style="84" customWidth="1"/>
    <col min="6658" max="6658" width="9.09765625" style="84" customWidth="1"/>
    <col min="6659" max="6659" width="8.09765625" style="84" bestFit="1" customWidth="1"/>
    <col min="6660" max="6660" width="8.69921875" style="84" bestFit="1" customWidth="1"/>
    <col min="6661" max="6661" width="8.09765625" style="84" bestFit="1" customWidth="1"/>
    <col min="6662" max="6662" width="8.19921875" style="84" bestFit="1" customWidth="1"/>
    <col min="6663" max="6663" width="7.5" style="84" bestFit="1" customWidth="1"/>
    <col min="6664" max="6664" width="11" style="84" bestFit="1" customWidth="1"/>
    <col min="6665" max="6668" width="10.09765625" style="84" bestFit="1" customWidth="1"/>
    <col min="6669" max="6912" width="10" style="84"/>
    <col min="6913" max="6913" width="8.19921875" style="84" customWidth="1"/>
    <col min="6914" max="6914" width="9.09765625" style="84" customWidth="1"/>
    <col min="6915" max="6915" width="8.09765625" style="84" bestFit="1" customWidth="1"/>
    <col min="6916" max="6916" width="8.69921875" style="84" bestFit="1" customWidth="1"/>
    <col min="6917" max="6917" width="8.09765625" style="84" bestFit="1" customWidth="1"/>
    <col min="6918" max="6918" width="8.19921875" style="84" bestFit="1" customWidth="1"/>
    <col min="6919" max="6919" width="7.5" style="84" bestFit="1" customWidth="1"/>
    <col min="6920" max="6920" width="11" style="84" bestFit="1" customWidth="1"/>
    <col min="6921" max="6924" width="10.09765625" style="84" bestFit="1" customWidth="1"/>
    <col min="6925" max="7168" width="11" style="84"/>
    <col min="7169" max="7169" width="8.19921875" style="84" customWidth="1"/>
    <col min="7170" max="7170" width="9.09765625" style="84" customWidth="1"/>
    <col min="7171" max="7171" width="8.09765625" style="84" bestFit="1" customWidth="1"/>
    <col min="7172" max="7172" width="8.69921875" style="84" bestFit="1" customWidth="1"/>
    <col min="7173" max="7173" width="8.09765625" style="84" bestFit="1" customWidth="1"/>
    <col min="7174" max="7174" width="8.19921875" style="84" bestFit="1" customWidth="1"/>
    <col min="7175" max="7175" width="7.5" style="84" bestFit="1" customWidth="1"/>
    <col min="7176" max="7176" width="11" style="84" bestFit="1" customWidth="1"/>
    <col min="7177" max="7180" width="10.09765625" style="84" bestFit="1" customWidth="1"/>
    <col min="7181" max="7424" width="10" style="84"/>
    <col min="7425" max="7425" width="8.19921875" style="84" customWidth="1"/>
    <col min="7426" max="7426" width="9.09765625" style="84" customWidth="1"/>
    <col min="7427" max="7427" width="8.09765625" style="84" bestFit="1" customWidth="1"/>
    <col min="7428" max="7428" width="8.69921875" style="84" bestFit="1" customWidth="1"/>
    <col min="7429" max="7429" width="8.09765625" style="84" bestFit="1" customWidth="1"/>
    <col min="7430" max="7430" width="8.19921875" style="84" bestFit="1" customWidth="1"/>
    <col min="7431" max="7431" width="7.5" style="84" bestFit="1" customWidth="1"/>
    <col min="7432" max="7432" width="11" style="84" bestFit="1" customWidth="1"/>
    <col min="7433" max="7436" width="10.09765625" style="84" bestFit="1" customWidth="1"/>
    <col min="7437" max="7680" width="10" style="84"/>
    <col min="7681" max="7681" width="8.19921875" style="84" customWidth="1"/>
    <col min="7682" max="7682" width="9.09765625" style="84" customWidth="1"/>
    <col min="7683" max="7683" width="8.09765625" style="84" bestFit="1" customWidth="1"/>
    <col min="7684" max="7684" width="8.69921875" style="84" bestFit="1" customWidth="1"/>
    <col min="7685" max="7685" width="8.09765625" style="84" bestFit="1" customWidth="1"/>
    <col min="7686" max="7686" width="8.19921875" style="84" bestFit="1" customWidth="1"/>
    <col min="7687" max="7687" width="7.5" style="84" bestFit="1" customWidth="1"/>
    <col min="7688" max="7688" width="11" style="84" bestFit="1" customWidth="1"/>
    <col min="7689" max="7692" width="10.09765625" style="84" bestFit="1" customWidth="1"/>
    <col min="7693" max="7936" width="10" style="84"/>
    <col min="7937" max="7937" width="8.19921875" style="84" customWidth="1"/>
    <col min="7938" max="7938" width="9.09765625" style="84" customWidth="1"/>
    <col min="7939" max="7939" width="8.09765625" style="84" bestFit="1" customWidth="1"/>
    <col min="7940" max="7940" width="8.69921875" style="84" bestFit="1" customWidth="1"/>
    <col min="7941" max="7941" width="8.09765625" style="84" bestFit="1" customWidth="1"/>
    <col min="7942" max="7942" width="8.19921875" style="84" bestFit="1" customWidth="1"/>
    <col min="7943" max="7943" width="7.5" style="84" bestFit="1" customWidth="1"/>
    <col min="7944" max="7944" width="11" style="84" bestFit="1" customWidth="1"/>
    <col min="7945" max="7948" width="10.09765625" style="84" bestFit="1" customWidth="1"/>
    <col min="7949" max="8192" width="11" style="84"/>
    <col min="8193" max="8193" width="8.19921875" style="84" customWidth="1"/>
    <col min="8194" max="8194" width="9.09765625" style="84" customWidth="1"/>
    <col min="8195" max="8195" width="8.09765625" style="84" bestFit="1" customWidth="1"/>
    <col min="8196" max="8196" width="8.69921875" style="84" bestFit="1" customWidth="1"/>
    <col min="8197" max="8197" width="8.09765625" style="84" bestFit="1" customWidth="1"/>
    <col min="8198" max="8198" width="8.19921875" style="84" bestFit="1" customWidth="1"/>
    <col min="8199" max="8199" width="7.5" style="84" bestFit="1" customWidth="1"/>
    <col min="8200" max="8200" width="11" style="84" bestFit="1" customWidth="1"/>
    <col min="8201" max="8204" width="10.09765625" style="84" bestFit="1" customWidth="1"/>
    <col min="8205" max="8448" width="10" style="84"/>
    <col min="8449" max="8449" width="8.19921875" style="84" customWidth="1"/>
    <col min="8450" max="8450" width="9.09765625" style="84" customWidth="1"/>
    <col min="8451" max="8451" width="8.09765625" style="84" bestFit="1" customWidth="1"/>
    <col min="8452" max="8452" width="8.69921875" style="84" bestFit="1" customWidth="1"/>
    <col min="8453" max="8453" width="8.09765625" style="84" bestFit="1" customWidth="1"/>
    <col min="8454" max="8454" width="8.19921875" style="84" bestFit="1" customWidth="1"/>
    <col min="8455" max="8455" width="7.5" style="84" bestFit="1" customWidth="1"/>
    <col min="8456" max="8456" width="11" style="84" bestFit="1" customWidth="1"/>
    <col min="8457" max="8460" width="10.09765625" style="84" bestFit="1" customWidth="1"/>
    <col min="8461" max="8704" width="10" style="84"/>
    <col min="8705" max="8705" width="8.19921875" style="84" customWidth="1"/>
    <col min="8706" max="8706" width="9.09765625" style="84" customWidth="1"/>
    <col min="8707" max="8707" width="8.09765625" style="84" bestFit="1" customWidth="1"/>
    <col min="8708" max="8708" width="8.69921875" style="84" bestFit="1" customWidth="1"/>
    <col min="8709" max="8709" width="8.09765625" style="84" bestFit="1" customWidth="1"/>
    <col min="8710" max="8710" width="8.19921875" style="84" bestFit="1" customWidth="1"/>
    <col min="8711" max="8711" width="7.5" style="84" bestFit="1" customWidth="1"/>
    <col min="8712" max="8712" width="11" style="84" bestFit="1" customWidth="1"/>
    <col min="8713" max="8716" width="10.09765625" style="84" bestFit="1" customWidth="1"/>
    <col min="8717" max="8960" width="10" style="84"/>
    <col min="8961" max="8961" width="8.19921875" style="84" customWidth="1"/>
    <col min="8962" max="8962" width="9.09765625" style="84" customWidth="1"/>
    <col min="8963" max="8963" width="8.09765625" style="84" bestFit="1" customWidth="1"/>
    <col min="8964" max="8964" width="8.69921875" style="84" bestFit="1" customWidth="1"/>
    <col min="8965" max="8965" width="8.09765625" style="84" bestFit="1" customWidth="1"/>
    <col min="8966" max="8966" width="8.19921875" style="84" bestFit="1" customWidth="1"/>
    <col min="8967" max="8967" width="7.5" style="84" bestFit="1" customWidth="1"/>
    <col min="8968" max="8968" width="11" style="84" bestFit="1" customWidth="1"/>
    <col min="8969" max="8972" width="10.09765625" style="84" bestFit="1" customWidth="1"/>
    <col min="8973" max="9216" width="11" style="84"/>
    <col min="9217" max="9217" width="8.19921875" style="84" customWidth="1"/>
    <col min="9218" max="9218" width="9.09765625" style="84" customWidth="1"/>
    <col min="9219" max="9219" width="8.09765625" style="84" bestFit="1" customWidth="1"/>
    <col min="9220" max="9220" width="8.69921875" style="84" bestFit="1" customWidth="1"/>
    <col min="9221" max="9221" width="8.09765625" style="84" bestFit="1" customWidth="1"/>
    <col min="9222" max="9222" width="8.19921875" style="84" bestFit="1" customWidth="1"/>
    <col min="9223" max="9223" width="7.5" style="84" bestFit="1" customWidth="1"/>
    <col min="9224" max="9224" width="11" style="84" bestFit="1" customWidth="1"/>
    <col min="9225" max="9228" width="10.09765625" style="84" bestFit="1" customWidth="1"/>
    <col min="9229" max="9472" width="10" style="84"/>
    <col min="9473" max="9473" width="8.19921875" style="84" customWidth="1"/>
    <col min="9474" max="9474" width="9.09765625" style="84" customWidth="1"/>
    <col min="9475" max="9475" width="8.09765625" style="84" bestFit="1" customWidth="1"/>
    <col min="9476" max="9476" width="8.69921875" style="84" bestFit="1" customWidth="1"/>
    <col min="9477" max="9477" width="8.09765625" style="84" bestFit="1" customWidth="1"/>
    <col min="9478" max="9478" width="8.19921875" style="84" bestFit="1" customWidth="1"/>
    <col min="9479" max="9479" width="7.5" style="84" bestFit="1" customWidth="1"/>
    <col min="9480" max="9480" width="11" style="84" bestFit="1" customWidth="1"/>
    <col min="9481" max="9484" width="10.09765625" style="84" bestFit="1" customWidth="1"/>
    <col min="9485" max="9728" width="10" style="84"/>
    <col min="9729" max="9729" width="8.19921875" style="84" customWidth="1"/>
    <col min="9730" max="9730" width="9.09765625" style="84" customWidth="1"/>
    <col min="9731" max="9731" width="8.09765625" style="84" bestFit="1" customWidth="1"/>
    <col min="9732" max="9732" width="8.69921875" style="84" bestFit="1" customWidth="1"/>
    <col min="9733" max="9733" width="8.09765625" style="84" bestFit="1" customWidth="1"/>
    <col min="9734" max="9734" width="8.19921875" style="84" bestFit="1" customWidth="1"/>
    <col min="9735" max="9735" width="7.5" style="84" bestFit="1" customWidth="1"/>
    <col min="9736" max="9736" width="11" style="84" bestFit="1" customWidth="1"/>
    <col min="9737" max="9740" width="10.09765625" style="84" bestFit="1" customWidth="1"/>
    <col min="9741" max="9984" width="10" style="84"/>
    <col min="9985" max="9985" width="8.19921875" style="84" customWidth="1"/>
    <col min="9986" max="9986" width="9.09765625" style="84" customWidth="1"/>
    <col min="9987" max="9987" width="8.09765625" style="84" bestFit="1" customWidth="1"/>
    <col min="9988" max="9988" width="8.69921875" style="84" bestFit="1" customWidth="1"/>
    <col min="9989" max="9989" width="8.09765625" style="84" bestFit="1" customWidth="1"/>
    <col min="9990" max="9990" width="8.19921875" style="84" bestFit="1" customWidth="1"/>
    <col min="9991" max="9991" width="7.5" style="84" bestFit="1" customWidth="1"/>
    <col min="9992" max="9992" width="11" style="84" bestFit="1" customWidth="1"/>
    <col min="9993" max="9996" width="10.09765625" style="84" bestFit="1" customWidth="1"/>
    <col min="9997" max="10240" width="11" style="84"/>
    <col min="10241" max="10241" width="8.19921875" style="84" customWidth="1"/>
    <col min="10242" max="10242" width="9.09765625" style="84" customWidth="1"/>
    <col min="10243" max="10243" width="8.09765625" style="84" bestFit="1" customWidth="1"/>
    <col min="10244" max="10244" width="8.69921875" style="84" bestFit="1" customWidth="1"/>
    <col min="10245" max="10245" width="8.09765625" style="84" bestFit="1" customWidth="1"/>
    <col min="10246" max="10246" width="8.19921875" style="84" bestFit="1" customWidth="1"/>
    <col min="10247" max="10247" width="7.5" style="84" bestFit="1" customWidth="1"/>
    <col min="10248" max="10248" width="11" style="84" bestFit="1" customWidth="1"/>
    <col min="10249" max="10252" width="10.09765625" style="84" bestFit="1" customWidth="1"/>
    <col min="10253" max="10496" width="10" style="84"/>
    <col min="10497" max="10497" width="8.19921875" style="84" customWidth="1"/>
    <col min="10498" max="10498" width="9.09765625" style="84" customWidth="1"/>
    <col min="10499" max="10499" width="8.09765625" style="84" bestFit="1" customWidth="1"/>
    <col min="10500" max="10500" width="8.69921875" style="84" bestFit="1" customWidth="1"/>
    <col min="10501" max="10501" width="8.09765625" style="84" bestFit="1" customWidth="1"/>
    <col min="10502" max="10502" width="8.19921875" style="84" bestFit="1" customWidth="1"/>
    <col min="10503" max="10503" width="7.5" style="84" bestFit="1" customWidth="1"/>
    <col min="10504" max="10504" width="11" style="84" bestFit="1" customWidth="1"/>
    <col min="10505" max="10508" width="10.09765625" style="84" bestFit="1" customWidth="1"/>
    <col min="10509" max="10752" width="10" style="84"/>
    <col min="10753" max="10753" width="8.19921875" style="84" customWidth="1"/>
    <col min="10754" max="10754" width="9.09765625" style="84" customWidth="1"/>
    <col min="10755" max="10755" width="8.09765625" style="84" bestFit="1" customWidth="1"/>
    <col min="10756" max="10756" width="8.69921875" style="84" bestFit="1" customWidth="1"/>
    <col min="10757" max="10757" width="8.09765625" style="84" bestFit="1" customWidth="1"/>
    <col min="10758" max="10758" width="8.19921875" style="84" bestFit="1" customWidth="1"/>
    <col min="10759" max="10759" width="7.5" style="84" bestFit="1" customWidth="1"/>
    <col min="10760" max="10760" width="11" style="84" bestFit="1" customWidth="1"/>
    <col min="10761" max="10764" width="10.09765625" style="84" bestFit="1" customWidth="1"/>
    <col min="10765" max="11008" width="10" style="84"/>
    <col min="11009" max="11009" width="8.19921875" style="84" customWidth="1"/>
    <col min="11010" max="11010" width="9.09765625" style="84" customWidth="1"/>
    <col min="11011" max="11011" width="8.09765625" style="84" bestFit="1" customWidth="1"/>
    <col min="11012" max="11012" width="8.69921875" style="84" bestFit="1" customWidth="1"/>
    <col min="11013" max="11013" width="8.09765625" style="84" bestFit="1" customWidth="1"/>
    <col min="11014" max="11014" width="8.19921875" style="84" bestFit="1" customWidth="1"/>
    <col min="11015" max="11015" width="7.5" style="84" bestFit="1" customWidth="1"/>
    <col min="11016" max="11016" width="11" style="84" bestFit="1" customWidth="1"/>
    <col min="11017" max="11020" width="10.09765625" style="84" bestFit="1" customWidth="1"/>
    <col min="11021" max="11264" width="11" style="84"/>
    <col min="11265" max="11265" width="8.19921875" style="84" customWidth="1"/>
    <col min="11266" max="11266" width="9.09765625" style="84" customWidth="1"/>
    <col min="11267" max="11267" width="8.09765625" style="84" bestFit="1" customWidth="1"/>
    <col min="11268" max="11268" width="8.69921875" style="84" bestFit="1" customWidth="1"/>
    <col min="11269" max="11269" width="8.09765625" style="84" bestFit="1" customWidth="1"/>
    <col min="11270" max="11270" width="8.19921875" style="84" bestFit="1" customWidth="1"/>
    <col min="11271" max="11271" width="7.5" style="84" bestFit="1" customWidth="1"/>
    <col min="11272" max="11272" width="11" style="84" bestFit="1" customWidth="1"/>
    <col min="11273" max="11276" width="10.09765625" style="84" bestFit="1" customWidth="1"/>
    <col min="11277" max="11520" width="10" style="84"/>
    <col min="11521" max="11521" width="8.19921875" style="84" customWidth="1"/>
    <col min="11522" max="11522" width="9.09765625" style="84" customWidth="1"/>
    <col min="11523" max="11523" width="8.09765625" style="84" bestFit="1" customWidth="1"/>
    <col min="11524" max="11524" width="8.69921875" style="84" bestFit="1" customWidth="1"/>
    <col min="11525" max="11525" width="8.09765625" style="84" bestFit="1" customWidth="1"/>
    <col min="11526" max="11526" width="8.19921875" style="84" bestFit="1" customWidth="1"/>
    <col min="11527" max="11527" width="7.5" style="84" bestFit="1" customWidth="1"/>
    <col min="11528" max="11528" width="11" style="84" bestFit="1" customWidth="1"/>
    <col min="11529" max="11532" width="10.09765625" style="84" bestFit="1" customWidth="1"/>
    <col min="11533" max="11776" width="10" style="84"/>
    <col min="11777" max="11777" width="8.19921875" style="84" customWidth="1"/>
    <col min="11778" max="11778" width="9.09765625" style="84" customWidth="1"/>
    <col min="11779" max="11779" width="8.09765625" style="84" bestFit="1" customWidth="1"/>
    <col min="11780" max="11780" width="8.69921875" style="84" bestFit="1" customWidth="1"/>
    <col min="11781" max="11781" width="8.09765625" style="84" bestFit="1" customWidth="1"/>
    <col min="11782" max="11782" width="8.19921875" style="84" bestFit="1" customWidth="1"/>
    <col min="11783" max="11783" width="7.5" style="84" bestFit="1" customWidth="1"/>
    <col min="11784" max="11784" width="11" style="84" bestFit="1" customWidth="1"/>
    <col min="11785" max="11788" width="10.09765625" style="84" bestFit="1" customWidth="1"/>
    <col min="11789" max="12032" width="10" style="84"/>
    <col min="12033" max="12033" width="8.19921875" style="84" customWidth="1"/>
    <col min="12034" max="12034" width="9.09765625" style="84" customWidth="1"/>
    <col min="12035" max="12035" width="8.09765625" style="84" bestFit="1" customWidth="1"/>
    <col min="12036" max="12036" width="8.69921875" style="84" bestFit="1" customWidth="1"/>
    <col min="12037" max="12037" width="8.09765625" style="84" bestFit="1" customWidth="1"/>
    <col min="12038" max="12038" width="8.19921875" style="84" bestFit="1" customWidth="1"/>
    <col min="12039" max="12039" width="7.5" style="84" bestFit="1" customWidth="1"/>
    <col min="12040" max="12040" width="11" style="84" bestFit="1" customWidth="1"/>
    <col min="12041" max="12044" width="10.09765625" style="84" bestFit="1" customWidth="1"/>
    <col min="12045" max="12288" width="11" style="84"/>
    <col min="12289" max="12289" width="8.19921875" style="84" customWidth="1"/>
    <col min="12290" max="12290" width="9.09765625" style="84" customWidth="1"/>
    <col min="12291" max="12291" width="8.09765625" style="84" bestFit="1" customWidth="1"/>
    <col min="12292" max="12292" width="8.69921875" style="84" bestFit="1" customWidth="1"/>
    <col min="12293" max="12293" width="8.09765625" style="84" bestFit="1" customWidth="1"/>
    <col min="12294" max="12294" width="8.19921875" style="84" bestFit="1" customWidth="1"/>
    <col min="12295" max="12295" width="7.5" style="84" bestFit="1" customWidth="1"/>
    <col min="12296" max="12296" width="11" style="84" bestFit="1" customWidth="1"/>
    <col min="12297" max="12300" width="10.09765625" style="84" bestFit="1" customWidth="1"/>
    <col min="12301" max="12544" width="10" style="84"/>
    <col min="12545" max="12545" width="8.19921875" style="84" customWidth="1"/>
    <col min="12546" max="12546" width="9.09765625" style="84" customWidth="1"/>
    <col min="12547" max="12547" width="8.09765625" style="84" bestFit="1" customWidth="1"/>
    <col min="12548" max="12548" width="8.69921875" style="84" bestFit="1" customWidth="1"/>
    <col min="12549" max="12549" width="8.09765625" style="84" bestFit="1" customWidth="1"/>
    <col min="12550" max="12550" width="8.19921875" style="84" bestFit="1" customWidth="1"/>
    <col min="12551" max="12551" width="7.5" style="84" bestFit="1" customWidth="1"/>
    <col min="12552" max="12552" width="11" style="84" bestFit="1" customWidth="1"/>
    <col min="12553" max="12556" width="10.09765625" style="84" bestFit="1" customWidth="1"/>
    <col min="12557" max="12800" width="10" style="84"/>
    <col min="12801" max="12801" width="8.19921875" style="84" customWidth="1"/>
    <col min="12802" max="12802" width="9.09765625" style="84" customWidth="1"/>
    <col min="12803" max="12803" width="8.09765625" style="84" bestFit="1" customWidth="1"/>
    <col min="12804" max="12804" width="8.69921875" style="84" bestFit="1" customWidth="1"/>
    <col min="12805" max="12805" width="8.09765625" style="84" bestFit="1" customWidth="1"/>
    <col min="12806" max="12806" width="8.19921875" style="84" bestFit="1" customWidth="1"/>
    <col min="12807" max="12807" width="7.5" style="84" bestFit="1" customWidth="1"/>
    <col min="12808" max="12808" width="11" style="84" bestFit="1" customWidth="1"/>
    <col min="12809" max="12812" width="10.09765625" style="84" bestFit="1" customWidth="1"/>
    <col min="12813" max="13056" width="10" style="84"/>
    <col min="13057" max="13057" width="8.19921875" style="84" customWidth="1"/>
    <col min="13058" max="13058" width="9.09765625" style="84" customWidth="1"/>
    <col min="13059" max="13059" width="8.09765625" style="84" bestFit="1" customWidth="1"/>
    <col min="13060" max="13060" width="8.69921875" style="84" bestFit="1" customWidth="1"/>
    <col min="13061" max="13061" width="8.09765625" style="84" bestFit="1" customWidth="1"/>
    <col min="13062" max="13062" width="8.19921875" style="84" bestFit="1" customWidth="1"/>
    <col min="13063" max="13063" width="7.5" style="84" bestFit="1" customWidth="1"/>
    <col min="13064" max="13064" width="11" style="84" bestFit="1" customWidth="1"/>
    <col min="13065" max="13068" width="10.09765625" style="84" bestFit="1" customWidth="1"/>
    <col min="13069" max="13312" width="11" style="84"/>
    <col min="13313" max="13313" width="8.19921875" style="84" customWidth="1"/>
    <col min="13314" max="13314" width="9.09765625" style="84" customWidth="1"/>
    <col min="13315" max="13315" width="8.09765625" style="84" bestFit="1" customWidth="1"/>
    <col min="13316" max="13316" width="8.69921875" style="84" bestFit="1" customWidth="1"/>
    <col min="13317" max="13317" width="8.09765625" style="84" bestFit="1" customWidth="1"/>
    <col min="13318" max="13318" width="8.19921875" style="84" bestFit="1" customWidth="1"/>
    <col min="13319" max="13319" width="7.5" style="84" bestFit="1" customWidth="1"/>
    <col min="13320" max="13320" width="11" style="84" bestFit="1" customWidth="1"/>
    <col min="13321" max="13324" width="10.09765625" style="84" bestFit="1" customWidth="1"/>
    <col min="13325" max="13568" width="10" style="84"/>
    <col min="13569" max="13569" width="8.19921875" style="84" customWidth="1"/>
    <col min="13570" max="13570" width="9.09765625" style="84" customWidth="1"/>
    <col min="13571" max="13571" width="8.09765625" style="84" bestFit="1" customWidth="1"/>
    <col min="13572" max="13572" width="8.69921875" style="84" bestFit="1" customWidth="1"/>
    <col min="13573" max="13573" width="8.09765625" style="84" bestFit="1" customWidth="1"/>
    <col min="13574" max="13574" width="8.19921875" style="84" bestFit="1" customWidth="1"/>
    <col min="13575" max="13575" width="7.5" style="84" bestFit="1" customWidth="1"/>
    <col min="13576" max="13576" width="11" style="84" bestFit="1" customWidth="1"/>
    <col min="13577" max="13580" width="10.09765625" style="84" bestFit="1" customWidth="1"/>
    <col min="13581" max="13824" width="10" style="84"/>
    <col min="13825" max="13825" width="8.19921875" style="84" customWidth="1"/>
    <col min="13826" max="13826" width="9.09765625" style="84" customWidth="1"/>
    <col min="13827" max="13827" width="8.09765625" style="84" bestFit="1" customWidth="1"/>
    <col min="13828" max="13828" width="8.69921875" style="84" bestFit="1" customWidth="1"/>
    <col min="13829" max="13829" width="8.09765625" style="84" bestFit="1" customWidth="1"/>
    <col min="13830" max="13830" width="8.19921875" style="84" bestFit="1" customWidth="1"/>
    <col min="13831" max="13831" width="7.5" style="84" bestFit="1" customWidth="1"/>
    <col min="13832" max="13832" width="11" style="84" bestFit="1" customWidth="1"/>
    <col min="13833" max="13836" width="10.09765625" style="84" bestFit="1" customWidth="1"/>
    <col min="13837" max="14080" width="10" style="84"/>
    <col min="14081" max="14081" width="8.19921875" style="84" customWidth="1"/>
    <col min="14082" max="14082" width="9.09765625" style="84" customWidth="1"/>
    <col min="14083" max="14083" width="8.09765625" style="84" bestFit="1" customWidth="1"/>
    <col min="14084" max="14084" width="8.69921875" style="84" bestFit="1" customWidth="1"/>
    <col min="14085" max="14085" width="8.09765625" style="84" bestFit="1" customWidth="1"/>
    <col min="14086" max="14086" width="8.19921875" style="84" bestFit="1" customWidth="1"/>
    <col min="14087" max="14087" width="7.5" style="84" bestFit="1" customWidth="1"/>
    <col min="14088" max="14088" width="11" style="84" bestFit="1" customWidth="1"/>
    <col min="14089" max="14092" width="10.09765625" style="84" bestFit="1" customWidth="1"/>
    <col min="14093" max="14336" width="11" style="84"/>
    <col min="14337" max="14337" width="8.19921875" style="84" customWidth="1"/>
    <col min="14338" max="14338" width="9.09765625" style="84" customWidth="1"/>
    <col min="14339" max="14339" width="8.09765625" style="84" bestFit="1" customWidth="1"/>
    <col min="14340" max="14340" width="8.69921875" style="84" bestFit="1" customWidth="1"/>
    <col min="14341" max="14341" width="8.09765625" style="84" bestFit="1" customWidth="1"/>
    <col min="14342" max="14342" width="8.19921875" style="84" bestFit="1" customWidth="1"/>
    <col min="14343" max="14343" width="7.5" style="84" bestFit="1" customWidth="1"/>
    <col min="14344" max="14344" width="11" style="84" bestFit="1" customWidth="1"/>
    <col min="14345" max="14348" width="10.09765625" style="84" bestFit="1" customWidth="1"/>
    <col min="14349" max="14592" width="10" style="84"/>
    <col min="14593" max="14593" width="8.19921875" style="84" customWidth="1"/>
    <col min="14594" max="14594" width="9.09765625" style="84" customWidth="1"/>
    <col min="14595" max="14595" width="8.09765625" style="84" bestFit="1" customWidth="1"/>
    <col min="14596" max="14596" width="8.69921875" style="84" bestFit="1" customWidth="1"/>
    <col min="14597" max="14597" width="8.09765625" style="84" bestFit="1" customWidth="1"/>
    <col min="14598" max="14598" width="8.19921875" style="84" bestFit="1" customWidth="1"/>
    <col min="14599" max="14599" width="7.5" style="84" bestFit="1" customWidth="1"/>
    <col min="14600" max="14600" width="11" style="84" bestFit="1" customWidth="1"/>
    <col min="14601" max="14604" width="10.09765625" style="84" bestFit="1" customWidth="1"/>
    <col min="14605" max="14848" width="10" style="84"/>
    <col min="14849" max="14849" width="8.19921875" style="84" customWidth="1"/>
    <col min="14850" max="14850" width="9.09765625" style="84" customWidth="1"/>
    <col min="14851" max="14851" width="8.09765625" style="84" bestFit="1" customWidth="1"/>
    <col min="14852" max="14852" width="8.69921875" style="84" bestFit="1" customWidth="1"/>
    <col min="14853" max="14853" width="8.09765625" style="84" bestFit="1" customWidth="1"/>
    <col min="14854" max="14854" width="8.19921875" style="84" bestFit="1" customWidth="1"/>
    <col min="14855" max="14855" width="7.5" style="84" bestFit="1" customWidth="1"/>
    <col min="14856" max="14856" width="11" style="84" bestFit="1" customWidth="1"/>
    <col min="14857" max="14860" width="10.09765625" style="84" bestFit="1" customWidth="1"/>
    <col min="14861" max="15104" width="10" style="84"/>
    <col min="15105" max="15105" width="8.19921875" style="84" customWidth="1"/>
    <col min="15106" max="15106" width="9.09765625" style="84" customWidth="1"/>
    <col min="15107" max="15107" width="8.09765625" style="84" bestFit="1" customWidth="1"/>
    <col min="15108" max="15108" width="8.69921875" style="84" bestFit="1" customWidth="1"/>
    <col min="15109" max="15109" width="8.09765625" style="84" bestFit="1" customWidth="1"/>
    <col min="15110" max="15110" width="8.19921875" style="84" bestFit="1" customWidth="1"/>
    <col min="15111" max="15111" width="7.5" style="84" bestFit="1" customWidth="1"/>
    <col min="15112" max="15112" width="11" style="84" bestFit="1" customWidth="1"/>
    <col min="15113" max="15116" width="10.09765625" style="84" bestFit="1" customWidth="1"/>
    <col min="15117" max="15360" width="11" style="84"/>
    <col min="15361" max="15361" width="8.19921875" style="84" customWidth="1"/>
    <col min="15362" max="15362" width="9.09765625" style="84" customWidth="1"/>
    <col min="15363" max="15363" width="8.09765625" style="84" bestFit="1" customWidth="1"/>
    <col min="15364" max="15364" width="8.69921875" style="84" bestFit="1" customWidth="1"/>
    <col min="15365" max="15365" width="8.09765625" style="84" bestFit="1" customWidth="1"/>
    <col min="15366" max="15366" width="8.19921875" style="84" bestFit="1" customWidth="1"/>
    <col min="15367" max="15367" width="7.5" style="84" bestFit="1" customWidth="1"/>
    <col min="15368" max="15368" width="11" style="84" bestFit="1" customWidth="1"/>
    <col min="15369" max="15372" width="10.09765625" style="84" bestFit="1" customWidth="1"/>
    <col min="15373" max="15616" width="10" style="84"/>
    <col min="15617" max="15617" width="8.19921875" style="84" customWidth="1"/>
    <col min="15618" max="15618" width="9.09765625" style="84" customWidth="1"/>
    <col min="15619" max="15619" width="8.09765625" style="84" bestFit="1" customWidth="1"/>
    <col min="15620" max="15620" width="8.69921875" style="84" bestFit="1" customWidth="1"/>
    <col min="15621" max="15621" width="8.09765625" style="84" bestFit="1" customWidth="1"/>
    <col min="15622" max="15622" width="8.19921875" style="84" bestFit="1" customWidth="1"/>
    <col min="15623" max="15623" width="7.5" style="84" bestFit="1" customWidth="1"/>
    <col min="15624" max="15624" width="11" style="84" bestFit="1" customWidth="1"/>
    <col min="15625" max="15628" width="10.09765625" style="84" bestFit="1" customWidth="1"/>
    <col min="15629" max="15872" width="10" style="84"/>
    <col min="15873" max="15873" width="8.19921875" style="84" customWidth="1"/>
    <col min="15874" max="15874" width="9.09765625" style="84" customWidth="1"/>
    <col min="15875" max="15875" width="8.09765625" style="84" bestFit="1" customWidth="1"/>
    <col min="15876" max="15876" width="8.69921875" style="84" bestFit="1" customWidth="1"/>
    <col min="15877" max="15877" width="8.09765625" style="84" bestFit="1" customWidth="1"/>
    <col min="15878" max="15878" width="8.19921875" style="84" bestFit="1" customWidth="1"/>
    <col min="15879" max="15879" width="7.5" style="84" bestFit="1" customWidth="1"/>
    <col min="15880" max="15880" width="11" style="84" bestFit="1" customWidth="1"/>
    <col min="15881" max="15884" width="10.09765625" style="84" bestFit="1" customWidth="1"/>
    <col min="15885" max="16128" width="10" style="84"/>
    <col min="16129" max="16129" width="8.19921875" style="84" customWidth="1"/>
    <col min="16130" max="16130" width="9.09765625" style="84" customWidth="1"/>
    <col min="16131" max="16131" width="8.09765625" style="84" bestFit="1" customWidth="1"/>
    <col min="16132" max="16132" width="8.69921875" style="84" bestFit="1" customWidth="1"/>
    <col min="16133" max="16133" width="8.09765625" style="84" bestFit="1" customWidth="1"/>
    <col min="16134" max="16134" width="8.19921875" style="84" bestFit="1" customWidth="1"/>
    <col min="16135" max="16135" width="7.5" style="84" bestFit="1" customWidth="1"/>
    <col min="16136" max="16136" width="11" style="84" bestFit="1" customWidth="1"/>
    <col min="16137" max="16140" width="10.09765625" style="84" bestFit="1" customWidth="1"/>
    <col min="16141" max="16384" width="11" style="84"/>
  </cols>
  <sheetData>
    <row r="1" spans="1:65" x14ac:dyDescent="0.25">
      <c r="A1" s="138" t="s">
        <v>6</v>
      </c>
    </row>
    <row r="2" spans="1:65" ht="15.6" x14ac:dyDescent="0.3">
      <c r="A2" s="139"/>
      <c r="B2" s="140"/>
      <c r="H2" s="79" t="s">
        <v>152</v>
      </c>
    </row>
    <row r="3" spans="1:65" s="81" customFormat="1" x14ac:dyDescent="0.25">
      <c r="A3" s="70"/>
      <c r="B3" s="785">
        <f>INDICE!A3</f>
        <v>44197</v>
      </c>
      <c r="C3" s="786"/>
      <c r="D3" s="786" t="s">
        <v>116</v>
      </c>
      <c r="E3" s="786"/>
      <c r="F3" s="786" t="s">
        <v>117</v>
      </c>
      <c r="G3" s="786"/>
      <c r="H3" s="786"/>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5">
      <c r="A4" s="66"/>
      <c r="B4" s="82" t="s">
        <v>47</v>
      </c>
      <c r="C4" s="82" t="s">
        <v>431</v>
      </c>
      <c r="D4" s="82" t="s">
        <v>47</v>
      </c>
      <c r="E4" s="82" t="s">
        <v>431</v>
      </c>
      <c r="F4" s="82" t="s">
        <v>47</v>
      </c>
      <c r="G4" s="82" t="s">
        <v>431</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5">
      <c r="A5" s="84" t="s">
        <v>194</v>
      </c>
      <c r="B5" s="85">
        <v>127.99045000000004</v>
      </c>
      <c r="C5" s="86">
        <v>-73.046998233962285</v>
      </c>
      <c r="D5" s="85">
        <v>127.99045000000004</v>
      </c>
      <c r="E5" s="86">
        <v>-73.046998233962285</v>
      </c>
      <c r="F5" s="85">
        <v>2070.8785399999997</v>
      </c>
      <c r="G5" s="86">
        <v>-70.063014703845312</v>
      </c>
      <c r="H5" s="86">
        <v>99.990820680907902</v>
      </c>
    </row>
    <row r="6" spans="1:65" x14ac:dyDescent="0.25">
      <c r="A6" s="84" t="s">
        <v>142</v>
      </c>
      <c r="B6" s="96">
        <v>1.055E-2</v>
      </c>
      <c r="C6" s="356">
        <v>175.45691906005223</v>
      </c>
      <c r="D6" s="96">
        <v>1.055E-2</v>
      </c>
      <c r="E6" s="356">
        <v>175.45691906005223</v>
      </c>
      <c r="F6" s="96">
        <v>0.19011000000000003</v>
      </c>
      <c r="G6" s="356">
        <v>-29.965002762939751</v>
      </c>
      <c r="H6" s="73">
        <v>9.179319092102527E-3</v>
      </c>
    </row>
    <row r="7" spans="1:65" x14ac:dyDescent="0.25">
      <c r="A7" s="60" t="s">
        <v>115</v>
      </c>
      <c r="B7" s="61">
        <v>128.00100000000003</v>
      </c>
      <c r="C7" s="87">
        <v>-73.044993955387099</v>
      </c>
      <c r="D7" s="61">
        <v>128.00100000000003</v>
      </c>
      <c r="E7" s="87">
        <v>-73.044993955387099</v>
      </c>
      <c r="F7" s="61">
        <v>2071.0686499999997</v>
      </c>
      <c r="G7" s="87">
        <v>-70.061441267849887</v>
      </c>
      <c r="H7" s="87">
        <v>100</v>
      </c>
    </row>
    <row r="8" spans="1:65" x14ac:dyDescent="0.25">
      <c r="H8" s="79" t="s">
        <v>223</v>
      </c>
    </row>
    <row r="9" spans="1:65" x14ac:dyDescent="0.25">
      <c r="A9" s="80" t="s">
        <v>489</v>
      </c>
    </row>
    <row r="10" spans="1:65" x14ac:dyDescent="0.25">
      <c r="A10" s="133" t="s">
        <v>547</v>
      </c>
    </row>
    <row r="13" spans="1:65" x14ac:dyDescent="0.25">
      <c r="B13" s="85"/>
    </row>
  </sheetData>
  <mergeCells count="3">
    <mergeCell ref="B3:C3"/>
    <mergeCell ref="D3:E3"/>
    <mergeCell ref="F3:H3"/>
  </mergeCells>
  <conditionalFormatting sqref="B6">
    <cfRule type="cellIs" dxfId="128" priority="7" operator="between">
      <formula>0</formula>
      <formula>0.5</formula>
    </cfRule>
    <cfRule type="cellIs" dxfId="127" priority="8" operator="between">
      <formula>0</formula>
      <formula>0.49</formula>
    </cfRule>
  </conditionalFormatting>
  <conditionalFormatting sqref="D6">
    <cfRule type="cellIs" dxfId="126" priority="5" operator="between">
      <formula>0</formula>
      <formula>0.5</formula>
    </cfRule>
    <cfRule type="cellIs" dxfId="125" priority="6" operator="between">
      <formula>0</formula>
      <formula>0.49</formula>
    </cfRule>
  </conditionalFormatting>
  <conditionalFormatting sqref="F6">
    <cfRule type="cellIs" dxfId="124" priority="3" operator="between">
      <formula>0</formula>
      <formula>0.5</formula>
    </cfRule>
    <cfRule type="cellIs" dxfId="123" priority="4" operator="between">
      <formula>0</formula>
      <formula>0.49</formula>
    </cfRule>
  </conditionalFormatting>
  <conditionalFormatting sqref="H6">
    <cfRule type="cellIs" dxfId="122" priority="1" operator="between">
      <formula>0</formula>
      <formula>0.5</formula>
    </cfRule>
    <cfRule type="cellIs" dxfId="121"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Normal="100" zoomScaleSheetLayoutView="100" workbookViewId="0"/>
  </sheetViews>
  <sheetFormatPr baseColWidth="10" defaultRowHeight="13.2" x14ac:dyDescent="0.25"/>
  <cols>
    <col min="1" max="1" width="25.59765625" style="84" customWidth="1"/>
    <col min="2" max="2" width="9.19921875" style="84" customWidth="1"/>
    <col min="3" max="3" width="12.69921875" style="84" customWidth="1"/>
    <col min="4" max="4" width="10.19921875" style="84" customWidth="1"/>
    <col min="5" max="5" width="11.59765625" style="84" customWidth="1"/>
    <col min="6" max="6" width="10.19921875" style="84" customWidth="1"/>
    <col min="7" max="7" width="11" style="84" customWidth="1"/>
    <col min="8" max="8" width="16.19921875" style="84" customWidth="1"/>
    <col min="9" max="11" width="11" style="84"/>
    <col min="12" max="12" width="11.5" style="84" customWidth="1"/>
    <col min="13" max="66" width="11" style="84"/>
    <col min="67" max="256" width="10" style="84"/>
    <col min="257" max="257" width="19.59765625" style="84" customWidth="1"/>
    <col min="258" max="259" width="8.09765625" style="84" bestFit="1" customWidth="1"/>
    <col min="260" max="260" width="9.09765625" style="84" bestFit="1" customWidth="1"/>
    <col min="261" max="261" width="7.5" style="84" bestFit="1" customWidth="1"/>
    <col min="262" max="262" width="9.09765625" style="84" bestFit="1" customWidth="1"/>
    <col min="263" max="263" width="7.5" style="84" bestFit="1" customWidth="1"/>
    <col min="264" max="264" width="11" style="84" bestFit="1" customWidth="1"/>
    <col min="265" max="267" width="10" style="84"/>
    <col min="268" max="268" width="10.09765625" style="84" bestFit="1" customWidth="1"/>
    <col min="269" max="512" width="10" style="84"/>
    <col min="513" max="513" width="19.59765625" style="84" customWidth="1"/>
    <col min="514" max="515" width="8.09765625" style="84" bestFit="1" customWidth="1"/>
    <col min="516" max="516" width="9.09765625" style="84" bestFit="1" customWidth="1"/>
    <col min="517" max="517" width="7.5" style="84" bestFit="1" customWidth="1"/>
    <col min="518" max="518" width="9.09765625" style="84" bestFit="1" customWidth="1"/>
    <col min="519" max="519" width="7.5" style="84" bestFit="1" customWidth="1"/>
    <col min="520" max="520" width="11" style="84" bestFit="1" customWidth="1"/>
    <col min="521" max="523" width="10" style="84"/>
    <col min="524" max="524" width="10.09765625" style="84" bestFit="1" customWidth="1"/>
    <col min="525" max="768" width="10" style="84"/>
    <col min="769" max="769" width="19.59765625" style="84" customWidth="1"/>
    <col min="770" max="771" width="8.09765625" style="84" bestFit="1" customWidth="1"/>
    <col min="772" max="772" width="9.09765625" style="84" bestFit="1" customWidth="1"/>
    <col min="773" max="773" width="7.5" style="84" bestFit="1" customWidth="1"/>
    <col min="774" max="774" width="9.09765625" style="84" bestFit="1" customWidth="1"/>
    <col min="775" max="775" width="7.5" style="84" bestFit="1" customWidth="1"/>
    <col min="776" max="776" width="11" style="84" bestFit="1" customWidth="1"/>
    <col min="777" max="779" width="10" style="84"/>
    <col min="780" max="780" width="10.09765625" style="84" bestFit="1" customWidth="1"/>
    <col min="781" max="1024" width="11" style="84"/>
    <col min="1025" max="1025" width="19.59765625" style="84" customWidth="1"/>
    <col min="1026" max="1027" width="8.09765625" style="84" bestFit="1" customWidth="1"/>
    <col min="1028" max="1028" width="9.09765625" style="84" bestFit="1" customWidth="1"/>
    <col min="1029" max="1029" width="7.5" style="84" bestFit="1" customWidth="1"/>
    <col min="1030" max="1030" width="9.09765625" style="84" bestFit="1" customWidth="1"/>
    <col min="1031" max="1031" width="7.5" style="84" bestFit="1" customWidth="1"/>
    <col min="1032" max="1032" width="11" style="84" bestFit="1" customWidth="1"/>
    <col min="1033" max="1035" width="10" style="84"/>
    <col min="1036" max="1036" width="10.09765625" style="84" bestFit="1" customWidth="1"/>
    <col min="1037" max="1280" width="10" style="84"/>
    <col min="1281" max="1281" width="19.59765625" style="84" customWidth="1"/>
    <col min="1282" max="1283" width="8.09765625" style="84" bestFit="1" customWidth="1"/>
    <col min="1284" max="1284" width="9.09765625" style="84" bestFit="1" customWidth="1"/>
    <col min="1285" max="1285" width="7.5" style="84" bestFit="1" customWidth="1"/>
    <col min="1286" max="1286" width="9.09765625" style="84" bestFit="1" customWidth="1"/>
    <col min="1287" max="1287" width="7.5" style="84" bestFit="1" customWidth="1"/>
    <col min="1288" max="1288" width="11" style="84" bestFit="1" customWidth="1"/>
    <col min="1289" max="1291" width="10" style="84"/>
    <col min="1292" max="1292" width="10.09765625" style="84" bestFit="1" customWidth="1"/>
    <col min="1293" max="1536" width="10" style="84"/>
    <col min="1537" max="1537" width="19.59765625" style="84" customWidth="1"/>
    <col min="1538" max="1539" width="8.09765625" style="84" bestFit="1" customWidth="1"/>
    <col min="1540" max="1540" width="9.09765625" style="84" bestFit="1" customWidth="1"/>
    <col min="1541" max="1541" width="7.5" style="84" bestFit="1" customWidth="1"/>
    <col min="1542" max="1542" width="9.09765625" style="84" bestFit="1" customWidth="1"/>
    <col min="1543" max="1543" width="7.5" style="84" bestFit="1" customWidth="1"/>
    <col min="1544" max="1544" width="11" style="84" bestFit="1" customWidth="1"/>
    <col min="1545" max="1547" width="10" style="84"/>
    <col min="1548" max="1548" width="10.09765625" style="84" bestFit="1" customWidth="1"/>
    <col min="1549" max="1792" width="10" style="84"/>
    <col min="1793" max="1793" width="19.59765625" style="84" customWidth="1"/>
    <col min="1794" max="1795" width="8.09765625" style="84" bestFit="1" customWidth="1"/>
    <col min="1796" max="1796" width="9.09765625" style="84" bestFit="1" customWidth="1"/>
    <col min="1797" max="1797" width="7.5" style="84" bestFit="1" customWidth="1"/>
    <col min="1798" max="1798" width="9.09765625" style="84" bestFit="1" customWidth="1"/>
    <col min="1799" max="1799" width="7.5" style="84" bestFit="1" customWidth="1"/>
    <col min="1800" max="1800" width="11" style="84" bestFit="1" customWidth="1"/>
    <col min="1801" max="1803" width="10" style="84"/>
    <col min="1804" max="1804" width="10.09765625" style="84" bestFit="1" customWidth="1"/>
    <col min="1805" max="2048" width="11" style="84"/>
    <col min="2049" max="2049" width="19.59765625" style="84" customWidth="1"/>
    <col min="2050" max="2051" width="8.09765625" style="84" bestFit="1" customWidth="1"/>
    <col min="2052" max="2052" width="9.09765625" style="84" bestFit="1" customWidth="1"/>
    <col min="2053" max="2053" width="7.5" style="84" bestFit="1" customWidth="1"/>
    <col min="2054" max="2054" width="9.09765625" style="84" bestFit="1" customWidth="1"/>
    <col min="2055" max="2055" width="7.5" style="84" bestFit="1" customWidth="1"/>
    <col min="2056" max="2056" width="11" style="84" bestFit="1" customWidth="1"/>
    <col min="2057" max="2059" width="10" style="84"/>
    <col min="2060" max="2060" width="10.09765625" style="84" bestFit="1" customWidth="1"/>
    <col min="2061" max="2304" width="10" style="84"/>
    <col min="2305" max="2305" width="19.59765625" style="84" customWidth="1"/>
    <col min="2306" max="2307" width="8.09765625" style="84" bestFit="1" customWidth="1"/>
    <col min="2308" max="2308" width="9.09765625" style="84" bestFit="1" customWidth="1"/>
    <col min="2309" max="2309" width="7.5" style="84" bestFit="1" customWidth="1"/>
    <col min="2310" max="2310" width="9.09765625" style="84" bestFit="1" customWidth="1"/>
    <col min="2311" max="2311" width="7.5" style="84" bestFit="1" customWidth="1"/>
    <col min="2312" max="2312" width="11" style="84" bestFit="1" customWidth="1"/>
    <col min="2313" max="2315" width="10" style="84"/>
    <col min="2316" max="2316" width="10.09765625" style="84" bestFit="1" customWidth="1"/>
    <col min="2317" max="2560" width="10" style="84"/>
    <col min="2561" max="2561" width="19.59765625" style="84" customWidth="1"/>
    <col min="2562" max="2563" width="8.09765625" style="84" bestFit="1" customWidth="1"/>
    <col min="2564" max="2564" width="9.09765625" style="84" bestFit="1" customWidth="1"/>
    <col min="2565" max="2565" width="7.5" style="84" bestFit="1" customWidth="1"/>
    <col min="2566" max="2566" width="9.09765625" style="84" bestFit="1" customWidth="1"/>
    <col min="2567" max="2567" width="7.5" style="84" bestFit="1" customWidth="1"/>
    <col min="2568" max="2568" width="11" style="84" bestFit="1" customWidth="1"/>
    <col min="2569" max="2571" width="10" style="84"/>
    <col min="2572" max="2572" width="10.09765625" style="84" bestFit="1" customWidth="1"/>
    <col min="2573" max="2816" width="10" style="84"/>
    <col min="2817" max="2817" width="19.59765625" style="84" customWidth="1"/>
    <col min="2818" max="2819" width="8.09765625" style="84" bestFit="1" customWidth="1"/>
    <col min="2820" max="2820" width="9.09765625" style="84" bestFit="1" customWidth="1"/>
    <col min="2821" max="2821" width="7.5" style="84" bestFit="1" customWidth="1"/>
    <col min="2822" max="2822" width="9.09765625" style="84" bestFit="1" customWidth="1"/>
    <col min="2823" max="2823" width="7.5" style="84" bestFit="1" customWidth="1"/>
    <col min="2824" max="2824" width="11" style="84" bestFit="1" customWidth="1"/>
    <col min="2825" max="2827" width="10" style="84"/>
    <col min="2828" max="2828" width="10.09765625" style="84" bestFit="1" customWidth="1"/>
    <col min="2829" max="3072" width="11" style="84"/>
    <col min="3073" max="3073" width="19.59765625" style="84" customWidth="1"/>
    <col min="3074" max="3075" width="8.09765625" style="84" bestFit="1" customWidth="1"/>
    <col min="3076" max="3076" width="9.09765625" style="84" bestFit="1" customWidth="1"/>
    <col min="3077" max="3077" width="7.5" style="84" bestFit="1" customWidth="1"/>
    <col min="3078" max="3078" width="9.09765625" style="84" bestFit="1" customWidth="1"/>
    <col min="3079" max="3079" width="7.5" style="84" bestFit="1" customWidth="1"/>
    <col min="3080" max="3080" width="11" style="84" bestFit="1" customWidth="1"/>
    <col min="3081" max="3083" width="10" style="84"/>
    <col min="3084" max="3084" width="10.09765625" style="84" bestFit="1" customWidth="1"/>
    <col min="3085" max="3328" width="10" style="84"/>
    <col min="3329" max="3329" width="19.59765625" style="84" customWidth="1"/>
    <col min="3330" max="3331" width="8.09765625" style="84" bestFit="1" customWidth="1"/>
    <col min="3332" max="3332" width="9.09765625" style="84" bestFit="1" customWidth="1"/>
    <col min="3333" max="3333" width="7.5" style="84" bestFit="1" customWidth="1"/>
    <col min="3334" max="3334" width="9.09765625" style="84" bestFit="1" customWidth="1"/>
    <col min="3335" max="3335" width="7.5" style="84" bestFit="1" customWidth="1"/>
    <col min="3336" max="3336" width="11" style="84" bestFit="1" customWidth="1"/>
    <col min="3337" max="3339" width="10" style="84"/>
    <col min="3340" max="3340" width="10.09765625" style="84" bestFit="1" customWidth="1"/>
    <col min="3341" max="3584" width="10" style="84"/>
    <col min="3585" max="3585" width="19.59765625" style="84" customWidth="1"/>
    <col min="3586" max="3587" width="8.09765625" style="84" bestFit="1" customWidth="1"/>
    <col min="3588" max="3588" width="9.09765625" style="84" bestFit="1" customWidth="1"/>
    <col min="3589" max="3589" width="7.5" style="84" bestFit="1" customWidth="1"/>
    <col min="3590" max="3590" width="9.09765625" style="84" bestFit="1" customWidth="1"/>
    <col min="3591" max="3591" width="7.5" style="84" bestFit="1" customWidth="1"/>
    <col min="3592" max="3592" width="11" style="84" bestFit="1" customWidth="1"/>
    <col min="3593" max="3595" width="10" style="84"/>
    <col min="3596" max="3596" width="10.09765625" style="84" bestFit="1" customWidth="1"/>
    <col min="3597" max="3840" width="10" style="84"/>
    <col min="3841" max="3841" width="19.59765625" style="84" customWidth="1"/>
    <col min="3842" max="3843" width="8.09765625" style="84" bestFit="1" customWidth="1"/>
    <col min="3844" max="3844" width="9.09765625" style="84" bestFit="1" customWidth="1"/>
    <col min="3845" max="3845" width="7.5" style="84" bestFit="1" customWidth="1"/>
    <col min="3846" max="3846" width="9.09765625" style="84" bestFit="1" customWidth="1"/>
    <col min="3847" max="3847" width="7.5" style="84" bestFit="1" customWidth="1"/>
    <col min="3848" max="3848" width="11" style="84" bestFit="1" customWidth="1"/>
    <col min="3849" max="3851" width="10" style="84"/>
    <col min="3852" max="3852" width="10.09765625" style="84" bestFit="1" customWidth="1"/>
    <col min="3853" max="4096" width="11" style="84"/>
    <col min="4097" max="4097" width="19.59765625" style="84" customWidth="1"/>
    <col min="4098" max="4099" width="8.09765625" style="84" bestFit="1" customWidth="1"/>
    <col min="4100" max="4100" width="9.09765625" style="84" bestFit="1" customWidth="1"/>
    <col min="4101" max="4101" width="7.5" style="84" bestFit="1" customWidth="1"/>
    <col min="4102" max="4102" width="9.09765625" style="84" bestFit="1" customWidth="1"/>
    <col min="4103" max="4103" width="7.5" style="84" bestFit="1" customWidth="1"/>
    <col min="4104" max="4104" width="11" style="84" bestFit="1" customWidth="1"/>
    <col min="4105" max="4107" width="10" style="84"/>
    <col min="4108" max="4108" width="10.09765625" style="84" bestFit="1" customWidth="1"/>
    <col min="4109" max="4352" width="10" style="84"/>
    <col min="4353" max="4353" width="19.59765625" style="84" customWidth="1"/>
    <col min="4354" max="4355" width="8.09765625" style="84" bestFit="1" customWidth="1"/>
    <col min="4356" max="4356" width="9.09765625" style="84" bestFit="1" customWidth="1"/>
    <col min="4357" max="4357" width="7.5" style="84" bestFit="1" customWidth="1"/>
    <col min="4358" max="4358" width="9.09765625" style="84" bestFit="1" customWidth="1"/>
    <col min="4359" max="4359" width="7.5" style="84" bestFit="1" customWidth="1"/>
    <col min="4360" max="4360" width="11" style="84" bestFit="1" customWidth="1"/>
    <col min="4361" max="4363" width="10" style="84"/>
    <col min="4364" max="4364" width="10.09765625" style="84" bestFit="1" customWidth="1"/>
    <col min="4365" max="4608" width="10" style="84"/>
    <col min="4609" max="4609" width="19.59765625" style="84" customWidth="1"/>
    <col min="4610" max="4611" width="8.09765625" style="84" bestFit="1" customWidth="1"/>
    <col min="4612" max="4612" width="9.09765625" style="84" bestFit="1" customWidth="1"/>
    <col min="4613" max="4613" width="7.5" style="84" bestFit="1" customWidth="1"/>
    <col min="4614" max="4614" width="9.09765625" style="84" bestFit="1" customWidth="1"/>
    <col min="4615" max="4615" width="7.5" style="84" bestFit="1" customWidth="1"/>
    <col min="4616" max="4616" width="11" style="84" bestFit="1" customWidth="1"/>
    <col min="4617" max="4619" width="10" style="84"/>
    <col min="4620" max="4620" width="10.09765625" style="84" bestFit="1" customWidth="1"/>
    <col min="4621" max="4864" width="10" style="84"/>
    <col min="4865" max="4865" width="19.59765625" style="84" customWidth="1"/>
    <col min="4866" max="4867" width="8.09765625" style="84" bestFit="1" customWidth="1"/>
    <col min="4868" max="4868" width="9.09765625" style="84" bestFit="1" customWidth="1"/>
    <col min="4869" max="4869" width="7.5" style="84" bestFit="1" customWidth="1"/>
    <col min="4870" max="4870" width="9.09765625" style="84" bestFit="1" customWidth="1"/>
    <col min="4871" max="4871" width="7.5" style="84" bestFit="1" customWidth="1"/>
    <col min="4872" max="4872" width="11" style="84" bestFit="1" customWidth="1"/>
    <col min="4873" max="4875" width="10" style="84"/>
    <col min="4876" max="4876" width="10.09765625" style="84" bestFit="1" customWidth="1"/>
    <col min="4877" max="5120" width="11" style="84"/>
    <col min="5121" max="5121" width="19.59765625" style="84" customWidth="1"/>
    <col min="5122" max="5123" width="8.09765625" style="84" bestFit="1" customWidth="1"/>
    <col min="5124" max="5124" width="9.09765625" style="84" bestFit="1" customWidth="1"/>
    <col min="5125" max="5125" width="7.5" style="84" bestFit="1" customWidth="1"/>
    <col min="5126" max="5126" width="9.09765625" style="84" bestFit="1" customWidth="1"/>
    <col min="5127" max="5127" width="7.5" style="84" bestFit="1" customWidth="1"/>
    <col min="5128" max="5128" width="11" style="84" bestFit="1" customWidth="1"/>
    <col min="5129" max="5131" width="10" style="84"/>
    <col min="5132" max="5132" width="10.09765625" style="84" bestFit="1" customWidth="1"/>
    <col min="5133" max="5376" width="10" style="84"/>
    <col min="5377" max="5377" width="19.59765625" style="84" customWidth="1"/>
    <col min="5378" max="5379" width="8.09765625" style="84" bestFit="1" customWidth="1"/>
    <col min="5380" max="5380" width="9.09765625" style="84" bestFit="1" customWidth="1"/>
    <col min="5381" max="5381" width="7.5" style="84" bestFit="1" customWidth="1"/>
    <col min="5382" max="5382" width="9.09765625" style="84" bestFit="1" customWidth="1"/>
    <col min="5383" max="5383" width="7.5" style="84" bestFit="1" customWidth="1"/>
    <col min="5384" max="5384" width="11" style="84" bestFit="1" customWidth="1"/>
    <col min="5385" max="5387" width="10" style="84"/>
    <col min="5388" max="5388" width="10.09765625" style="84" bestFit="1" customWidth="1"/>
    <col min="5389" max="5632" width="10" style="84"/>
    <col min="5633" max="5633" width="19.59765625" style="84" customWidth="1"/>
    <col min="5634" max="5635" width="8.09765625" style="84" bestFit="1" customWidth="1"/>
    <col min="5636" max="5636" width="9.09765625" style="84" bestFit="1" customWidth="1"/>
    <col min="5637" max="5637" width="7.5" style="84" bestFit="1" customWidth="1"/>
    <col min="5638" max="5638" width="9.09765625" style="84" bestFit="1" customWidth="1"/>
    <col min="5639" max="5639" width="7.5" style="84" bestFit="1" customWidth="1"/>
    <col min="5640" max="5640" width="11" style="84" bestFit="1" customWidth="1"/>
    <col min="5641" max="5643" width="10" style="84"/>
    <col min="5644" max="5644" width="10.09765625" style="84" bestFit="1" customWidth="1"/>
    <col min="5645" max="5888" width="10" style="84"/>
    <col min="5889" max="5889" width="19.59765625" style="84" customWidth="1"/>
    <col min="5890" max="5891" width="8.09765625" style="84" bestFit="1" customWidth="1"/>
    <col min="5892" max="5892" width="9.09765625" style="84" bestFit="1" customWidth="1"/>
    <col min="5893" max="5893" width="7.5" style="84" bestFit="1" customWidth="1"/>
    <col min="5894" max="5894" width="9.09765625" style="84" bestFit="1" customWidth="1"/>
    <col min="5895" max="5895" width="7.5" style="84" bestFit="1" customWidth="1"/>
    <col min="5896" max="5896" width="11" style="84" bestFit="1" customWidth="1"/>
    <col min="5897" max="5899" width="10" style="84"/>
    <col min="5900" max="5900" width="10.09765625" style="84" bestFit="1" customWidth="1"/>
    <col min="5901" max="6144" width="11" style="84"/>
    <col min="6145" max="6145" width="19.59765625" style="84" customWidth="1"/>
    <col min="6146" max="6147" width="8.09765625" style="84" bestFit="1" customWidth="1"/>
    <col min="6148" max="6148" width="9.09765625" style="84" bestFit="1" customWidth="1"/>
    <col min="6149" max="6149" width="7.5" style="84" bestFit="1" customWidth="1"/>
    <col min="6150" max="6150" width="9.09765625" style="84" bestFit="1" customWidth="1"/>
    <col min="6151" max="6151" width="7.5" style="84" bestFit="1" customWidth="1"/>
    <col min="6152" max="6152" width="11" style="84" bestFit="1" customWidth="1"/>
    <col min="6153" max="6155" width="10" style="84"/>
    <col min="6156" max="6156" width="10.09765625" style="84" bestFit="1" customWidth="1"/>
    <col min="6157" max="6400" width="10" style="84"/>
    <col min="6401" max="6401" width="19.59765625" style="84" customWidth="1"/>
    <col min="6402" max="6403" width="8.09765625" style="84" bestFit="1" customWidth="1"/>
    <col min="6404" max="6404" width="9.09765625" style="84" bestFit="1" customWidth="1"/>
    <col min="6405" max="6405" width="7.5" style="84" bestFit="1" customWidth="1"/>
    <col min="6406" max="6406" width="9.09765625" style="84" bestFit="1" customWidth="1"/>
    <col min="6407" max="6407" width="7.5" style="84" bestFit="1" customWidth="1"/>
    <col min="6408" max="6408" width="11" style="84" bestFit="1" customWidth="1"/>
    <col min="6409" max="6411" width="10" style="84"/>
    <col min="6412" max="6412" width="10.09765625" style="84" bestFit="1" customWidth="1"/>
    <col min="6413" max="6656" width="10" style="84"/>
    <col min="6657" max="6657" width="19.59765625" style="84" customWidth="1"/>
    <col min="6658" max="6659" width="8.09765625" style="84" bestFit="1" customWidth="1"/>
    <col min="6660" max="6660" width="9.09765625" style="84" bestFit="1" customWidth="1"/>
    <col min="6661" max="6661" width="7.5" style="84" bestFit="1" customWidth="1"/>
    <col min="6662" max="6662" width="9.09765625" style="84" bestFit="1" customWidth="1"/>
    <col min="6663" max="6663" width="7.5" style="84" bestFit="1" customWidth="1"/>
    <col min="6664" max="6664" width="11" style="84" bestFit="1" customWidth="1"/>
    <col min="6665" max="6667" width="10" style="84"/>
    <col min="6668" max="6668" width="10.09765625" style="84" bestFit="1" customWidth="1"/>
    <col min="6669" max="6912" width="10" style="84"/>
    <col min="6913" max="6913" width="19.59765625" style="84" customWidth="1"/>
    <col min="6914" max="6915" width="8.09765625" style="84" bestFit="1" customWidth="1"/>
    <col min="6916" max="6916" width="9.09765625" style="84" bestFit="1" customWidth="1"/>
    <col min="6917" max="6917" width="7.5" style="84" bestFit="1" customWidth="1"/>
    <col min="6918" max="6918" width="9.09765625" style="84" bestFit="1" customWidth="1"/>
    <col min="6919" max="6919" width="7.5" style="84" bestFit="1" customWidth="1"/>
    <col min="6920" max="6920" width="11" style="84" bestFit="1" customWidth="1"/>
    <col min="6921" max="6923" width="10" style="84"/>
    <col min="6924" max="6924" width="10.09765625" style="84" bestFit="1" customWidth="1"/>
    <col min="6925" max="7168" width="11" style="84"/>
    <col min="7169" max="7169" width="19.59765625" style="84" customWidth="1"/>
    <col min="7170" max="7171" width="8.09765625" style="84" bestFit="1" customWidth="1"/>
    <col min="7172" max="7172" width="9.09765625" style="84" bestFit="1" customWidth="1"/>
    <col min="7173" max="7173" width="7.5" style="84" bestFit="1" customWidth="1"/>
    <col min="7174" max="7174" width="9.09765625" style="84" bestFit="1" customWidth="1"/>
    <col min="7175" max="7175" width="7.5" style="84" bestFit="1" customWidth="1"/>
    <col min="7176" max="7176" width="11" style="84" bestFit="1" customWidth="1"/>
    <col min="7177" max="7179" width="10" style="84"/>
    <col min="7180" max="7180" width="10.09765625" style="84" bestFit="1" customWidth="1"/>
    <col min="7181" max="7424" width="10" style="84"/>
    <col min="7425" max="7425" width="19.59765625" style="84" customWidth="1"/>
    <col min="7426" max="7427" width="8.09765625" style="84" bestFit="1" customWidth="1"/>
    <col min="7428" max="7428" width="9.09765625" style="84" bestFit="1" customWidth="1"/>
    <col min="7429" max="7429" width="7.5" style="84" bestFit="1" customWidth="1"/>
    <col min="7430" max="7430" width="9.09765625" style="84" bestFit="1" customWidth="1"/>
    <col min="7431" max="7431" width="7.5" style="84" bestFit="1" customWidth="1"/>
    <col min="7432" max="7432" width="11" style="84" bestFit="1" customWidth="1"/>
    <col min="7433" max="7435" width="10" style="84"/>
    <col min="7436" max="7436" width="10.09765625" style="84" bestFit="1" customWidth="1"/>
    <col min="7437" max="7680" width="10" style="84"/>
    <col min="7681" max="7681" width="19.59765625" style="84" customWidth="1"/>
    <col min="7682" max="7683" width="8.09765625" style="84" bestFit="1" customWidth="1"/>
    <col min="7684" max="7684" width="9.09765625" style="84" bestFit="1" customWidth="1"/>
    <col min="7685" max="7685" width="7.5" style="84" bestFit="1" customWidth="1"/>
    <col min="7686" max="7686" width="9.09765625" style="84" bestFit="1" customWidth="1"/>
    <col min="7687" max="7687" width="7.5" style="84" bestFit="1" customWidth="1"/>
    <col min="7688" max="7688" width="11" style="84" bestFit="1" customWidth="1"/>
    <col min="7689" max="7691" width="10" style="84"/>
    <col min="7692" max="7692" width="10.09765625" style="84" bestFit="1" customWidth="1"/>
    <col min="7693" max="7936" width="10" style="84"/>
    <col min="7937" max="7937" width="19.59765625" style="84" customWidth="1"/>
    <col min="7938" max="7939" width="8.09765625" style="84" bestFit="1" customWidth="1"/>
    <col min="7940" max="7940" width="9.09765625" style="84" bestFit="1" customWidth="1"/>
    <col min="7941" max="7941" width="7.5" style="84" bestFit="1" customWidth="1"/>
    <col min="7942" max="7942" width="9.09765625" style="84" bestFit="1" customWidth="1"/>
    <col min="7943" max="7943" width="7.5" style="84" bestFit="1" customWidth="1"/>
    <col min="7944" max="7944" width="11" style="84" bestFit="1" customWidth="1"/>
    <col min="7945" max="7947" width="10" style="84"/>
    <col min="7948" max="7948" width="10.09765625" style="84" bestFit="1" customWidth="1"/>
    <col min="7949" max="8192" width="11" style="84"/>
    <col min="8193" max="8193" width="19.59765625" style="84" customWidth="1"/>
    <col min="8194" max="8195" width="8.09765625" style="84" bestFit="1" customWidth="1"/>
    <col min="8196" max="8196" width="9.09765625" style="84" bestFit="1" customWidth="1"/>
    <col min="8197" max="8197" width="7.5" style="84" bestFit="1" customWidth="1"/>
    <col min="8198" max="8198" width="9.09765625" style="84" bestFit="1" customWidth="1"/>
    <col min="8199" max="8199" width="7.5" style="84" bestFit="1" customWidth="1"/>
    <col min="8200" max="8200" width="11" style="84" bestFit="1" customWidth="1"/>
    <col min="8201" max="8203" width="10" style="84"/>
    <col min="8204" max="8204" width="10.09765625" style="84" bestFit="1" customWidth="1"/>
    <col min="8205" max="8448" width="10" style="84"/>
    <col min="8449" max="8449" width="19.59765625" style="84" customWidth="1"/>
    <col min="8450" max="8451" width="8.09765625" style="84" bestFit="1" customWidth="1"/>
    <col min="8452" max="8452" width="9.09765625" style="84" bestFit="1" customWidth="1"/>
    <col min="8453" max="8453" width="7.5" style="84" bestFit="1" customWidth="1"/>
    <col min="8454" max="8454" width="9.09765625" style="84" bestFit="1" customWidth="1"/>
    <col min="8455" max="8455" width="7.5" style="84" bestFit="1" customWidth="1"/>
    <col min="8456" max="8456" width="11" style="84" bestFit="1" customWidth="1"/>
    <col min="8457" max="8459" width="10" style="84"/>
    <col min="8460" max="8460" width="10.09765625" style="84" bestFit="1" customWidth="1"/>
    <col min="8461" max="8704" width="10" style="84"/>
    <col min="8705" max="8705" width="19.59765625" style="84" customWidth="1"/>
    <col min="8706" max="8707" width="8.09765625" style="84" bestFit="1" customWidth="1"/>
    <col min="8708" max="8708" width="9.09765625" style="84" bestFit="1" customWidth="1"/>
    <col min="8709" max="8709" width="7.5" style="84" bestFit="1" customWidth="1"/>
    <col min="8710" max="8710" width="9.09765625" style="84" bestFit="1" customWidth="1"/>
    <col min="8711" max="8711" width="7.5" style="84" bestFit="1" customWidth="1"/>
    <col min="8712" max="8712" width="11" style="84" bestFit="1" customWidth="1"/>
    <col min="8713" max="8715" width="10" style="84"/>
    <col min="8716" max="8716" width="10.09765625" style="84" bestFit="1" customWidth="1"/>
    <col min="8717" max="8960" width="10" style="84"/>
    <col min="8961" max="8961" width="19.59765625" style="84" customWidth="1"/>
    <col min="8962" max="8963" width="8.09765625" style="84" bestFit="1" customWidth="1"/>
    <col min="8964" max="8964" width="9.09765625" style="84" bestFit="1" customWidth="1"/>
    <col min="8965" max="8965" width="7.5" style="84" bestFit="1" customWidth="1"/>
    <col min="8966" max="8966" width="9.09765625" style="84" bestFit="1" customWidth="1"/>
    <col min="8967" max="8967" width="7.5" style="84" bestFit="1" customWidth="1"/>
    <col min="8968" max="8968" width="11" style="84" bestFit="1" customWidth="1"/>
    <col min="8969" max="8971" width="10" style="84"/>
    <col min="8972" max="8972" width="10.09765625" style="84" bestFit="1" customWidth="1"/>
    <col min="8973" max="9216" width="11" style="84"/>
    <col min="9217" max="9217" width="19.59765625" style="84" customWidth="1"/>
    <col min="9218" max="9219" width="8.09765625" style="84" bestFit="1" customWidth="1"/>
    <col min="9220" max="9220" width="9.09765625" style="84" bestFit="1" customWidth="1"/>
    <col min="9221" max="9221" width="7.5" style="84" bestFit="1" customWidth="1"/>
    <col min="9222" max="9222" width="9.09765625" style="84" bestFit="1" customWidth="1"/>
    <col min="9223" max="9223" width="7.5" style="84" bestFit="1" customWidth="1"/>
    <col min="9224" max="9224" width="11" style="84" bestFit="1" customWidth="1"/>
    <col min="9225" max="9227" width="10" style="84"/>
    <col min="9228" max="9228" width="10.09765625" style="84" bestFit="1" customWidth="1"/>
    <col min="9229" max="9472" width="10" style="84"/>
    <col min="9473" max="9473" width="19.59765625" style="84" customWidth="1"/>
    <col min="9474" max="9475" width="8.09765625" style="84" bestFit="1" customWidth="1"/>
    <col min="9476" max="9476" width="9.09765625" style="84" bestFit="1" customWidth="1"/>
    <col min="9477" max="9477" width="7.5" style="84" bestFit="1" customWidth="1"/>
    <col min="9478" max="9478" width="9.09765625" style="84" bestFit="1" customWidth="1"/>
    <col min="9479" max="9479" width="7.5" style="84" bestFit="1" customWidth="1"/>
    <col min="9480" max="9480" width="11" style="84" bestFit="1" customWidth="1"/>
    <col min="9481" max="9483" width="10" style="84"/>
    <col min="9484" max="9484" width="10.09765625" style="84" bestFit="1" customWidth="1"/>
    <col min="9485" max="9728" width="10" style="84"/>
    <col min="9729" max="9729" width="19.59765625" style="84" customWidth="1"/>
    <col min="9730" max="9731" width="8.09765625" style="84" bestFit="1" customWidth="1"/>
    <col min="9732" max="9732" width="9.09765625" style="84" bestFit="1" customWidth="1"/>
    <col min="9733" max="9733" width="7.5" style="84" bestFit="1" customWidth="1"/>
    <col min="9734" max="9734" width="9.09765625" style="84" bestFit="1" customWidth="1"/>
    <col min="9735" max="9735" width="7.5" style="84" bestFit="1" customWidth="1"/>
    <col min="9736" max="9736" width="11" style="84" bestFit="1" customWidth="1"/>
    <col min="9737" max="9739" width="10" style="84"/>
    <col min="9740" max="9740" width="10.09765625" style="84" bestFit="1" customWidth="1"/>
    <col min="9741" max="9984" width="10" style="84"/>
    <col min="9985" max="9985" width="19.59765625" style="84" customWidth="1"/>
    <col min="9986" max="9987" width="8.09765625" style="84" bestFit="1" customWidth="1"/>
    <col min="9988" max="9988" width="9.09765625" style="84" bestFit="1" customWidth="1"/>
    <col min="9989" max="9989" width="7.5" style="84" bestFit="1" customWidth="1"/>
    <col min="9990" max="9990" width="9.09765625" style="84" bestFit="1" customWidth="1"/>
    <col min="9991" max="9991" width="7.5" style="84" bestFit="1" customWidth="1"/>
    <col min="9992" max="9992" width="11" style="84" bestFit="1" customWidth="1"/>
    <col min="9993" max="9995" width="10" style="84"/>
    <col min="9996" max="9996" width="10.09765625" style="84" bestFit="1" customWidth="1"/>
    <col min="9997" max="10240" width="11" style="84"/>
    <col min="10241" max="10241" width="19.59765625" style="84" customWidth="1"/>
    <col min="10242" max="10243" width="8.09765625" style="84" bestFit="1" customWidth="1"/>
    <col min="10244" max="10244" width="9.09765625" style="84" bestFit="1" customWidth="1"/>
    <col min="10245" max="10245" width="7.5" style="84" bestFit="1" customWidth="1"/>
    <col min="10246" max="10246" width="9.09765625" style="84" bestFit="1" customWidth="1"/>
    <col min="10247" max="10247" width="7.5" style="84" bestFit="1" customWidth="1"/>
    <col min="10248" max="10248" width="11" style="84" bestFit="1" customWidth="1"/>
    <col min="10249" max="10251" width="10" style="84"/>
    <col min="10252" max="10252" width="10.09765625" style="84" bestFit="1" customWidth="1"/>
    <col min="10253" max="10496" width="10" style="84"/>
    <col min="10497" max="10497" width="19.59765625" style="84" customWidth="1"/>
    <col min="10498" max="10499" width="8.09765625" style="84" bestFit="1" customWidth="1"/>
    <col min="10500" max="10500" width="9.09765625" style="84" bestFit="1" customWidth="1"/>
    <col min="10501" max="10501" width="7.5" style="84" bestFit="1" customWidth="1"/>
    <col min="10502" max="10502" width="9.09765625" style="84" bestFit="1" customWidth="1"/>
    <col min="10503" max="10503" width="7.5" style="84" bestFit="1" customWidth="1"/>
    <col min="10504" max="10504" width="11" style="84" bestFit="1" customWidth="1"/>
    <col min="10505" max="10507" width="10" style="84"/>
    <col min="10508" max="10508" width="10.09765625" style="84" bestFit="1" customWidth="1"/>
    <col min="10509" max="10752" width="10" style="84"/>
    <col min="10753" max="10753" width="19.59765625" style="84" customWidth="1"/>
    <col min="10754" max="10755" width="8.09765625" style="84" bestFit="1" customWidth="1"/>
    <col min="10756" max="10756" width="9.09765625" style="84" bestFit="1" customWidth="1"/>
    <col min="10757" max="10757" width="7.5" style="84" bestFit="1" customWidth="1"/>
    <col min="10758" max="10758" width="9.09765625" style="84" bestFit="1" customWidth="1"/>
    <col min="10759" max="10759" width="7.5" style="84" bestFit="1" customWidth="1"/>
    <col min="10760" max="10760" width="11" style="84" bestFit="1" customWidth="1"/>
    <col min="10761" max="10763" width="10" style="84"/>
    <col min="10764" max="10764" width="10.09765625" style="84" bestFit="1" customWidth="1"/>
    <col min="10765" max="11008" width="10" style="84"/>
    <col min="11009" max="11009" width="19.59765625" style="84" customWidth="1"/>
    <col min="11010" max="11011" width="8.09765625" style="84" bestFit="1" customWidth="1"/>
    <col min="11012" max="11012" width="9.09765625" style="84" bestFit="1" customWidth="1"/>
    <col min="11013" max="11013" width="7.5" style="84" bestFit="1" customWidth="1"/>
    <col min="11014" max="11014" width="9.09765625" style="84" bestFit="1" customWidth="1"/>
    <col min="11015" max="11015" width="7.5" style="84" bestFit="1" customWidth="1"/>
    <col min="11016" max="11016" width="11" style="84" bestFit="1" customWidth="1"/>
    <col min="11017" max="11019" width="10" style="84"/>
    <col min="11020" max="11020" width="10.09765625" style="84" bestFit="1" customWidth="1"/>
    <col min="11021" max="11264" width="11" style="84"/>
    <col min="11265" max="11265" width="19.59765625" style="84" customWidth="1"/>
    <col min="11266" max="11267" width="8.09765625" style="84" bestFit="1" customWidth="1"/>
    <col min="11268" max="11268" width="9.09765625" style="84" bestFit="1" customWidth="1"/>
    <col min="11269" max="11269" width="7.5" style="84" bestFit="1" customWidth="1"/>
    <col min="11270" max="11270" width="9.09765625" style="84" bestFit="1" customWidth="1"/>
    <col min="11271" max="11271" width="7.5" style="84" bestFit="1" customWidth="1"/>
    <col min="11272" max="11272" width="11" style="84" bestFit="1" customWidth="1"/>
    <col min="11273" max="11275" width="10" style="84"/>
    <col min="11276" max="11276" width="10.09765625" style="84" bestFit="1" customWidth="1"/>
    <col min="11277" max="11520" width="10" style="84"/>
    <col min="11521" max="11521" width="19.59765625" style="84" customWidth="1"/>
    <col min="11522" max="11523" width="8.09765625" style="84" bestFit="1" customWidth="1"/>
    <col min="11524" max="11524" width="9.09765625" style="84" bestFit="1" customWidth="1"/>
    <col min="11525" max="11525" width="7.5" style="84" bestFit="1" customWidth="1"/>
    <col min="11526" max="11526" width="9.09765625" style="84" bestFit="1" customWidth="1"/>
    <col min="11527" max="11527" width="7.5" style="84" bestFit="1" customWidth="1"/>
    <col min="11528" max="11528" width="11" style="84" bestFit="1" customWidth="1"/>
    <col min="11529" max="11531" width="10" style="84"/>
    <col min="11532" max="11532" width="10.09765625" style="84" bestFit="1" customWidth="1"/>
    <col min="11533" max="11776" width="10" style="84"/>
    <col min="11777" max="11777" width="19.59765625" style="84" customWidth="1"/>
    <col min="11778" max="11779" width="8.09765625" style="84" bestFit="1" customWidth="1"/>
    <col min="11780" max="11780" width="9.09765625" style="84" bestFit="1" customWidth="1"/>
    <col min="11781" max="11781" width="7.5" style="84" bestFit="1" customWidth="1"/>
    <col min="11782" max="11782" width="9.09765625" style="84" bestFit="1" customWidth="1"/>
    <col min="11783" max="11783" width="7.5" style="84" bestFit="1" customWidth="1"/>
    <col min="11784" max="11784" width="11" style="84" bestFit="1" customWidth="1"/>
    <col min="11785" max="11787" width="10" style="84"/>
    <col min="11788" max="11788" width="10.09765625" style="84" bestFit="1" customWidth="1"/>
    <col min="11789" max="12032" width="10" style="84"/>
    <col min="12033" max="12033" width="19.59765625" style="84" customWidth="1"/>
    <col min="12034" max="12035" width="8.09765625" style="84" bestFit="1" customWidth="1"/>
    <col min="12036" max="12036" width="9.09765625" style="84" bestFit="1" customWidth="1"/>
    <col min="12037" max="12037" width="7.5" style="84" bestFit="1" customWidth="1"/>
    <col min="12038" max="12038" width="9.09765625" style="84" bestFit="1" customWidth="1"/>
    <col min="12039" max="12039" width="7.5" style="84" bestFit="1" customWidth="1"/>
    <col min="12040" max="12040" width="11" style="84" bestFit="1" customWidth="1"/>
    <col min="12041" max="12043" width="10" style="84"/>
    <col min="12044" max="12044" width="10.09765625" style="84" bestFit="1" customWidth="1"/>
    <col min="12045" max="12288" width="11" style="84"/>
    <col min="12289" max="12289" width="19.59765625" style="84" customWidth="1"/>
    <col min="12290" max="12291" width="8.09765625" style="84" bestFit="1" customWidth="1"/>
    <col min="12292" max="12292" width="9.09765625" style="84" bestFit="1" customWidth="1"/>
    <col min="12293" max="12293" width="7.5" style="84" bestFit="1" customWidth="1"/>
    <col min="12294" max="12294" width="9.09765625" style="84" bestFit="1" customWidth="1"/>
    <col min="12295" max="12295" width="7.5" style="84" bestFit="1" customWidth="1"/>
    <col min="12296" max="12296" width="11" style="84" bestFit="1" customWidth="1"/>
    <col min="12297" max="12299" width="10" style="84"/>
    <col min="12300" max="12300" width="10.09765625" style="84" bestFit="1" customWidth="1"/>
    <col min="12301" max="12544" width="10" style="84"/>
    <col min="12545" max="12545" width="19.59765625" style="84" customWidth="1"/>
    <col min="12546" max="12547" width="8.09765625" style="84" bestFit="1" customWidth="1"/>
    <col min="12548" max="12548" width="9.09765625" style="84" bestFit="1" customWidth="1"/>
    <col min="12549" max="12549" width="7.5" style="84" bestFit="1" customWidth="1"/>
    <col min="12550" max="12550" width="9.09765625" style="84" bestFit="1" customWidth="1"/>
    <col min="12551" max="12551" width="7.5" style="84" bestFit="1" customWidth="1"/>
    <col min="12552" max="12552" width="11" style="84" bestFit="1" customWidth="1"/>
    <col min="12553" max="12555" width="10" style="84"/>
    <col min="12556" max="12556" width="10.09765625" style="84" bestFit="1" customWidth="1"/>
    <col min="12557" max="12800" width="10" style="84"/>
    <col min="12801" max="12801" width="19.59765625" style="84" customWidth="1"/>
    <col min="12802" max="12803" width="8.09765625" style="84" bestFit="1" customWidth="1"/>
    <col min="12804" max="12804" width="9.09765625" style="84" bestFit="1" customWidth="1"/>
    <col min="12805" max="12805" width="7.5" style="84" bestFit="1" customWidth="1"/>
    <col min="12806" max="12806" width="9.09765625" style="84" bestFit="1" customWidth="1"/>
    <col min="12807" max="12807" width="7.5" style="84" bestFit="1" customWidth="1"/>
    <col min="12808" max="12808" width="11" style="84" bestFit="1" customWidth="1"/>
    <col min="12809" max="12811" width="10" style="84"/>
    <col min="12812" max="12812" width="10.09765625" style="84" bestFit="1" customWidth="1"/>
    <col min="12813" max="13056" width="10" style="84"/>
    <col min="13057" max="13057" width="19.59765625" style="84" customWidth="1"/>
    <col min="13058" max="13059" width="8.09765625" style="84" bestFit="1" customWidth="1"/>
    <col min="13060" max="13060" width="9.09765625" style="84" bestFit="1" customWidth="1"/>
    <col min="13061" max="13061" width="7.5" style="84" bestFit="1" customWidth="1"/>
    <col min="13062" max="13062" width="9.09765625" style="84" bestFit="1" customWidth="1"/>
    <col min="13063" max="13063" width="7.5" style="84" bestFit="1" customWidth="1"/>
    <col min="13064" max="13064" width="11" style="84" bestFit="1" customWidth="1"/>
    <col min="13065" max="13067" width="10" style="84"/>
    <col min="13068" max="13068" width="10.09765625" style="84" bestFit="1" customWidth="1"/>
    <col min="13069" max="13312" width="11" style="84"/>
    <col min="13313" max="13313" width="19.59765625" style="84" customWidth="1"/>
    <col min="13314" max="13315" width="8.09765625" style="84" bestFit="1" customWidth="1"/>
    <col min="13316" max="13316" width="9.09765625" style="84" bestFit="1" customWidth="1"/>
    <col min="13317" max="13317" width="7.5" style="84" bestFit="1" customWidth="1"/>
    <col min="13318" max="13318" width="9.09765625" style="84" bestFit="1" customWidth="1"/>
    <col min="13319" max="13319" width="7.5" style="84" bestFit="1" customWidth="1"/>
    <col min="13320" max="13320" width="11" style="84" bestFit="1" customWidth="1"/>
    <col min="13321" max="13323" width="10" style="84"/>
    <col min="13324" max="13324" width="10.09765625" style="84" bestFit="1" customWidth="1"/>
    <col min="13325" max="13568" width="10" style="84"/>
    <col min="13569" max="13569" width="19.59765625" style="84" customWidth="1"/>
    <col min="13570" max="13571" width="8.09765625" style="84" bestFit="1" customWidth="1"/>
    <col min="13572" max="13572" width="9.09765625" style="84" bestFit="1" customWidth="1"/>
    <col min="13573" max="13573" width="7.5" style="84" bestFit="1" customWidth="1"/>
    <col min="13574" max="13574" width="9.09765625" style="84" bestFit="1" customWidth="1"/>
    <col min="13575" max="13575" width="7.5" style="84" bestFit="1" customWidth="1"/>
    <col min="13576" max="13576" width="11" style="84" bestFit="1" customWidth="1"/>
    <col min="13577" max="13579" width="10" style="84"/>
    <col min="13580" max="13580" width="10.09765625" style="84" bestFit="1" customWidth="1"/>
    <col min="13581" max="13824" width="10" style="84"/>
    <col min="13825" max="13825" width="19.59765625" style="84" customWidth="1"/>
    <col min="13826" max="13827" width="8.09765625" style="84" bestFit="1" customWidth="1"/>
    <col min="13828" max="13828" width="9.09765625" style="84" bestFit="1" customWidth="1"/>
    <col min="13829" max="13829" width="7.5" style="84" bestFit="1" customWidth="1"/>
    <col min="13830" max="13830" width="9.09765625" style="84" bestFit="1" customWidth="1"/>
    <col min="13831" max="13831" width="7.5" style="84" bestFit="1" customWidth="1"/>
    <col min="13832" max="13832" width="11" style="84" bestFit="1" customWidth="1"/>
    <col min="13833" max="13835" width="10" style="84"/>
    <col min="13836" max="13836" width="10.09765625" style="84" bestFit="1" customWidth="1"/>
    <col min="13837" max="14080" width="10" style="84"/>
    <col min="14081" max="14081" width="19.59765625" style="84" customWidth="1"/>
    <col min="14082" max="14083" width="8.09765625" style="84" bestFit="1" customWidth="1"/>
    <col min="14084" max="14084" width="9.09765625" style="84" bestFit="1" customWidth="1"/>
    <col min="14085" max="14085" width="7.5" style="84" bestFit="1" customWidth="1"/>
    <col min="14086" max="14086" width="9.09765625" style="84" bestFit="1" customWidth="1"/>
    <col min="14087" max="14087" width="7.5" style="84" bestFit="1" customWidth="1"/>
    <col min="14088" max="14088" width="11" style="84" bestFit="1" customWidth="1"/>
    <col min="14089" max="14091" width="10" style="84"/>
    <col min="14092" max="14092" width="10.09765625" style="84" bestFit="1" customWidth="1"/>
    <col min="14093" max="14336" width="11" style="84"/>
    <col min="14337" max="14337" width="19.59765625" style="84" customWidth="1"/>
    <col min="14338" max="14339" width="8.09765625" style="84" bestFit="1" customWidth="1"/>
    <col min="14340" max="14340" width="9.09765625" style="84" bestFit="1" customWidth="1"/>
    <col min="14341" max="14341" width="7.5" style="84" bestFit="1" customWidth="1"/>
    <col min="14342" max="14342" width="9.09765625" style="84" bestFit="1" customWidth="1"/>
    <col min="14343" max="14343" width="7.5" style="84" bestFit="1" customWidth="1"/>
    <col min="14344" max="14344" width="11" style="84" bestFit="1" customWidth="1"/>
    <col min="14345" max="14347" width="10" style="84"/>
    <col min="14348" max="14348" width="10.09765625" style="84" bestFit="1" customWidth="1"/>
    <col min="14349" max="14592" width="10" style="84"/>
    <col min="14593" max="14593" width="19.59765625" style="84" customWidth="1"/>
    <col min="14594" max="14595" width="8.09765625" style="84" bestFit="1" customWidth="1"/>
    <col min="14596" max="14596" width="9.09765625" style="84" bestFit="1" customWidth="1"/>
    <col min="14597" max="14597" width="7.5" style="84" bestFit="1" customWidth="1"/>
    <col min="14598" max="14598" width="9.09765625" style="84" bestFit="1" customWidth="1"/>
    <col min="14599" max="14599" width="7.5" style="84" bestFit="1" customWidth="1"/>
    <col min="14600" max="14600" width="11" style="84" bestFit="1" customWidth="1"/>
    <col min="14601" max="14603" width="10" style="84"/>
    <col min="14604" max="14604" width="10.09765625" style="84" bestFit="1" customWidth="1"/>
    <col min="14605" max="14848" width="10" style="84"/>
    <col min="14849" max="14849" width="19.59765625" style="84" customWidth="1"/>
    <col min="14850" max="14851" width="8.09765625" style="84" bestFit="1" customWidth="1"/>
    <col min="14852" max="14852" width="9.09765625" style="84" bestFit="1" customWidth="1"/>
    <col min="14853" max="14853" width="7.5" style="84" bestFit="1" customWidth="1"/>
    <col min="14854" max="14854" width="9.09765625" style="84" bestFit="1" customWidth="1"/>
    <col min="14855" max="14855" width="7.5" style="84" bestFit="1" customWidth="1"/>
    <col min="14856" max="14856" width="11" style="84" bestFit="1" customWidth="1"/>
    <col min="14857" max="14859" width="10" style="84"/>
    <col min="14860" max="14860" width="10.09765625" style="84" bestFit="1" customWidth="1"/>
    <col min="14861" max="15104" width="10" style="84"/>
    <col min="15105" max="15105" width="19.59765625" style="84" customWidth="1"/>
    <col min="15106" max="15107" width="8.09765625" style="84" bestFit="1" customWidth="1"/>
    <col min="15108" max="15108" width="9.09765625" style="84" bestFit="1" customWidth="1"/>
    <col min="15109" max="15109" width="7.5" style="84" bestFit="1" customWidth="1"/>
    <col min="15110" max="15110" width="9.09765625" style="84" bestFit="1" customWidth="1"/>
    <col min="15111" max="15111" width="7.5" style="84" bestFit="1" customWidth="1"/>
    <col min="15112" max="15112" width="11" style="84" bestFit="1" customWidth="1"/>
    <col min="15113" max="15115" width="10" style="84"/>
    <col min="15116" max="15116" width="10.09765625" style="84" bestFit="1" customWidth="1"/>
    <col min="15117" max="15360" width="11" style="84"/>
    <col min="15361" max="15361" width="19.59765625" style="84" customWidth="1"/>
    <col min="15362" max="15363" width="8.09765625" style="84" bestFit="1" customWidth="1"/>
    <col min="15364" max="15364" width="9.09765625" style="84" bestFit="1" customWidth="1"/>
    <col min="15365" max="15365" width="7.5" style="84" bestFit="1" customWidth="1"/>
    <col min="15366" max="15366" width="9.09765625" style="84" bestFit="1" customWidth="1"/>
    <col min="15367" max="15367" width="7.5" style="84" bestFit="1" customWidth="1"/>
    <col min="15368" max="15368" width="11" style="84" bestFit="1" customWidth="1"/>
    <col min="15369" max="15371" width="10" style="84"/>
    <col min="15372" max="15372" width="10.09765625" style="84" bestFit="1" customWidth="1"/>
    <col min="15373" max="15616" width="10" style="84"/>
    <col min="15617" max="15617" width="19.59765625" style="84" customWidth="1"/>
    <col min="15618" max="15619" width="8.09765625" style="84" bestFit="1" customWidth="1"/>
    <col min="15620" max="15620" width="9.09765625" style="84" bestFit="1" customWidth="1"/>
    <col min="15621" max="15621" width="7.5" style="84" bestFit="1" customWidth="1"/>
    <col min="15622" max="15622" width="9.09765625" style="84" bestFit="1" customWidth="1"/>
    <col min="15623" max="15623" width="7.5" style="84" bestFit="1" customWidth="1"/>
    <col min="15624" max="15624" width="11" style="84" bestFit="1" customWidth="1"/>
    <col min="15625" max="15627" width="10" style="84"/>
    <col min="15628" max="15628" width="10.09765625" style="84" bestFit="1" customWidth="1"/>
    <col min="15629" max="15872" width="10" style="84"/>
    <col min="15873" max="15873" width="19.59765625" style="84" customWidth="1"/>
    <col min="15874" max="15875" width="8.09765625" style="84" bestFit="1" customWidth="1"/>
    <col min="15876" max="15876" width="9.09765625" style="84" bestFit="1" customWidth="1"/>
    <col min="15877" max="15877" width="7.5" style="84" bestFit="1" customWidth="1"/>
    <col min="15878" max="15878" width="9.09765625" style="84" bestFit="1" customWidth="1"/>
    <col min="15879" max="15879" width="7.5" style="84" bestFit="1" customWidth="1"/>
    <col min="15880" max="15880" width="11" style="84" bestFit="1" customWidth="1"/>
    <col min="15881" max="15883" width="10" style="84"/>
    <col min="15884" max="15884" width="10.09765625" style="84" bestFit="1" customWidth="1"/>
    <col min="15885" max="16128" width="10" style="84"/>
    <col min="16129" max="16129" width="19.59765625" style="84" customWidth="1"/>
    <col min="16130" max="16131" width="8.09765625" style="84" bestFit="1" customWidth="1"/>
    <col min="16132" max="16132" width="9.09765625" style="84" bestFit="1" customWidth="1"/>
    <col min="16133" max="16133" width="7.5" style="84" bestFit="1" customWidth="1"/>
    <col min="16134" max="16134" width="9.09765625" style="84" bestFit="1" customWidth="1"/>
    <col min="16135" max="16135" width="7.5" style="84" bestFit="1" customWidth="1"/>
    <col min="16136" max="16136" width="11" style="84" bestFit="1" customWidth="1"/>
    <col min="16137" max="16139" width="10" style="84"/>
    <col min="16140" max="16140" width="10.09765625" style="84" bestFit="1" customWidth="1"/>
    <col min="16141" max="16384" width="11" style="84"/>
  </cols>
  <sheetData>
    <row r="1" spans="1:65" x14ac:dyDescent="0.25">
      <c r="A1" s="138" t="s">
        <v>29</v>
      </c>
    </row>
    <row r="2" spans="1:65" ht="15.6" x14ac:dyDescent="0.3">
      <c r="A2" s="139"/>
      <c r="B2" s="140"/>
      <c r="H2" s="390" t="s">
        <v>152</v>
      </c>
    </row>
    <row r="3" spans="1:65" s="81" customFormat="1" x14ac:dyDescent="0.25">
      <c r="A3" s="70"/>
      <c r="B3" s="785">
        <f>INDICE!A3</f>
        <v>44197</v>
      </c>
      <c r="C3" s="786"/>
      <c r="D3" s="786" t="s">
        <v>116</v>
      </c>
      <c r="E3" s="786"/>
      <c r="F3" s="786" t="s">
        <v>117</v>
      </c>
      <c r="G3" s="786"/>
      <c r="H3" s="786"/>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5">
      <c r="A4" s="66"/>
      <c r="B4" s="82" t="s">
        <v>47</v>
      </c>
      <c r="C4" s="82" t="s">
        <v>431</v>
      </c>
      <c r="D4" s="82" t="s">
        <v>47</v>
      </c>
      <c r="E4" s="82" t="s">
        <v>431</v>
      </c>
      <c r="F4" s="82" t="s">
        <v>47</v>
      </c>
      <c r="G4" s="83" t="s">
        <v>431</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5">
      <c r="A5" s="84" t="s">
        <v>195</v>
      </c>
      <c r="B5" s="85">
        <v>110.59192000000002</v>
      </c>
      <c r="C5" s="86">
        <v>-6.8708875145493353</v>
      </c>
      <c r="D5" s="85">
        <v>110.59192000000002</v>
      </c>
      <c r="E5" s="73">
        <v>-6.8708875145493353</v>
      </c>
      <c r="F5" s="85">
        <v>1427.9375899999998</v>
      </c>
      <c r="G5" s="86">
        <v>-22.511727071162138</v>
      </c>
      <c r="H5" s="86">
        <v>24.66390748962629</v>
      </c>
    </row>
    <row r="6" spans="1:65" x14ac:dyDescent="0.25">
      <c r="A6" s="84" t="s">
        <v>196</v>
      </c>
      <c r="B6" s="85">
        <v>376.39243000000005</v>
      </c>
      <c r="C6" s="86">
        <v>2.36518371506879</v>
      </c>
      <c r="D6" s="85">
        <v>376.39243000000005</v>
      </c>
      <c r="E6" s="86">
        <v>2.36518371506879</v>
      </c>
      <c r="F6" s="85">
        <v>4361.646200000001</v>
      </c>
      <c r="G6" s="86">
        <v>-28.778260133832916</v>
      </c>
      <c r="H6" s="86">
        <v>75.336092510373703</v>
      </c>
    </row>
    <row r="7" spans="1:65" x14ac:dyDescent="0.25">
      <c r="A7" s="60" t="s">
        <v>448</v>
      </c>
      <c r="B7" s="61">
        <v>486.98435000000006</v>
      </c>
      <c r="C7" s="87">
        <v>0.11047864974706323</v>
      </c>
      <c r="D7" s="61">
        <v>486.98435000000006</v>
      </c>
      <c r="E7" s="87">
        <v>0.11047864974706323</v>
      </c>
      <c r="F7" s="61">
        <v>5789.5837900000006</v>
      </c>
      <c r="G7" s="87">
        <v>-27.328768351498606</v>
      </c>
      <c r="H7" s="87">
        <v>100</v>
      </c>
    </row>
    <row r="8" spans="1:65" x14ac:dyDescent="0.25">
      <c r="A8" s="66" t="s">
        <v>437</v>
      </c>
      <c r="B8" s="431">
        <v>352.15679000000011</v>
      </c>
      <c r="C8" s="632">
        <v>8.6375808199121344</v>
      </c>
      <c r="D8" s="431">
        <v>352.15679000000011</v>
      </c>
      <c r="E8" s="632">
        <v>8.6375808199121344</v>
      </c>
      <c r="F8" s="431">
        <v>3992.7043699999995</v>
      </c>
      <c r="G8" s="632">
        <v>-27.872983065795548</v>
      </c>
      <c r="H8" s="632">
        <v>68.963582095423803</v>
      </c>
    </row>
    <row r="9" spans="1:65" x14ac:dyDescent="0.25">
      <c r="H9" s="79" t="s">
        <v>223</v>
      </c>
    </row>
    <row r="10" spans="1:65" x14ac:dyDescent="0.25">
      <c r="A10" s="80" t="s">
        <v>489</v>
      </c>
    </row>
    <row r="11" spans="1:65" x14ac:dyDescent="0.25">
      <c r="A11" s="80" t="s">
        <v>449</v>
      </c>
    </row>
    <row r="12" spans="1:65" x14ac:dyDescent="0.25">
      <c r="A12" s="133" t="s">
        <v>547</v>
      </c>
    </row>
  </sheetData>
  <mergeCells count="3">
    <mergeCell ref="B3:C3"/>
    <mergeCell ref="D3:E3"/>
    <mergeCell ref="F3:H3"/>
  </mergeCells>
  <conditionalFormatting sqref="E5">
    <cfRule type="cellIs" dxfId="120"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Normal="100" zoomScaleSheetLayoutView="100" workbookViewId="0"/>
  </sheetViews>
  <sheetFormatPr baseColWidth="10" defaultRowHeight="13.2" x14ac:dyDescent="0.25"/>
  <cols>
    <col min="1" max="1" width="16.5" style="3" customWidth="1"/>
    <col min="2" max="2" width="11.5" style="3" customWidth="1"/>
    <col min="3" max="3" width="17.09765625" style="3" customWidth="1"/>
    <col min="4" max="4" width="8.5" style="3" customWidth="1"/>
    <col min="5" max="5" width="11" style="3"/>
    <col min="6" max="6" width="10.19921875" style="3" customWidth="1"/>
    <col min="7" max="7" width="11.69921875" style="3" customWidth="1"/>
    <col min="8" max="10" width="11" style="3"/>
    <col min="11" max="243" width="10" style="3"/>
    <col min="244" max="244" width="14.5" style="3" customWidth="1"/>
    <col min="245" max="245" width="9.59765625" style="3" customWidth="1"/>
    <col min="246" max="246" width="6.09765625" style="3" bestFit="1" customWidth="1"/>
    <col min="247" max="247" width="7.59765625" style="3" bestFit="1" customWidth="1"/>
    <col min="248" max="248" width="5.59765625" style="3" customWidth="1"/>
    <col min="249" max="249" width="6.59765625" style="3" bestFit="1" customWidth="1"/>
    <col min="250" max="250" width="7.59765625" style="3" bestFit="1" customWidth="1"/>
    <col min="251" max="251" width="11.09765625" style="3" bestFit="1" customWidth="1"/>
    <col min="252" max="252" width="5.59765625" style="3" customWidth="1"/>
    <col min="253" max="253" width="7.59765625" style="3" bestFit="1" customWidth="1"/>
    <col min="254" max="254" width="10.5" style="3" bestFit="1" customWidth="1"/>
    <col min="255" max="255" width="6.5" style="3" customWidth="1"/>
    <col min="256" max="257" width="8" style="3" bestFit="1" customWidth="1"/>
    <col min="258" max="258" width="8.09765625" style="3" customWidth="1"/>
    <col min="259" max="259" width="10.69921875" style="3" bestFit="1" customWidth="1"/>
    <col min="260" max="260" width="7.5" style="3" customWidth="1"/>
    <col min="261" max="261" width="10" style="3"/>
    <col min="262" max="262" width="9.09765625" style="3" customWidth="1"/>
    <col min="263" max="263" width="10.5" style="3" bestFit="1" customWidth="1"/>
    <col min="264" max="499" width="10" style="3"/>
    <col min="500" max="500" width="14.5" style="3" customWidth="1"/>
    <col min="501" max="501" width="9.59765625" style="3" customWidth="1"/>
    <col min="502" max="502" width="6.09765625" style="3" bestFit="1" customWidth="1"/>
    <col min="503" max="503" width="7.59765625" style="3" bestFit="1" customWidth="1"/>
    <col min="504" max="504" width="5.59765625" style="3" customWidth="1"/>
    <col min="505" max="505" width="6.59765625" style="3" bestFit="1" customWidth="1"/>
    <col min="506" max="506" width="7.59765625" style="3" bestFit="1" customWidth="1"/>
    <col min="507" max="507" width="11.09765625" style="3" bestFit="1" customWidth="1"/>
    <col min="508" max="508" width="5.59765625" style="3" customWidth="1"/>
    <col min="509" max="509" width="7.59765625" style="3" bestFit="1" customWidth="1"/>
    <col min="510" max="510" width="10.5" style="3" bestFit="1" customWidth="1"/>
    <col min="511" max="511" width="6.5" style="3" customWidth="1"/>
    <col min="512" max="513" width="8" style="3" bestFit="1" customWidth="1"/>
    <col min="514" max="514" width="8.09765625" style="3" customWidth="1"/>
    <col min="515" max="515" width="10.69921875" style="3" bestFit="1" customWidth="1"/>
    <col min="516" max="516" width="7.5" style="3" customWidth="1"/>
    <col min="517" max="517" width="10" style="3"/>
    <col min="518" max="518" width="9.09765625" style="3" customWidth="1"/>
    <col min="519" max="519" width="10.5" style="3" bestFit="1" customWidth="1"/>
    <col min="520" max="755" width="10" style="3"/>
    <col min="756" max="756" width="14.5" style="3" customWidth="1"/>
    <col min="757" max="757" width="9.59765625" style="3" customWidth="1"/>
    <col min="758" max="758" width="6.09765625" style="3" bestFit="1" customWidth="1"/>
    <col min="759" max="759" width="7.59765625" style="3" bestFit="1" customWidth="1"/>
    <col min="760" max="760" width="5.59765625" style="3" customWidth="1"/>
    <col min="761" max="761" width="6.59765625" style="3" bestFit="1" customWidth="1"/>
    <col min="762" max="762" width="7.59765625" style="3" bestFit="1" customWidth="1"/>
    <col min="763" max="763" width="11.09765625" style="3" bestFit="1" customWidth="1"/>
    <col min="764" max="764" width="5.59765625" style="3" customWidth="1"/>
    <col min="765" max="765" width="7.59765625" style="3" bestFit="1" customWidth="1"/>
    <col min="766" max="766" width="10.5" style="3" bestFit="1" customWidth="1"/>
    <col min="767" max="767" width="6.5" style="3" customWidth="1"/>
    <col min="768" max="769" width="8" style="3" bestFit="1" customWidth="1"/>
    <col min="770" max="770" width="8.09765625" style="3" customWidth="1"/>
    <col min="771" max="771" width="10.69921875" style="3" bestFit="1" customWidth="1"/>
    <col min="772" max="772" width="7.5" style="3" customWidth="1"/>
    <col min="773" max="773" width="10" style="3"/>
    <col min="774" max="774" width="9.09765625" style="3" customWidth="1"/>
    <col min="775" max="775" width="10.5" style="3" bestFit="1" customWidth="1"/>
    <col min="776" max="1011" width="10" style="3"/>
    <col min="1012" max="1012" width="14.5" style="3" customWidth="1"/>
    <col min="1013" max="1013" width="9.59765625" style="3" customWidth="1"/>
    <col min="1014" max="1014" width="6.09765625" style="3" bestFit="1" customWidth="1"/>
    <col min="1015" max="1015" width="7.59765625" style="3" bestFit="1" customWidth="1"/>
    <col min="1016" max="1016" width="5.59765625" style="3" customWidth="1"/>
    <col min="1017" max="1017" width="6.59765625" style="3" bestFit="1" customWidth="1"/>
    <col min="1018" max="1018" width="7.59765625" style="3" bestFit="1" customWidth="1"/>
    <col min="1019" max="1019" width="11.09765625" style="3" bestFit="1" customWidth="1"/>
    <col min="1020" max="1020" width="5.59765625" style="3" customWidth="1"/>
    <col min="1021" max="1021" width="7.59765625" style="3" bestFit="1" customWidth="1"/>
    <col min="1022" max="1022" width="10.5" style="3" bestFit="1" customWidth="1"/>
    <col min="1023" max="1023" width="6.5" style="3" customWidth="1"/>
    <col min="1024" max="1025" width="8" style="3" bestFit="1" customWidth="1"/>
    <col min="1026" max="1026" width="8.09765625" style="3" customWidth="1"/>
    <col min="1027" max="1027" width="10.69921875" style="3" bestFit="1" customWidth="1"/>
    <col min="1028" max="1028" width="7.5" style="3" customWidth="1"/>
    <col min="1029" max="1029" width="10" style="3"/>
    <col min="1030" max="1030" width="9.09765625" style="3" customWidth="1"/>
    <col min="1031" max="1031" width="10.5" style="3" bestFit="1" customWidth="1"/>
    <col min="1032" max="1267" width="10" style="3"/>
    <col min="1268" max="1268" width="14.5" style="3" customWidth="1"/>
    <col min="1269" max="1269" width="9.59765625" style="3" customWidth="1"/>
    <col min="1270" max="1270" width="6.09765625" style="3" bestFit="1" customWidth="1"/>
    <col min="1271" max="1271" width="7.59765625" style="3" bestFit="1" customWidth="1"/>
    <col min="1272" max="1272" width="5.59765625" style="3" customWidth="1"/>
    <col min="1273" max="1273" width="6.59765625" style="3" bestFit="1" customWidth="1"/>
    <col min="1274" max="1274" width="7.59765625" style="3" bestFit="1" customWidth="1"/>
    <col min="1275" max="1275" width="11.09765625" style="3" bestFit="1" customWidth="1"/>
    <col min="1276" max="1276" width="5.59765625" style="3" customWidth="1"/>
    <col min="1277" max="1277" width="7.59765625" style="3" bestFit="1" customWidth="1"/>
    <col min="1278" max="1278" width="10.5" style="3" bestFit="1" customWidth="1"/>
    <col min="1279" max="1279" width="6.5" style="3" customWidth="1"/>
    <col min="1280" max="1281" width="8" style="3" bestFit="1" customWidth="1"/>
    <col min="1282" max="1282" width="8.09765625" style="3" customWidth="1"/>
    <col min="1283" max="1283" width="10.69921875" style="3" bestFit="1" customWidth="1"/>
    <col min="1284" max="1284" width="7.5" style="3" customWidth="1"/>
    <col min="1285" max="1285" width="10" style="3"/>
    <col min="1286" max="1286" width="9.09765625" style="3" customWidth="1"/>
    <col min="1287" max="1287" width="10.5" style="3" bestFit="1" customWidth="1"/>
    <col min="1288" max="1523" width="10" style="3"/>
    <col min="1524" max="1524" width="14.5" style="3" customWidth="1"/>
    <col min="1525" max="1525" width="9.59765625" style="3" customWidth="1"/>
    <col min="1526" max="1526" width="6.09765625" style="3" bestFit="1" customWidth="1"/>
    <col min="1527" max="1527" width="7.59765625" style="3" bestFit="1" customWidth="1"/>
    <col min="1528" max="1528" width="5.59765625" style="3" customWidth="1"/>
    <col min="1529" max="1529" width="6.59765625" style="3" bestFit="1" customWidth="1"/>
    <col min="1530" max="1530" width="7.59765625" style="3" bestFit="1" customWidth="1"/>
    <col min="1531" max="1531" width="11.09765625" style="3" bestFit="1" customWidth="1"/>
    <col min="1532" max="1532" width="5.59765625" style="3" customWidth="1"/>
    <col min="1533" max="1533" width="7.59765625" style="3" bestFit="1" customWidth="1"/>
    <col min="1534" max="1534" width="10.5" style="3" bestFit="1" customWidth="1"/>
    <col min="1535" max="1535" width="6.5" style="3" customWidth="1"/>
    <col min="1536" max="1537" width="8" style="3" bestFit="1" customWidth="1"/>
    <col min="1538" max="1538" width="8.09765625" style="3" customWidth="1"/>
    <col min="1539" max="1539" width="10.69921875" style="3" bestFit="1" customWidth="1"/>
    <col min="1540" max="1540" width="7.5" style="3" customWidth="1"/>
    <col min="1541" max="1541" width="10" style="3"/>
    <col min="1542" max="1542" width="9.09765625" style="3" customWidth="1"/>
    <col min="1543" max="1543" width="10.5" style="3" bestFit="1" customWidth="1"/>
    <col min="1544" max="1779" width="10" style="3"/>
    <col min="1780" max="1780" width="14.5" style="3" customWidth="1"/>
    <col min="1781" max="1781" width="9.59765625" style="3" customWidth="1"/>
    <col min="1782" max="1782" width="6.09765625" style="3" bestFit="1" customWidth="1"/>
    <col min="1783" max="1783" width="7.59765625" style="3" bestFit="1" customWidth="1"/>
    <col min="1784" max="1784" width="5.59765625" style="3" customWidth="1"/>
    <col min="1785" max="1785" width="6.59765625" style="3" bestFit="1" customWidth="1"/>
    <col min="1786" max="1786" width="7.59765625" style="3" bestFit="1" customWidth="1"/>
    <col min="1787" max="1787" width="11.09765625" style="3" bestFit="1" customWidth="1"/>
    <col min="1788" max="1788" width="5.59765625" style="3" customWidth="1"/>
    <col min="1789" max="1789" width="7.59765625" style="3" bestFit="1" customWidth="1"/>
    <col min="1790" max="1790" width="10.5" style="3" bestFit="1" customWidth="1"/>
    <col min="1791" max="1791" width="6.5" style="3" customWidth="1"/>
    <col min="1792" max="1793" width="8" style="3" bestFit="1" customWidth="1"/>
    <col min="1794" max="1794" width="8.09765625" style="3" customWidth="1"/>
    <col min="1795" max="1795" width="10.69921875" style="3" bestFit="1" customWidth="1"/>
    <col min="1796" max="1796" width="7.5" style="3" customWidth="1"/>
    <col min="1797" max="1797" width="10" style="3"/>
    <col min="1798" max="1798" width="9.09765625" style="3" customWidth="1"/>
    <col min="1799" max="1799" width="10.5" style="3" bestFit="1" customWidth="1"/>
    <col min="1800" max="2035" width="10" style="3"/>
    <col min="2036" max="2036" width="14.5" style="3" customWidth="1"/>
    <col min="2037" max="2037" width="9.59765625" style="3" customWidth="1"/>
    <col min="2038" max="2038" width="6.09765625" style="3" bestFit="1" customWidth="1"/>
    <col min="2039" max="2039" width="7.59765625" style="3" bestFit="1" customWidth="1"/>
    <col min="2040" max="2040" width="5.59765625" style="3" customWidth="1"/>
    <col min="2041" max="2041" width="6.59765625" style="3" bestFit="1" customWidth="1"/>
    <col min="2042" max="2042" width="7.59765625" style="3" bestFit="1" customWidth="1"/>
    <col min="2043" max="2043" width="11.09765625" style="3" bestFit="1" customWidth="1"/>
    <col min="2044" max="2044" width="5.59765625" style="3" customWidth="1"/>
    <col min="2045" max="2045" width="7.59765625" style="3" bestFit="1" customWidth="1"/>
    <col min="2046" max="2046" width="10.5" style="3" bestFit="1" customWidth="1"/>
    <col min="2047" max="2047" width="6.5" style="3" customWidth="1"/>
    <col min="2048" max="2049" width="8" style="3" bestFit="1" customWidth="1"/>
    <col min="2050" max="2050" width="8.09765625" style="3" customWidth="1"/>
    <col min="2051" max="2051" width="10.69921875" style="3" bestFit="1" customWidth="1"/>
    <col min="2052" max="2052" width="7.5" style="3" customWidth="1"/>
    <col min="2053" max="2053" width="10" style="3"/>
    <col min="2054" max="2054" width="9.09765625" style="3" customWidth="1"/>
    <col min="2055" max="2055" width="10.5" style="3" bestFit="1" customWidth="1"/>
    <col min="2056" max="2291" width="10" style="3"/>
    <col min="2292" max="2292" width="14.5" style="3" customWidth="1"/>
    <col min="2293" max="2293" width="9.59765625" style="3" customWidth="1"/>
    <col min="2294" max="2294" width="6.09765625" style="3" bestFit="1" customWidth="1"/>
    <col min="2295" max="2295" width="7.59765625" style="3" bestFit="1" customWidth="1"/>
    <col min="2296" max="2296" width="5.59765625" style="3" customWidth="1"/>
    <col min="2297" max="2297" width="6.59765625" style="3" bestFit="1" customWidth="1"/>
    <col min="2298" max="2298" width="7.59765625" style="3" bestFit="1" customWidth="1"/>
    <col min="2299" max="2299" width="11.09765625" style="3" bestFit="1" customWidth="1"/>
    <col min="2300" max="2300" width="5.59765625" style="3" customWidth="1"/>
    <col min="2301" max="2301" width="7.59765625" style="3" bestFit="1" customWidth="1"/>
    <col min="2302" max="2302" width="10.5" style="3" bestFit="1" customWidth="1"/>
    <col min="2303" max="2303" width="6.5" style="3" customWidth="1"/>
    <col min="2304" max="2305" width="8" style="3" bestFit="1" customWidth="1"/>
    <col min="2306" max="2306" width="8.09765625" style="3" customWidth="1"/>
    <col min="2307" max="2307" width="10.69921875" style="3" bestFit="1" customWidth="1"/>
    <col min="2308" max="2308" width="7.5" style="3" customWidth="1"/>
    <col min="2309" max="2309" width="10" style="3"/>
    <col min="2310" max="2310" width="9.09765625" style="3" customWidth="1"/>
    <col min="2311" max="2311" width="10.5" style="3" bestFit="1" customWidth="1"/>
    <col min="2312" max="2547" width="10" style="3"/>
    <col min="2548" max="2548" width="14.5" style="3" customWidth="1"/>
    <col min="2549" max="2549" width="9.59765625" style="3" customWidth="1"/>
    <col min="2550" max="2550" width="6.09765625" style="3" bestFit="1" customWidth="1"/>
    <col min="2551" max="2551" width="7.59765625" style="3" bestFit="1" customWidth="1"/>
    <col min="2552" max="2552" width="5.59765625" style="3" customWidth="1"/>
    <col min="2553" max="2553" width="6.59765625" style="3" bestFit="1" customWidth="1"/>
    <col min="2554" max="2554" width="7.59765625" style="3" bestFit="1" customWidth="1"/>
    <col min="2555" max="2555" width="11.09765625" style="3" bestFit="1" customWidth="1"/>
    <col min="2556" max="2556" width="5.59765625" style="3" customWidth="1"/>
    <col min="2557" max="2557" width="7.59765625" style="3" bestFit="1" customWidth="1"/>
    <col min="2558" max="2558" width="10.5" style="3" bestFit="1" customWidth="1"/>
    <col min="2559" max="2559" width="6.5" style="3" customWidth="1"/>
    <col min="2560" max="2561" width="8" style="3" bestFit="1" customWidth="1"/>
    <col min="2562" max="2562" width="8.09765625" style="3" customWidth="1"/>
    <col min="2563" max="2563" width="10.69921875" style="3" bestFit="1" customWidth="1"/>
    <col min="2564" max="2564" width="7.5" style="3" customWidth="1"/>
    <col min="2565" max="2565" width="10" style="3"/>
    <col min="2566" max="2566" width="9.09765625" style="3" customWidth="1"/>
    <col min="2567" max="2567" width="10.5" style="3" bestFit="1" customWidth="1"/>
    <col min="2568" max="2803" width="10" style="3"/>
    <col min="2804" max="2804" width="14.5" style="3" customWidth="1"/>
    <col min="2805" max="2805" width="9.59765625" style="3" customWidth="1"/>
    <col min="2806" max="2806" width="6.09765625" style="3" bestFit="1" customWidth="1"/>
    <col min="2807" max="2807" width="7.59765625" style="3" bestFit="1" customWidth="1"/>
    <col min="2808" max="2808" width="5.59765625" style="3" customWidth="1"/>
    <col min="2809" max="2809" width="6.59765625" style="3" bestFit="1" customWidth="1"/>
    <col min="2810" max="2810" width="7.59765625" style="3" bestFit="1" customWidth="1"/>
    <col min="2811" max="2811" width="11.09765625" style="3" bestFit="1" customWidth="1"/>
    <col min="2812" max="2812" width="5.59765625" style="3" customWidth="1"/>
    <col min="2813" max="2813" width="7.59765625" style="3" bestFit="1" customWidth="1"/>
    <col min="2814" max="2814" width="10.5" style="3" bestFit="1" customWidth="1"/>
    <col min="2815" max="2815" width="6.5" style="3" customWidth="1"/>
    <col min="2816" max="2817" width="8" style="3" bestFit="1" customWidth="1"/>
    <col min="2818" max="2818" width="8.09765625" style="3" customWidth="1"/>
    <col min="2819" max="2819" width="10.69921875" style="3" bestFit="1" customWidth="1"/>
    <col min="2820" max="2820" width="7.5" style="3" customWidth="1"/>
    <col min="2821" max="2821" width="10" style="3"/>
    <col min="2822" max="2822" width="9.09765625" style="3" customWidth="1"/>
    <col min="2823" max="2823" width="10.5" style="3" bestFit="1" customWidth="1"/>
    <col min="2824" max="3059" width="10" style="3"/>
    <col min="3060" max="3060" width="14.5" style="3" customWidth="1"/>
    <col min="3061" max="3061" width="9.59765625" style="3" customWidth="1"/>
    <col min="3062" max="3062" width="6.09765625" style="3" bestFit="1" customWidth="1"/>
    <col min="3063" max="3063" width="7.59765625" style="3" bestFit="1" customWidth="1"/>
    <col min="3064" max="3064" width="5.59765625" style="3" customWidth="1"/>
    <col min="3065" max="3065" width="6.59765625" style="3" bestFit="1" customWidth="1"/>
    <col min="3066" max="3066" width="7.59765625" style="3" bestFit="1" customWidth="1"/>
    <col min="3067" max="3067" width="11.09765625" style="3" bestFit="1" customWidth="1"/>
    <col min="3068" max="3068" width="5.59765625" style="3" customWidth="1"/>
    <col min="3069" max="3069" width="7.59765625" style="3" bestFit="1" customWidth="1"/>
    <col min="3070" max="3070" width="10.5" style="3" bestFit="1" customWidth="1"/>
    <col min="3071" max="3071" width="6.5" style="3" customWidth="1"/>
    <col min="3072" max="3073" width="8" style="3" bestFit="1" customWidth="1"/>
    <col min="3074" max="3074" width="8.09765625" style="3" customWidth="1"/>
    <col min="3075" max="3075" width="10.69921875" style="3" bestFit="1" customWidth="1"/>
    <col min="3076" max="3076" width="7.5" style="3" customWidth="1"/>
    <col min="3077" max="3077" width="10" style="3"/>
    <col min="3078" max="3078" width="9.09765625" style="3" customWidth="1"/>
    <col min="3079" max="3079" width="10.5" style="3" bestFit="1" customWidth="1"/>
    <col min="3080" max="3315" width="10" style="3"/>
    <col min="3316" max="3316" width="14.5" style="3" customWidth="1"/>
    <col min="3317" max="3317" width="9.59765625" style="3" customWidth="1"/>
    <col min="3318" max="3318" width="6.09765625" style="3" bestFit="1" customWidth="1"/>
    <col min="3319" max="3319" width="7.59765625" style="3" bestFit="1" customWidth="1"/>
    <col min="3320" max="3320" width="5.59765625" style="3" customWidth="1"/>
    <col min="3321" max="3321" width="6.59765625" style="3" bestFit="1" customWidth="1"/>
    <col min="3322" max="3322" width="7.59765625" style="3" bestFit="1" customWidth="1"/>
    <col min="3323" max="3323" width="11.09765625" style="3" bestFit="1" customWidth="1"/>
    <col min="3324" max="3324" width="5.59765625" style="3" customWidth="1"/>
    <col min="3325" max="3325" width="7.59765625" style="3" bestFit="1" customWidth="1"/>
    <col min="3326" max="3326" width="10.5" style="3" bestFit="1" customWidth="1"/>
    <col min="3327" max="3327" width="6.5" style="3" customWidth="1"/>
    <col min="3328" max="3329" width="8" style="3" bestFit="1" customWidth="1"/>
    <col min="3330" max="3330" width="8.09765625" style="3" customWidth="1"/>
    <col min="3331" max="3331" width="10.69921875" style="3" bestFit="1" customWidth="1"/>
    <col min="3332" max="3332" width="7.5" style="3" customWidth="1"/>
    <col min="3333" max="3333" width="10" style="3"/>
    <col min="3334" max="3334" width="9.09765625" style="3" customWidth="1"/>
    <col min="3335" max="3335" width="10.5" style="3" bestFit="1" customWidth="1"/>
    <col min="3336" max="3571" width="10" style="3"/>
    <col min="3572" max="3572" width="14.5" style="3" customWidth="1"/>
    <col min="3573" max="3573" width="9.59765625" style="3" customWidth="1"/>
    <col min="3574" max="3574" width="6.09765625" style="3" bestFit="1" customWidth="1"/>
    <col min="3575" max="3575" width="7.59765625" style="3" bestFit="1" customWidth="1"/>
    <col min="3576" max="3576" width="5.59765625" style="3" customWidth="1"/>
    <col min="3577" max="3577" width="6.59765625" style="3" bestFit="1" customWidth="1"/>
    <col min="3578" max="3578" width="7.59765625" style="3" bestFit="1" customWidth="1"/>
    <col min="3579" max="3579" width="11.09765625" style="3" bestFit="1" customWidth="1"/>
    <col min="3580" max="3580" width="5.59765625" style="3" customWidth="1"/>
    <col min="3581" max="3581" width="7.59765625" style="3" bestFit="1" customWidth="1"/>
    <col min="3582" max="3582" width="10.5" style="3" bestFit="1" customWidth="1"/>
    <col min="3583" max="3583" width="6.5" style="3" customWidth="1"/>
    <col min="3584" max="3585" width="8" style="3" bestFit="1" customWidth="1"/>
    <col min="3586" max="3586" width="8.09765625" style="3" customWidth="1"/>
    <col min="3587" max="3587" width="10.69921875" style="3" bestFit="1" customWidth="1"/>
    <col min="3588" max="3588" width="7.5" style="3" customWidth="1"/>
    <col min="3589" max="3589" width="10" style="3"/>
    <col min="3590" max="3590" width="9.09765625" style="3" customWidth="1"/>
    <col min="3591" max="3591" width="10.5" style="3" bestFit="1" customWidth="1"/>
    <col min="3592" max="3827" width="10" style="3"/>
    <col min="3828" max="3828" width="14.5" style="3" customWidth="1"/>
    <col min="3829" max="3829" width="9.59765625" style="3" customWidth="1"/>
    <col min="3830" max="3830" width="6.09765625" style="3" bestFit="1" customWidth="1"/>
    <col min="3831" max="3831" width="7.59765625" style="3" bestFit="1" customWidth="1"/>
    <col min="3832" max="3832" width="5.59765625" style="3" customWidth="1"/>
    <col min="3833" max="3833" width="6.59765625" style="3" bestFit="1" customWidth="1"/>
    <col min="3834" max="3834" width="7.59765625" style="3" bestFit="1" customWidth="1"/>
    <col min="3835" max="3835" width="11.09765625" style="3" bestFit="1" customWidth="1"/>
    <col min="3836" max="3836" width="5.59765625" style="3" customWidth="1"/>
    <col min="3837" max="3837" width="7.59765625" style="3" bestFit="1" customWidth="1"/>
    <col min="3838" max="3838" width="10.5" style="3" bestFit="1" customWidth="1"/>
    <col min="3839" max="3839" width="6.5" style="3" customWidth="1"/>
    <col min="3840" max="3841" width="8" style="3" bestFit="1" customWidth="1"/>
    <col min="3842" max="3842" width="8.09765625" style="3" customWidth="1"/>
    <col min="3843" max="3843" width="10.69921875" style="3" bestFit="1" customWidth="1"/>
    <col min="3844" max="3844" width="7.5" style="3" customWidth="1"/>
    <col min="3845" max="3845" width="10" style="3"/>
    <col min="3846" max="3846" width="9.09765625" style="3" customWidth="1"/>
    <col min="3847" max="3847" width="10.5" style="3" bestFit="1" customWidth="1"/>
    <col min="3848" max="4083" width="10" style="3"/>
    <col min="4084" max="4084" width="14.5" style="3" customWidth="1"/>
    <col min="4085" max="4085" width="9.59765625" style="3" customWidth="1"/>
    <col min="4086" max="4086" width="6.09765625" style="3" bestFit="1" customWidth="1"/>
    <col min="4087" max="4087" width="7.59765625" style="3" bestFit="1" customWidth="1"/>
    <col min="4088" max="4088" width="5.59765625" style="3" customWidth="1"/>
    <col min="4089" max="4089" width="6.59765625" style="3" bestFit="1" customWidth="1"/>
    <col min="4090" max="4090" width="7.59765625" style="3" bestFit="1" customWidth="1"/>
    <col min="4091" max="4091" width="11.09765625" style="3" bestFit="1" customWidth="1"/>
    <col min="4092" max="4092" width="5.59765625" style="3" customWidth="1"/>
    <col min="4093" max="4093" width="7.59765625" style="3" bestFit="1" customWidth="1"/>
    <col min="4094" max="4094" width="10.5" style="3" bestFit="1" customWidth="1"/>
    <col min="4095" max="4095" width="6.5" style="3" customWidth="1"/>
    <col min="4096" max="4097" width="8" style="3" bestFit="1" customWidth="1"/>
    <col min="4098" max="4098" width="8.09765625" style="3" customWidth="1"/>
    <col min="4099" max="4099" width="10.69921875" style="3" bestFit="1" customWidth="1"/>
    <col min="4100" max="4100" width="7.5" style="3" customWidth="1"/>
    <col min="4101" max="4101" width="10" style="3"/>
    <col min="4102" max="4102" width="9.09765625" style="3" customWidth="1"/>
    <col min="4103" max="4103" width="10.5" style="3" bestFit="1" customWidth="1"/>
    <col min="4104" max="4339" width="10" style="3"/>
    <col min="4340" max="4340" width="14.5" style="3" customWidth="1"/>
    <col min="4341" max="4341" width="9.59765625" style="3" customWidth="1"/>
    <col min="4342" max="4342" width="6.09765625" style="3" bestFit="1" customWidth="1"/>
    <col min="4343" max="4343" width="7.59765625" style="3" bestFit="1" customWidth="1"/>
    <col min="4344" max="4344" width="5.59765625" style="3" customWidth="1"/>
    <col min="4345" max="4345" width="6.59765625" style="3" bestFit="1" customWidth="1"/>
    <col min="4346" max="4346" width="7.59765625" style="3" bestFit="1" customWidth="1"/>
    <col min="4347" max="4347" width="11.09765625" style="3" bestFit="1" customWidth="1"/>
    <col min="4348" max="4348" width="5.59765625" style="3" customWidth="1"/>
    <col min="4349" max="4349" width="7.59765625" style="3" bestFit="1" customWidth="1"/>
    <col min="4350" max="4350" width="10.5" style="3" bestFit="1" customWidth="1"/>
    <col min="4351" max="4351" width="6.5" style="3" customWidth="1"/>
    <col min="4352" max="4353" width="8" style="3" bestFit="1" customWidth="1"/>
    <col min="4354" max="4354" width="8.09765625" style="3" customWidth="1"/>
    <col min="4355" max="4355" width="10.69921875" style="3" bestFit="1" customWidth="1"/>
    <col min="4356" max="4356" width="7.5" style="3" customWidth="1"/>
    <col min="4357" max="4357" width="10" style="3"/>
    <col min="4358" max="4358" width="9.09765625" style="3" customWidth="1"/>
    <col min="4359" max="4359" width="10.5" style="3" bestFit="1" customWidth="1"/>
    <col min="4360" max="4595" width="10" style="3"/>
    <col min="4596" max="4596" width="14.5" style="3" customWidth="1"/>
    <col min="4597" max="4597" width="9.59765625" style="3" customWidth="1"/>
    <col min="4598" max="4598" width="6.09765625" style="3" bestFit="1" customWidth="1"/>
    <col min="4599" max="4599" width="7.59765625" style="3" bestFit="1" customWidth="1"/>
    <col min="4600" max="4600" width="5.59765625" style="3" customWidth="1"/>
    <col min="4601" max="4601" width="6.59765625" style="3" bestFit="1" customWidth="1"/>
    <col min="4602" max="4602" width="7.59765625" style="3" bestFit="1" customWidth="1"/>
    <col min="4603" max="4603" width="11.09765625" style="3" bestFit="1" customWidth="1"/>
    <col min="4604" max="4604" width="5.59765625" style="3" customWidth="1"/>
    <col min="4605" max="4605" width="7.59765625" style="3" bestFit="1" customWidth="1"/>
    <col min="4606" max="4606" width="10.5" style="3" bestFit="1" customWidth="1"/>
    <col min="4607" max="4607" width="6.5" style="3" customWidth="1"/>
    <col min="4608" max="4609" width="8" style="3" bestFit="1" customWidth="1"/>
    <col min="4610" max="4610" width="8.09765625" style="3" customWidth="1"/>
    <col min="4611" max="4611" width="10.69921875" style="3" bestFit="1" customWidth="1"/>
    <col min="4612" max="4612" width="7.5" style="3" customWidth="1"/>
    <col min="4613" max="4613" width="10" style="3"/>
    <col min="4614" max="4614" width="9.09765625" style="3" customWidth="1"/>
    <col min="4615" max="4615" width="10.5" style="3" bestFit="1" customWidth="1"/>
    <col min="4616" max="4851" width="10" style="3"/>
    <col min="4852" max="4852" width="14.5" style="3" customWidth="1"/>
    <col min="4853" max="4853" width="9.59765625" style="3" customWidth="1"/>
    <col min="4854" max="4854" width="6.09765625" style="3" bestFit="1" customWidth="1"/>
    <col min="4855" max="4855" width="7.59765625" style="3" bestFit="1" customWidth="1"/>
    <col min="4856" max="4856" width="5.59765625" style="3" customWidth="1"/>
    <col min="4857" max="4857" width="6.59765625" style="3" bestFit="1" customWidth="1"/>
    <col min="4858" max="4858" width="7.59765625" style="3" bestFit="1" customWidth="1"/>
    <col min="4859" max="4859" width="11.09765625" style="3" bestFit="1" customWidth="1"/>
    <col min="4860" max="4860" width="5.59765625" style="3" customWidth="1"/>
    <col min="4861" max="4861" width="7.59765625" style="3" bestFit="1" customWidth="1"/>
    <col min="4862" max="4862" width="10.5" style="3" bestFit="1" customWidth="1"/>
    <col min="4863" max="4863" width="6.5" style="3" customWidth="1"/>
    <col min="4864" max="4865" width="8" style="3" bestFit="1" customWidth="1"/>
    <col min="4866" max="4866" width="8.09765625" style="3" customWidth="1"/>
    <col min="4867" max="4867" width="10.69921875" style="3" bestFit="1" customWidth="1"/>
    <col min="4868" max="4868" width="7.5" style="3" customWidth="1"/>
    <col min="4869" max="4869" width="10" style="3"/>
    <col min="4870" max="4870" width="9.09765625" style="3" customWidth="1"/>
    <col min="4871" max="4871" width="10.5" style="3" bestFit="1" customWidth="1"/>
    <col min="4872" max="5107" width="10" style="3"/>
    <col min="5108" max="5108" width="14.5" style="3" customWidth="1"/>
    <col min="5109" max="5109" width="9.59765625" style="3" customWidth="1"/>
    <col min="5110" max="5110" width="6.09765625" style="3" bestFit="1" customWidth="1"/>
    <col min="5111" max="5111" width="7.59765625" style="3" bestFit="1" customWidth="1"/>
    <col min="5112" max="5112" width="5.59765625" style="3" customWidth="1"/>
    <col min="5113" max="5113" width="6.59765625" style="3" bestFit="1" customWidth="1"/>
    <col min="5114" max="5114" width="7.59765625" style="3" bestFit="1" customWidth="1"/>
    <col min="5115" max="5115" width="11.09765625" style="3" bestFit="1" customWidth="1"/>
    <col min="5116" max="5116" width="5.59765625" style="3" customWidth="1"/>
    <col min="5117" max="5117" width="7.59765625" style="3" bestFit="1" customWidth="1"/>
    <col min="5118" max="5118" width="10.5" style="3" bestFit="1" customWidth="1"/>
    <col min="5119" max="5119" width="6.5" style="3" customWidth="1"/>
    <col min="5120" max="5121" width="8" style="3" bestFit="1" customWidth="1"/>
    <col min="5122" max="5122" width="8.09765625" style="3" customWidth="1"/>
    <col min="5123" max="5123" width="10.69921875" style="3" bestFit="1" customWidth="1"/>
    <col min="5124" max="5124" width="7.5" style="3" customWidth="1"/>
    <col min="5125" max="5125" width="10" style="3"/>
    <col min="5126" max="5126" width="9.09765625" style="3" customWidth="1"/>
    <col min="5127" max="5127" width="10.5" style="3" bestFit="1" customWidth="1"/>
    <col min="5128" max="5363" width="10" style="3"/>
    <col min="5364" max="5364" width="14.5" style="3" customWidth="1"/>
    <col min="5365" max="5365" width="9.59765625" style="3" customWidth="1"/>
    <col min="5366" max="5366" width="6.09765625" style="3" bestFit="1" customWidth="1"/>
    <col min="5367" max="5367" width="7.59765625" style="3" bestFit="1" customWidth="1"/>
    <col min="5368" max="5368" width="5.59765625" style="3" customWidth="1"/>
    <col min="5369" max="5369" width="6.59765625" style="3" bestFit="1" customWidth="1"/>
    <col min="5370" max="5370" width="7.59765625" style="3" bestFit="1" customWidth="1"/>
    <col min="5371" max="5371" width="11.09765625" style="3" bestFit="1" customWidth="1"/>
    <col min="5372" max="5372" width="5.59765625" style="3" customWidth="1"/>
    <col min="5373" max="5373" width="7.59765625" style="3" bestFit="1" customWidth="1"/>
    <col min="5374" max="5374" width="10.5" style="3" bestFit="1" customWidth="1"/>
    <col min="5375" max="5375" width="6.5" style="3" customWidth="1"/>
    <col min="5376" max="5377" width="8" style="3" bestFit="1" customWidth="1"/>
    <col min="5378" max="5378" width="8.09765625" style="3" customWidth="1"/>
    <col min="5379" max="5379" width="10.69921875" style="3" bestFit="1" customWidth="1"/>
    <col min="5380" max="5380" width="7.5" style="3" customWidth="1"/>
    <col min="5381" max="5381" width="10" style="3"/>
    <col min="5382" max="5382" width="9.09765625" style="3" customWidth="1"/>
    <col min="5383" max="5383" width="10.5" style="3" bestFit="1" customWidth="1"/>
    <col min="5384" max="5619" width="10" style="3"/>
    <col min="5620" max="5620" width="14.5" style="3" customWidth="1"/>
    <col min="5621" max="5621" width="9.59765625" style="3" customWidth="1"/>
    <col min="5622" max="5622" width="6.09765625" style="3" bestFit="1" customWidth="1"/>
    <col min="5623" max="5623" width="7.59765625" style="3" bestFit="1" customWidth="1"/>
    <col min="5624" max="5624" width="5.59765625" style="3" customWidth="1"/>
    <col min="5625" max="5625" width="6.59765625" style="3" bestFit="1" customWidth="1"/>
    <col min="5626" max="5626" width="7.59765625" style="3" bestFit="1" customWidth="1"/>
    <col min="5627" max="5627" width="11.09765625" style="3" bestFit="1" customWidth="1"/>
    <col min="5628" max="5628" width="5.59765625" style="3" customWidth="1"/>
    <col min="5629" max="5629" width="7.59765625" style="3" bestFit="1" customWidth="1"/>
    <col min="5630" max="5630" width="10.5" style="3" bestFit="1" customWidth="1"/>
    <col min="5631" max="5631" width="6.5" style="3" customWidth="1"/>
    <col min="5632" max="5633" width="8" style="3" bestFit="1" customWidth="1"/>
    <col min="5634" max="5634" width="8.09765625" style="3" customWidth="1"/>
    <col min="5635" max="5635" width="10.69921875" style="3" bestFit="1" customWidth="1"/>
    <col min="5636" max="5636" width="7.5" style="3" customWidth="1"/>
    <col min="5637" max="5637" width="10" style="3"/>
    <col min="5638" max="5638" width="9.09765625" style="3" customWidth="1"/>
    <col min="5639" max="5639" width="10.5" style="3" bestFit="1" customWidth="1"/>
    <col min="5640" max="5875" width="10" style="3"/>
    <col min="5876" max="5876" width="14.5" style="3" customWidth="1"/>
    <col min="5877" max="5877" width="9.59765625" style="3" customWidth="1"/>
    <col min="5878" max="5878" width="6.09765625" style="3" bestFit="1" customWidth="1"/>
    <col min="5879" max="5879" width="7.59765625" style="3" bestFit="1" customWidth="1"/>
    <col min="5880" max="5880" width="5.59765625" style="3" customWidth="1"/>
    <col min="5881" max="5881" width="6.59765625" style="3" bestFit="1" customWidth="1"/>
    <col min="5882" max="5882" width="7.59765625" style="3" bestFit="1" customWidth="1"/>
    <col min="5883" max="5883" width="11.09765625" style="3" bestFit="1" customWidth="1"/>
    <col min="5884" max="5884" width="5.59765625" style="3" customWidth="1"/>
    <col min="5885" max="5885" width="7.59765625" style="3" bestFit="1" customWidth="1"/>
    <col min="5886" max="5886" width="10.5" style="3" bestFit="1" customWidth="1"/>
    <col min="5887" max="5887" width="6.5" style="3" customWidth="1"/>
    <col min="5888" max="5889" width="8" style="3" bestFit="1" customWidth="1"/>
    <col min="5890" max="5890" width="8.09765625" style="3" customWidth="1"/>
    <col min="5891" max="5891" width="10.69921875" style="3" bestFit="1" customWidth="1"/>
    <col min="5892" max="5892" width="7.5" style="3" customWidth="1"/>
    <col min="5893" max="5893" width="10" style="3"/>
    <col min="5894" max="5894" width="9.09765625" style="3" customWidth="1"/>
    <col min="5895" max="5895" width="10.5" style="3" bestFit="1" customWidth="1"/>
    <col min="5896" max="6131" width="10" style="3"/>
    <col min="6132" max="6132" width="14.5" style="3" customWidth="1"/>
    <col min="6133" max="6133" width="9.59765625" style="3" customWidth="1"/>
    <col min="6134" max="6134" width="6.09765625" style="3" bestFit="1" customWidth="1"/>
    <col min="6135" max="6135" width="7.59765625" style="3" bestFit="1" customWidth="1"/>
    <col min="6136" max="6136" width="5.59765625" style="3" customWidth="1"/>
    <col min="6137" max="6137" width="6.59765625" style="3" bestFit="1" customWidth="1"/>
    <col min="6138" max="6138" width="7.59765625" style="3" bestFit="1" customWidth="1"/>
    <col min="6139" max="6139" width="11.09765625" style="3" bestFit="1" customWidth="1"/>
    <col min="6140" max="6140" width="5.59765625" style="3" customWidth="1"/>
    <col min="6141" max="6141" width="7.59765625" style="3" bestFit="1" customWidth="1"/>
    <col min="6142" max="6142" width="10.5" style="3" bestFit="1" customWidth="1"/>
    <col min="6143" max="6143" width="6.5" style="3" customWidth="1"/>
    <col min="6144" max="6145" width="8" style="3" bestFit="1" customWidth="1"/>
    <col min="6146" max="6146" width="8.09765625" style="3" customWidth="1"/>
    <col min="6147" max="6147" width="10.69921875" style="3" bestFit="1" customWidth="1"/>
    <col min="6148" max="6148" width="7.5" style="3" customWidth="1"/>
    <col min="6149" max="6149" width="10" style="3"/>
    <col min="6150" max="6150" width="9.09765625" style="3" customWidth="1"/>
    <col min="6151" max="6151" width="10.5" style="3" bestFit="1" customWidth="1"/>
    <col min="6152" max="6387" width="10" style="3"/>
    <col min="6388" max="6388" width="14.5" style="3" customWidth="1"/>
    <col min="6389" max="6389" width="9.59765625" style="3" customWidth="1"/>
    <col min="6390" max="6390" width="6.09765625" style="3" bestFit="1" customWidth="1"/>
    <col min="6391" max="6391" width="7.59765625" style="3" bestFit="1" customWidth="1"/>
    <col min="6392" max="6392" width="5.59765625" style="3" customWidth="1"/>
    <col min="6393" max="6393" width="6.59765625" style="3" bestFit="1" customWidth="1"/>
    <col min="6394" max="6394" width="7.59765625" style="3" bestFit="1" customWidth="1"/>
    <col min="6395" max="6395" width="11.09765625" style="3" bestFit="1" customWidth="1"/>
    <col min="6396" max="6396" width="5.59765625" style="3" customWidth="1"/>
    <col min="6397" max="6397" width="7.59765625" style="3" bestFit="1" customWidth="1"/>
    <col min="6398" max="6398" width="10.5" style="3" bestFit="1" customWidth="1"/>
    <col min="6399" max="6399" width="6.5" style="3" customWidth="1"/>
    <col min="6400" max="6401" width="8" style="3" bestFit="1" customWidth="1"/>
    <col min="6402" max="6402" width="8.09765625" style="3" customWidth="1"/>
    <col min="6403" max="6403" width="10.69921875" style="3" bestFit="1" customWidth="1"/>
    <col min="6404" max="6404" width="7.5" style="3" customWidth="1"/>
    <col min="6405" max="6405" width="10" style="3"/>
    <col min="6406" max="6406" width="9.09765625" style="3" customWidth="1"/>
    <col min="6407" max="6407" width="10.5" style="3" bestFit="1" customWidth="1"/>
    <col min="6408" max="6643" width="10" style="3"/>
    <col min="6644" max="6644" width="14.5" style="3" customWidth="1"/>
    <col min="6645" max="6645" width="9.59765625" style="3" customWidth="1"/>
    <col min="6646" max="6646" width="6.09765625" style="3" bestFit="1" customWidth="1"/>
    <col min="6647" max="6647" width="7.59765625" style="3" bestFit="1" customWidth="1"/>
    <col min="6648" max="6648" width="5.59765625" style="3" customWidth="1"/>
    <col min="6649" max="6649" width="6.59765625" style="3" bestFit="1" customWidth="1"/>
    <col min="6650" max="6650" width="7.59765625" style="3" bestFit="1" customWidth="1"/>
    <col min="6651" max="6651" width="11.09765625" style="3" bestFit="1" customWidth="1"/>
    <col min="6652" max="6652" width="5.59765625" style="3" customWidth="1"/>
    <col min="6653" max="6653" width="7.59765625" style="3" bestFit="1" customWidth="1"/>
    <col min="6654" max="6654" width="10.5" style="3" bestFit="1" customWidth="1"/>
    <col min="6655" max="6655" width="6.5" style="3" customWidth="1"/>
    <col min="6656" max="6657" width="8" style="3" bestFit="1" customWidth="1"/>
    <col min="6658" max="6658" width="8.09765625" style="3" customWidth="1"/>
    <col min="6659" max="6659" width="10.69921875" style="3" bestFit="1" customWidth="1"/>
    <col min="6660" max="6660" width="7.5" style="3" customWidth="1"/>
    <col min="6661" max="6661" width="10" style="3"/>
    <col min="6662" max="6662" width="9.09765625" style="3" customWidth="1"/>
    <col min="6663" max="6663" width="10.5" style="3" bestFit="1" customWidth="1"/>
    <col min="6664" max="6899" width="10" style="3"/>
    <col min="6900" max="6900" width="14.5" style="3" customWidth="1"/>
    <col min="6901" max="6901" width="9.59765625" style="3" customWidth="1"/>
    <col min="6902" max="6902" width="6.09765625" style="3" bestFit="1" customWidth="1"/>
    <col min="6903" max="6903" width="7.59765625" style="3" bestFit="1" customWidth="1"/>
    <col min="6904" max="6904" width="5.59765625" style="3" customWidth="1"/>
    <col min="6905" max="6905" width="6.59765625" style="3" bestFit="1" customWidth="1"/>
    <col min="6906" max="6906" width="7.59765625" style="3" bestFit="1" customWidth="1"/>
    <col min="6907" max="6907" width="11.09765625" style="3" bestFit="1" customWidth="1"/>
    <col min="6908" max="6908" width="5.59765625" style="3" customWidth="1"/>
    <col min="6909" max="6909" width="7.59765625" style="3" bestFit="1" customWidth="1"/>
    <col min="6910" max="6910" width="10.5" style="3" bestFit="1" customWidth="1"/>
    <col min="6911" max="6911" width="6.5" style="3" customWidth="1"/>
    <col min="6912" max="6913" width="8" style="3" bestFit="1" customWidth="1"/>
    <col min="6914" max="6914" width="8.09765625" style="3" customWidth="1"/>
    <col min="6915" max="6915" width="10.69921875" style="3" bestFit="1" customWidth="1"/>
    <col min="6916" max="6916" width="7.5" style="3" customWidth="1"/>
    <col min="6917" max="6917" width="10" style="3"/>
    <col min="6918" max="6918" width="9.09765625" style="3" customWidth="1"/>
    <col min="6919" max="6919" width="10.5" style="3" bestFit="1" customWidth="1"/>
    <col min="6920" max="7155" width="10" style="3"/>
    <col min="7156" max="7156" width="14.5" style="3" customWidth="1"/>
    <col min="7157" max="7157" width="9.59765625" style="3" customWidth="1"/>
    <col min="7158" max="7158" width="6.09765625" style="3" bestFit="1" customWidth="1"/>
    <col min="7159" max="7159" width="7.59765625" style="3" bestFit="1" customWidth="1"/>
    <col min="7160" max="7160" width="5.59765625" style="3" customWidth="1"/>
    <col min="7161" max="7161" width="6.59765625" style="3" bestFit="1" customWidth="1"/>
    <col min="7162" max="7162" width="7.59765625" style="3" bestFit="1" customWidth="1"/>
    <col min="7163" max="7163" width="11.09765625" style="3" bestFit="1" customWidth="1"/>
    <col min="7164" max="7164" width="5.59765625" style="3" customWidth="1"/>
    <col min="7165" max="7165" width="7.59765625" style="3" bestFit="1" customWidth="1"/>
    <col min="7166" max="7166" width="10.5" style="3" bestFit="1" customWidth="1"/>
    <col min="7167" max="7167" width="6.5" style="3" customWidth="1"/>
    <col min="7168" max="7169" width="8" style="3" bestFit="1" customWidth="1"/>
    <col min="7170" max="7170" width="8.09765625" style="3" customWidth="1"/>
    <col min="7171" max="7171" width="10.69921875" style="3" bestFit="1" customWidth="1"/>
    <col min="7172" max="7172" width="7.5" style="3" customWidth="1"/>
    <col min="7173" max="7173" width="10" style="3"/>
    <col min="7174" max="7174" width="9.09765625" style="3" customWidth="1"/>
    <col min="7175" max="7175" width="10.5" style="3" bestFit="1" customWidth="1"/>
    <col min="7176" max="7411" width="10" style="3"/>
    <col min="7412" max="7412" width="14.5" style="3" customWidth="1"/>
    <col min="7413" max="7413" width="9.59765625" style="3" customWidth="1"/>
    <col min="7414" max="7414" width="6.09765625" style="3" bestFit="1" customWidth="1"/>
    <col min="7415" max="7415" width="7.59765625" style="3" bestFit="1" customWidth="1"/>
    <col min="7416" max="7416" width="5.59765625" style="3" customWidth="1"/>
    <col min="7417" max="7417" width="6.59765625" style="3" bestFit="1" customWidth="1"/>
    <col min="7418" max="7418" width="7.59765625" style="3" bestFit="1" customWidth="1"/>
    <col min="7419" max="7419" width="11.09765625" style="3" bestFit="1" customWidth="1"/>
    <col min="7420" max="7420" width="5.59765625" style="3" customWidth="1"/>
    <col min="7421" max="7421" width="7.59765625" style="3" bestFit="1" customWidth="1"/>
    <col min="7422" max="7422" width="10.5" style="3" bestFit="1" customWidth="1"/>
    <col min="7423" max="7423" width="6.5" style="3" customWidth="1"/>
    <col min="7424" max="7425" width="8" style="3" bestFit="1" customWidth="1"/>
    <col min="7426" max="7426" width="8.09765625" style="3" customWidth="1"/>
    <col min="7427" max="7427" width="10.69921875" style="3" bestFit="1" customWidth="1"/>
    <col min="7428" max="7428" width="7.5" style="3" customWidth="1"/>
    <col min="7429" max="7429" width="10" style="3"/>
    <col min="7430" max="7430" width="9.09765625" style="3" customWidth="1"/>
    <col min="7431" max="7431" width="10.5" style="3" bestFit="1" customWidth="1"/>
    <col min="7432" max="7667" width="10" style="3"/>
    <col min="7668" max="7668" width="14.5" style="3" customWidth="1"/>
    <col min="7669" max="7669" width="9.59765625" style="3" customWidth="1"/>
    <col min="7670" max="7670" width="6.09765625" style="3" bestFit="1" customWidth="1"/>
    <col min="7671" max="7671" width="7.59765625" style="3" bestFit="1" customWidth="1"/>
    <col min="7672" max="7672" width="5.59765625" style="3" customWidth="1"/>
    <col min="7673" max="7673" width="6.59765625" style="3" bestFit="1" customWidth="1"/>
    <col min="7674" max="7674" width="7.59765625" style="3" bestFit="1" customWidth="1"/>
    <col min="7675" max="7675" width="11.09765625" style="3" bestFit="1" customWidth="1"/>
    <col min="7676" max="7676" width="5.59765625" style="3" customWidth="1"/>
    <col min="7677" max="7677" width="7.59765625" style="3" bestFit="1" customWidth="1"/>
    <col min="7678" max="7678" width="10.5" style="3" bestFit="1" customWidth="1"/>
    <col min="7679" max="7679" width="6.5" style="3" customWidth="1"/>
    <col min="7680" max="7681" width="8" style="3" bestFit="1" customWidth="1"/>
    <col min="7682" max="7682" width="8.09765625" style="3" customWidth="1"/>
    <col min="7683" max="7683" width="10.69921875" style="3" bestFit="1" customWidth="1"/>
    <col min="7684" max="7684" width="7.5" style="3" customWidth="1"/>
    <col min="7685" max="7685" width="10" style="3"/>
    <col min="7686" max="7686" width="9.09765625" style="3" customWidth="1"/>
    <col min="7687" max="7687" width="10.5" style="3" bestFit="1" customWidth="1"/>
    <col min="7688" max="7923" width="10" style="3"/>
    <col min="7924" max="7924" width="14.5" style="3" customWidth="1"/>
    <col min="7925" max="7925" width="9.59765625" style="3" customWidth="1"/>
    <col min="7926" max="7926" width="6.09765625" style="3" bestFit="1" customWidth="1"/>
    <col min="7927" max="7927" width="7.59765625" style="3" bestFit="1" customWidth="1"/>
    <col min="7928" max="7928" width="5.59765625" style="3" customWidth="1"/>
    <col min="7929" max="7929" width="6.59765625" style="3" bestFit="1" customWidth="1"/>
    <col min="7930" max="7930" width="7.59765625" style="3" bestFit="1" customWidth="1"/>
    <col min="7931" max="7931" width="11.09765625" style="3" bestFit="1" customWidth="1"/>
    <col min="7932" max="7932" width="5.59765625" style="3" customWidth="1"/>
    <col min="7933" max="7933" width="7.59765625" style="3" bestFit="1" customWidth="1"/>
    <col min="7934" max="7934" width="10.5" style="3" bestFit="1" customWidth="1"/>
    <col min="7935" max="7935" width="6.5" style="3" customWidth="1"/>
    <col min="7936" max="7937" width="8" style="3" bestFit="1" customWidth="1"/>
    <col min="7938" max="7938" width="8.09765625" style="3" customWidth="1"/>
    <col min="7939" max="7939" width="10.69921875" style="3" bestFit="1" customWidth="1"/>
    <col min="7940" max="7940" width="7.5" style="3" customWidth="1"/>
    <col min="7941" max="7941" width="10" style="3"/>
    <col min="7942" max="7942" width="9.09765625" style="3" customWidth="1"/>
    <col min="7943" max="7943" width="10.5" style="3" bestFit="1" customWidth="1"/>
    <col min="7944" max="8179" width="10" style="3"/>
    <col min="8180" max="8180" width="14.5" style="3" customWidth="1"/>
    <col min="8181" max="8181" width="9.59765625" style="3" customWidth="1"/>
    <col min="8182" max="8182" width="6.09765625" style="3" bestFit="1" customWidth="1"/>
    <col min="8183" max="8183" width="7.59765625" style="3" bestFit="1" customWidth="1"/>
    <col min="8184" max="8184" width="5.59765625" style="3" customWidth="1"/>
    <col min="8185" max="8185" width="6.59765625" style="3" bestFit="1" customWidth="1"/>
    <col min="8186" max="8186" width="7.59765625" style="3" bestFit="1" customWidth="1"/>
    <col min="8187" max="8187" width="11.09765625" style="3" bestFit="1" customWidth="1"/>
    <col min="8188" max="8188" width="5.59765625" style="3" customWidth="1"/>
    <col min="8189" max="8189" width="7.59765625" style="3" bestFit="1" customWidth="1"/>
    <col min="8190" max="8190" width="10.5" style="3" bestFit="1" customWidth="1"/>
    <col min="8191" max="8191" width="6.5" style="3" customWidth="1"/>
    <col min="8192" max="8193" width="8" style="3" bestFit="1" customWidth="1"/>
    <col min="8194" max="8194" width="8.09765625" style="3" customWidth="1"/>
    <col min="8195" max="8195" width="10.69921875" style="3" bestFit="1" customWidth="1"/>
    <col min="8196" max="8196" width="7.5" style="3" customWidth="1"/>
    <col min="8197" max="8197" width="10" style="3"/>
    <col min="8198" max="8198" width="9.09765625" style="3" customWidth="1"/>
    <col min="8199" max="8199" width="10.5" style="3" bestFit="1" customWidth="1"/>
    <col min="8200" max="8435" width="10" style="3"/>
    <col min="8436" max="8436" width="14.5" style="3" customWidth="1"/>
    <col min="8437" max="8437" width="9.59765625" style="3" customWidth="1"/>
    <col min="8438" max="8438" width="6.09765625" style="3" bestFit="1" customWidth="1"/>
    <col min="8439" max="8439" width="7.59765625" style="3" bestFit="1" customWidth="1"/>
    <col min="8440" max="8440" width="5.59765625" style="3" customWidth="1"/>
    <col min="8441" max="8441" width="6.59765625" style="3" bestFit="1" customWidth="1"/>
    <col min="8442" max="8442" width="7.59765625" style="3" bestFit="1" customWidth="1"/>
    <col min="8443" max="8443" width="11.09765625" style="3" bestFit="1" customWidth="1"/>
    <col min="8444" max="8444" width="5.59765625" style="3" customWidth="1"/>
    <col min="8445" max="8445" width="7.59765625" style="3" bestFit="1" customWidth="1"/>
    <col min="8446" max="8446" width="10.5" style="3" bestFit="1" customWidth="1"/>
    <col min="8447" max="8447" width="6.5" style="3" customWidth="1"/>
    <col min="8448" max="8449" width="8" style="3" bestFit="1" customWidth="1"/>
    <col min="8450" max="8450" width="8.09765625" style="3" customWidth="1"/>
    <col min="8451" max="8451" width="10.69921875" style="3" bestFit="1" customWidth="1"/>
    <col min="8452" max="8452" width="7.5" style="3" customWidth="1"/>
    <col min="8453" max="8453" width="10" style="3"/>
    <col min="8454" max="8454" width="9.09765625" style="3" customWidth="1"/>
    <col min="8455" max="8455" width="10.5" style="3" bestFit="1" customWidth="1"/>
    <col min="8456" max="8691" width="10" style="3"/>
    <col min="8692" max="8692" width="14.5" style="3" customWidth="1"/>
    <col min="8693" max="8693" width="9.59765625" style="3" customWidth="1"/>
    <col min="8694" max="8694" width="6.09765625" style="3" bestFit="1" customWidth="1"/>
    <col min="8695" max="8695" width="7.59765625" style="3" bestFit="1" customWidth="1"/>
    <col min="8696" max="8696" width="5.59765625" style="3" customWidth="1"/>
    <col min="8697" max="8697" width="6.59765625" style="3" bestFit="1" customWidth="1"/>
    <col min="8698" max="8698" width="7.59765625" style="3" bestFit="1" customWidth="1"/>
    <col min="8699" max="8699" width="11.09765625" style="3" bestFit="1" customWidth="1"/>
    <col min="8700" max="8700" width="5.59765625" style="3" customWidth="1"/>
    <col min="8701" max="8701" width="7.59765625" style="3" bestFit="1" customWidth="1"/>
    <col min="8702" max="8702" width="10.5" style="3" bestFit="1" customWidth="1"/>
    <col min="8703" max="8703" width="6.5" style="3" customWidth="1"/>
    <col min="8704" max="8705" width="8" style="3" bestFit="1" customWidth="1"/>
    <col min="8706" max="8706" width="8.09765625" style="3" customWidth="1"/>
    <col min="8707" max="8707" width="10.69921875" style="3" bestFit="1" customWidth="1"/>
    <col min="8708" max="8708" width="7.5" style="3" customWidth="1"/>
    <col min="8709" max="8709" width="10" style="3"/>
    <col min="8710" max="8710" width="9.09765625" style="3" customWidth="1"/>
    <col min="8711" max="8711" width="10.5" style="3" bestFit="1" customWidth="1"/>
    <col min="8712" max="8947" width="10" style="3"/>
    <col min="8948" max="8948" width="14.5" style="3" customWidth="1"/>
    <col min="8949" max="8949" width="9.59765625" style="3" customWidth="1"/>
    <col min="8950" max="8950" width="6.09765625" style="3" bestFit="1" customWidth="1"/>
    <col min="8951" max="8951" width="7.59765625" style="3" bestFit="1" customWidth="1"/>
    <col min="8952" max="8952" width="5.59765625" style="3" customWidth="1"/>
    <col min="8953" max="8953" width="6.59765625" style="3" bestFit="1" customWidth="1"/>
    <col min="8954" max="8954" width="7.59765625" style="3" bestFit="1" customWidth="1"/>
    <col min="8955" max="8955" width="11.09765625" style="3" bestFit="1" customWidth="1"/>
    <col min="8956" max="8956" width="5.59765625" style="3" customWidth="1"/>
    <col min="8957" max="8957" width="7.59765625" style="3" bestFit="1" customWidth="1"/>
    <col min="8958" max="8958" width="10.5" style="3" bestFit="1" customWidth="1"/>
    <col min="8959" max="8959" width="6.5" style="3" customWidth="1"/>
    <col min="8960" max="8961" width="8" style="3" bestFit="1" customWidth="1"/>
    <col min="8962" max="8962" width="8.09765625" style="3" customWidth="1"/>
    <col min="8963" max="8963" width="10.69921875" style="3" bestFit="1" customWidth="1"/>
    <col min="8964" max="8964" width="7.5" style="3" customWidth="1"/>
    <col min="8965" max="8965" width="10" style="3"/>
    <col min="8966" max="8966" width="9.09765625" style="3" customWidth="1"/>
    <col min="8967" max="8967" width="10.5" style="3" bestFit="1" customWidth="1"/>
    <col min="8968" max="9203" width="10" style="3"/>
    <col min="9204" max="9204" width="14.5" style="3" customWidth="1"/>
    <col min="9205" max="9205" width="9.59765625" style="3" customWidth="1"/>
    <col min="9206" max="9206" width="6.09765625" style="3" bestFit="1" customWidth="1"/>
    <col min="9207" max="9207" width="7.59765625" style="3" bestFit="1" customWidth="1"/>
    <col min="9208" max="9208" width="5.59765625" style="3" customWidth="1"/>
    <col min="9209" max="9209" width="6.59765625" style="3" bestFit="1" customWidth="1"/>
    <col min="9210" max="9210" width="7.59765625" style="3" bestFit="1" customWidth="1"/>
    <col min="9211" max="9211" width="11.09765625" style="3" bestFit="1" customWidth="1"/>
    <col min="9212" max="9212" width="5.59765625" style="3" customWidth="1"/>
    <col min="9213" max="9213" width="7.59765625" style="3" bestFit="1" customWidth="1"/>
    <col min="9214" max="9214" width="10.5" style="3" bestFit="1" customWidth="1"/>
    <col min="9215" max="9215" width="6.5" style="3" customWidth="1"/>
    <col min="9216" max="9217" width="8" style="3" bestFit="1" customWidth="1"/>
    <col min="9218" max="9218" width="8.09765625" style="3" customWidth="1"/>
    <col min="9219" max="9219" width="10.69921875" style="3" bestFit="1" customWidth="1"/>
    <col min="9220" max="9220" width="7.5" style="3" customWidth="1"/>
    <col min="9221" max="9221" width="10" style="3"/>
    <col min="9222" max="9222" width="9.09765625" style="3" customWidth="1"/>
    <col min="9223" max="9223" width="10.5" style="3" bestFit="1" customWidth="1"/>
    <col min="9224" max="9459" width="10" style="3"/>
    <col min="9460" max="9460" width="14.5" style="3" customWidth="1"/>
    <col min="9461" max="9461" width="9.59765625" style="3" customWidth="1"/>
    <col min="9462" max="9462" width="6.09765625" style="3" bestFit="1" customWidth="1"/>
    <col min="9463" max="9463" width="7.59765625" style="3" bestFit="1" customWidth="1"/>
    <col min="9464" max="9464" width="5.59765625" style="3" customWidth="1"/>
    <col min="9465" max="9465" width="6.59765625" style="3" bestFit="1" customWidth="1"/>
    <col min="9466" max="9466" width="7.59765625" style="3" bestFit="1" customWidth="1"/>
    <col min="9467" max="9467" width="11.09765625" style="3" bestFit="1" customWidth="1"/>
    <col min="9468" max="9468" width="5.59765625" style="3" customWidth="1"/>
    <col min="9469" max="9469" width="7.59765625" style="3" bestFit="1" customWidth="1"/>
    <col min="9470" max="9470" width="10.5" style="3" bestFit="1" customWidth="1"/>
    <col min="9471" max="9471" width="6.5" style="3" customWidth="1"/>
    <col min="9472" max="9473" width="8" style="3" bestFit="1" customWidth="1"/>
    <col min="9474" max="9474" width="8.09765625" style="3" customWidth="1"/>
    <col min="9475" max="9475" width="10.69921875" style="3" bestFit="1" customWidth="1"/>
    <col min="9476" max="9476" width="7.5" style="3" customWidth="1"/>
    <col min="9477" max="9477" width="10" style="3"/>
    <col min="9478" max="9478" width="9.09765625" style="3" customWidth="1"/>
    <col min="9479" max="9479" width="10.5" style="3" bestFit="1" customWidth="1"/>
    <col min="9480" max="9715" width="10" style="3"/>
    <col min="9716" max="9716" width="14.5" style="3" customWidth="1"/>
    <col min="9717" max="9717" width="9.59765625" style="3" customWidth="1"/>
    <col min="9718" max="9718" width="6.09765625" style="3" bestFit="1" customWidth="1"/>
    <col min="9719" max="9719" width="7.59765625" style="3" bestFit="1" customWidth="1"/>
    <col min="9720" max="9720" width="5.59765625" style="3" customWidth="1"/>
    <col min="9721" max="9721" width="6.59765625" style="3" bestFit="1" customWidth="1"/>
    <col min="9722" max="9722" width="7.59765625" style="3" bestFit="1" customWidth="1"/>
    <col min="9723" max="9723" width="11.09765625" style="3" bestFit="1" customWidth="1"/>
    <col min="9724" max="9724" width="5.59765625" style="3" customWidth="1"/>
    <col min="9725" max="9725" width="7.59765625" style="3" bestFit="1" customWidth="1"/>
    <col min="9726" max="9726" width="10.5" style="3" bestFit="1" customWidth="1"/>
    <col min="9727" max="9727" width="6.5" style="3" customWidth="1"/>
    <col min="9728" max="9729" width="8" style="3" bestFit="1" customWidth="1"/>
    <col min="9730" max="9730" width="8.09765625" style="3" customWidth="1"/>
    <col min="9731" max="9731" width="10.69921875" style="3" bestFit="1" customWidth="1"/>
    <col min="9732" max="9732" width="7.5" style="3" customWidth="1"/>
    <col min="9733" max="9733" width="10" style="3"/>
    <col min="9734" max="9734" width="9.09765625" style="3" customWidth="1"/>
    <col min="9735" max="9735" width="10.5" style="3" bestFit="1" customWidth="1"/>
    <col min="9736" max="9971" width="10" style="3"/>
    <col min="9972" max="9972" width="14.5" style="3" customWidth="1"/>
    <col min="9973" max="9973" width="9.59765625" style="3" customWidth="1"/>
    <col min="9974" max="9974" width="6.09765625" style="3" bestFit="1" customWidth="1"/>
    <col min="9975" max="9975" width="7.59765625" style="3" bestFit="1" customWidth="1"/>
    <col min="9976" max="9976" width="5.59765625" style="3" customWidth="1"/>
    <col min="9977" max="9977" width="6.59765625" style="3" bestFit="1" customWidth="1"/>
    <col min="9978" max="9978" width="7.59765625" style="3" bestFit="1" customWidth="1"/>
    <col min="9979" max="9979" width="11.09765625" style="3" bestFit="1" customWidth="1"/>
    <col min="9980" max="9980" width="5.59765625" style="3" customWidth="1"/>
    <col min="9981" max="9981" width="7.59765625" style="3" bestFit="1" customWidth="1"/>
    <col min="9982" max="9982" width="10.5" style="3" bestFit="1" customWidth="1"/>
    <col min="9983" max="9983" width="6.5" style="3" customWidth="1"/>
    <col min="9984" max="9985" width="8" style="3" bestFit="1" customWidth="1"/>
    <col min="9986" max="9986" width="8.09765625" style="3" customWidth="1"/>
    <col min="9987" max="9987" width="10.69921875" style="3" bestFit="1" customWidth="1"/>
    <col min="9988" max="9988" width="7.5" style="3" customWidth="1"/>
    <col min="9989" max="9989" width="10" style="3"/>
    <col min="9990" max="9990" width="9.09765625" style="3" customWidth="1"/>
    <col min="9991" max="9991" width="10.5" style="3" bestFit="1" customWidth="1"/>
    <col min="9992" max="10227" width="10" style="3"/>
    <col min="10228" max="10228" width="14.5" style="3" customWidth="1"/>
    <col min="10229" max="10229" width="9.59765625" style="3" customWidth="1"/>
    <col min="10230" max="10230" width="6.09765625" style="3" bestFit="1" customWidth="1"/>
    <col min="10231" max="10231" width="7.59765625" style="3" bestFit="1" customWidth="1"/>
    <col min="10232" max="10232" width="5.59765625" style="3" customWidth="1"/>
    <col min="10233" max="10233" width="6.59765625" style="3" bestFit="1" customWidth="1"/>
    <col min="10234" max="10234" width="7.59765625" style="3" bestFit="1" customWidth="1"/>
    <col min="10235" max="10235" width="11.09765625" style="3" bestFit="1" customWidth="1"/>
    <col min="10236" max="10236" width="5.59765625" style="3" customWidth="1"/>
    <col min="10237" max="10237" width="7.59765625" style="3" bestFit="1" customWidth="1"/>
    <col min="10238" max="10238" width="10.5" style="3" bestFit="1" customWidth="1"/>
    <col min="10239" max="10239" width="6.5" style="3" customWidth="1"/>
    <col min="10240" max="10241" width="8" style="3" bestFit="1" customWidth="1"/>
    <col min="10242" max="10242" width="8.09765625" style="3" customWidth="1"/>
    <col min="10243" max="10243" width="10.69921875" style="3" bestFit="1" customWidth="1"/>
    <col min="10244" max="10244" width="7.5" style="3" customWidth="1"/>
    <col min="10245" max="10245" width="10" style="3"/>
    <col min="10246" max="10246" width="9.09765625" style="3" customWidth="1"/>
    <col min="10247" max="10247" width="10.5" style="3" bestFit="1" customWidth="1"/>
    <col min="10248" max="10483" width="10" style="3"/>
    <col min="10484" max="10484" width="14.5" style="3" customWidth="1"/>
    <col min="10485" max="10485" width="9.59765625" style="3" customWidth="1"/>
    <col min="10486" max="10486" width="6.09765625" style="3" bestFit="1" customWidth="1"/>
    <col min="10487" max="10487" width="7.59765625" style="3" bestFit="1" customWidth="1"/>
    <col min="10488" max="10488" width="5.59765625" style="3" customWidth="1"/>
    <col min="10489" max="10489" width="6.59765625" style="3" bestFit="1" customWidth="1"/>
    <col min="10490" max="10490" width="7.59765625" style="3" bestFit="1" customWidth="1"/>
    <col min="10491" max="10491" width="11.09765625" style="3" bestFit="1" customWidth="1"/>
    <col min="10492" max="10492" width="5.59765625" style="3" customWidth="1"/>
    <col min="10493" max="10493" width="7.59765625" style="3" bestFit="1" customWidth="1"/>
    <col min="10494" max="10494" width="10.5" style="3" bestFit="1" customWidth="1"/>
    <col min="10495" max="10495" width="6.5" style="3" customWidth="1"/>
    <col min="10496" max="10497" width="8" style="3" bestFit="1" customWidth="1"/>
    <col min="10498" max="10498" width="8.09765625" style="3" customWidth="1"/>
    <col min="10499" max="10499" width="10.69921875" style="3" bestFit="1" customWidth="1"/>
    <col min="10500" max="10500" width="7.5" style="3" customWidth="1"/>
    <col min="10501" max="10501" width="10" style="3"/>
    <col min="10502" max="10502" width="9.09765625" style="3" customWidth="1"/>
    <col min="10503" max="10503" width="10.5" style="3" bestFit="1" customWidth="1"/>
    <col min="10504" max="10739" width="10" style="3"/>
    <col min="10740" max="10740" width="14.5" style="3" customWidth="1"/>
    <col min="10741" max="10741" width="9.59765625" style="3" customWidth="1"/>
    <col min="10742" max="10742" width="6.09765625" style="3" bestFit="1" customWidth="1"/>
    <col min="10743" max="10743" width="7.59765625" style="3" bestFit="1" customWidth="1"/>
    <col min="10744" max="10744" width="5.59765625" style="3" customWidth="1"/>
    <col min="10745" max="10745" width="6.59765625" style="3" bestFit="1" customWidth="1"/>
    <col min="10746" max="10746" width="7.59765625" style="3" bestFit="1" customWidth="1"/>
    <col min="10747" max="10747" width="11.09765625" style="3" bestFit="1" customWidth="1"/>
    <col min="10748" max="10748" width="5.59765625" style="3" customWidth="1"/>
    <col min="10749" max="10749" width="7.59765625" style="3" bestFit="1" customWidth="1"/>
    <col min="10750" max="10750" width="10.5" style="3" bestFit="1" customWidth="1"/>
    <col min="10751" max="10751" width="6.5" style="3" customWidth="1"/>
    <col min="10752" max="10753" width="8" style="3" bestFit="1" customWidth="1"/>
    <col min="10754" max="10754" width="8.09765625" style="3" customWidth="1"/>
    <col min="10755" max="10755" width="10.69921875" style="3" bestFit="1" customWidth="1"/>
    <col min="10756" max="10756" width="7.5" style="3" customWidth="1"/>
    <col min="10757" max="10757" width="10" style="3"/>
    <col min="10758" max="10758" width="9.09765625" style="3" customWidth="1"/>
    <col min="10759" max="10759" width="10.5" style="3" bestFit="1" customWidth="1"/>
    <col min="10760" max="10995" width="10" style="3"/>
    <col min="10996" max="10996" width="14.5" style="3" customWidth="1"/>
    <col min="10997" max="10997" width="9.59765625" style="3" customWidth="1"/>
    <col min="10998" max="10998" width="6.09765625" style="3" bestFit="1" customWidth="1"/>
    <col min="10999" max="10999" width="7.59765625" style="3" bestFit="1" customWidth="1"/>
    <col min="11000" max="11000" width="5.59765625" style="3" customWidth="1"/>
    <col min="11001" max="11001" width="6.59765625" style="3" bestFit="1" customWidth="1"/>
    <col min="11002" max="11002" width="7.59765625" style="3" bestFit="1" customWidth="1"/>
    <col min="11003" max="11003" width="11.09765625" style="3" bestFit="1" customWidth="1"/>
    <col min="11004" max="11004" width="5.59765625" style="3" customWidth="1"/>
    <col min="11005" max="11005" width="7.59765625" style="3" bestFit="1" customWidth="1"/>
    <col min="11006" max="11006" width="10.5" style="3" bestFit="1" customWidth="1"/>
    <col min="11007" max="11007" width="6.5" style="3" customWidth="1"/>
    <col min="11008" max="11009" width="8" style="3" bestFit="1" customWidth="1"/>
    <col min="11010" max="11010" width="8.09765625" style="3" customWidth="1"/>
    <col min="11011" max="11011" width="10.69921875" style="3" bestFit="1" customWidth="1"/>
    <col min="11012" max="11012" width="7.5" style="3" customWidth="1"/>
    <col min="11013" max="11013" width="10" style="3"/>
    <col min="11014" max="11014" width="9.09765625" style="3" customWidth="1"/>
    <col min="11015" max="11015" width="10.5" style="3" bestFit="1" customWidth="1"/>
    <col min="11016" max="11251" width="10" style="3"/>
    <col min="11252" max="11252" width="14.5" style="3" customWidth="1"/>
    <col min="11253" max="11253" width="9.59765625" style="3" customWidth="1"/>
    <col min="11254" max="11254" width="6.09765625" style="3" bestFit="1" customWidth="1"/>
    <col min="11255" max="11255" width="7.59765625" style="3" bestFit="1" customWidth="1"/>
    <col min="11256" max="11256" width="5.59765625" style="3" customWidth="1"/>
    <col min="11257" max="11257" width="6.59765625" style="3" bestFit="1" customWidth="1"/>
    <col min="11258" max="11258" width="7.59765625" style="3" bestFit="1" customWidth="1"/>
    <col min="11259" max="11259" width="11.09765625" style="3" bestFit="1" customWidth="1"/>
    <col min="11260" max="11260" width="5.59765625" style="3" customWidth="1"/>
    <col min="11261" max="11261" width="7.59765625" style="3" bestFit="1" customWidth="1"/>
    <col min="11262" max="11262" width="10.5" style="3" bestFit="1" customWidth="1"/>
    <col min="11263" max="11263" width="6.5" style="3" customWidth="1"/>
    <col min="11264" max="11265" width="8" style="3" bestFit="1" customWidth="1"/>
    <col min="11266" max="11266" width="8.09765625" style="3" customWidth="1"/>
    <col min="11267" max="11267" width="10.69921875" style="3" bestFit="1" customWidth="1"/>
    <col min="11268" max="11268" width="7.5" style="3" customWidth="1"/>
    <col min="11269" max="11269" width="10" style="3"/>
    <col min="11270" max="11270" width="9.09765625" style="3" customWidth="1"/>
    <col min="11271" max="11271" width="10.5" style="3" bestFit="1" customWidth="1"/>
    <col min="11272" max="11507" width="10" style="3"/>
    <col min="11508" max="11508" width="14.5" style="3" customWidth="1"/>
    <col min="11509" max="11509" width="9.59765625" style="3" customWidth="1"/>
    <col min="11510" max="11510" width="6.09765625" style="3" bestFit="1" customWidth="1"/>
    <col min="11511" max="11511" width="7.59765625" style="3" bestFit="1" customWidth="1"/>
    <col min="11512" max="11512" width="5.59765625" style="3" customWidth="1"/>
    <col min="11513" max="11513" width="6.59765625" style="3" bestFit="1" customWidth="1"/>
    <col min="11514" max="11514" width="7.59765625" style="3" bestFit="1" customWidth="1"/>
    <col min="11515" max="11515" width="11.09765625" style="3" bestFit="1" customWidth="1"/>
    <col min="11516" max="11516" width="5.59765625" style="3" customWidth="1"/>
    <col min="11517" max="11517" width="7.59765625" style="3" bestFit="1" customWidth="1"/>
    <col min="11518" max="11518" width="10.5" style="3" bestFit="1" customWidth="1"/>
    <col min="11519" max="11519" width="6.5" style="3" customWidth="1"/>
    <col min="11520" max="11521" width="8" style="3" bestFit="1" customWidth="1"/>
    <col min="11522" max="11522" width="8.09765625" style="3" customWidth="1"/>
    <col min="11523" max="11523" width="10.69921875" style="3" bestFit="1" customWidth="1"/>
    <col min="11524" max="11524" width="7.5" style="3" customWidth="1"/>
    <col min="11525" max="11525" width="10" style="3"/>
    <col min="11526" max="11526" width="9.09765625" style="3" customWidth="1"/>
    <col min="11527" max="11527" width="10.5" style="3" bestFit="1" customWidth="1"/>
    <col min="11528" max="11763" width="10" style="3"/>
    <col min="11764" max="11764" width="14.5" style="3" customWidth="1"/>
    <col min="11765" max="11765" width="9.59765625" style="3" customWidth="1"/>
    <col min="11766" max="11766" width="6.09765625" style="3" bestFit="1" customWidth="1"/>
    <col min="11767" max="11767" width="7.59765625" style="3" bestFit="1" customWidth="1"/>
    <col min="11768" max="11768" width="5.59765625" style="3" customWidth="1"/>
    <col min="11769" max="11769" width="6.59765625" style="3" bestFit="1" customWidth="1"/>
    <col min="11770" max="11770" width="7.59765625" style="3" bestFit="1" customWidth="1"/>
    <col min="11771" max="11771" width="11.09765625" style="3" bestFit="1" customWidth="1"/>
    <col min="11772" max="11772" width="5.59765625" style="3" customWidth="1"/>
    <col min="11773" max="11773" width="7.59765625" style="3" bestFit="1" customWidth="1"/>
    <col min="11774" max="11774" width="10.5" style="3" bestFit="1" customWidth="1"/>
    <col min="11775" max="11775" width="6.5" style="3" customWidth="1"/>
    <col min="11776" max="11777" width="8" style="3" bestFit="1" customWidth="1"/>
    <col min="11778" max="11778" width="8.09765625" style="3" customWidth="1"/>
    <col min="11779" max="11779" width="10.69921875" style="3" bestFit="1" customWidth="1"/>
    <col min="11780" max="11780" width="7.5" style="3" customWidth="1"/>
    <col min="11781" max="11781" width="10" style="3"/>
    <col min="11782" max="11782" width="9.09765625" style="3" customWidth="1"/>
    <col min="11783" max="11783" width="10.5" style="3" bestFit="1" customWidth="1"/>
    <col min="11784" max="12019" width="10" style="3"/>
    <col min="12020" max="12020" width="14.5" style="3" customWidth="1"/>
    <col min="12021" max="12021" width="9.59765625" style="3" customWidth="1"/>
    <col min="12022" max="12022" width="6.09765625" style="3" bestFit="1" customWidth="1"/>
    <col min="12023" max="12023" width="7.59765625" style="3" bestFit="1" customWidth="1"/>
    <col min="12024" max="12024" width="5.59765625" style="3" customWidth="1"/>
    <col min="12025" max="12025" width="6.59765625" style="3" bestFit="1" customWidth="1"/>
    <col min="12026" max="12026" width="7.59765625" style="3" bestFit="1" customWidth="1"/>
    <col min="12027" max="12027" width="11.09765625" style="3" bestFit="1" customWidth="1"/>
    <col min="12028" max="12028" width="5.59765625" style="3" customWidth="1"/>
    <col min="12029" max="12029" width="7.59765625" style="3" bestFit="1" customWidth="1"/>
    <col min="12030" max="12030" width="10.5" style="3" bestFit="1" customWidth="1"/>
    <col min="12031" max="12031" width="6.5" style="3" customWidth="1"/>
    <col min="12032" max="12033" width="8" style="3" bestFit="1" customWidth="1"/>
    <col min="12034" max="12034" width="8.09765625" style="3" customWidth="1"/>
    <col min="12035" max="12035" width="10.69921875" style="3" bestFit="1" customWidth="1"/>
    <col min="12036" max="12036" width="7.5" style="3" customWidth="1"/>
    <col min="12037" max="12037" width="10" style="3"/>
    <col min="12038" max="12038" width="9.09765625" style="3" customWidth="1"/>
    <col min="12039" max="12039" width="10.5" style="3" bestFit="1" customWidth="1"/>
    <col min="12040" max="12275" width="10" style="3"/>
    <col min="12276" max="12276" width="14.5" style="3" customWidth="1"/>
    <col min="12277" max="12277" width="9.59765625" style="3" customWidth="1"/>
    <col min="12278" max="12278" width="6.09765625" style="3" bestFit="1" customWidth="1"/>
    <col min="12279" max="12279" width="7.59765625" style="3" bestFit="1" customWidth="1"/>
    <col min="12280" max="12280" width="5.59765625" style="3" customWidth="1"/>
    <col min="12281" max="12281" width="6.59765625" style="3" bestFit="1" customWidth="1"/>
    <col min="12282" max="12282" width="7.59765625" style="3" bestFit="1" customWidth="1"/>
    <col min="12283" max="12283" width="11.09765625" style="3" bestFit="1" customWidth="1"/>
    <col min="12284" max="12284" width="5.59765625" style="3" customWidth="1"/>
    <col min="12285" max="12285" width="7.59765625" style="3" bestFit="1" customWidth="1"/>
    <col min="12286" max="12286" width="10.5" style="3" bestFit="1" customWidth="1"/>
    <col min="12287" max="12287" width="6.5" style="3" customWidth="1"/>
    <col min="12288" max="12289" width="8" style="3" bestFit="1" customWidth="1"/>
    <col min="12290" max="12290" width="8.09765625" style="3" customWidth="1"/>
    <col min="12291" max="12291" width="10.69921875" style="3" bestFit="1" customWidth="1"/>
    <col min="12292" max="12292" width="7.5" style="3" customWidth="1"/>
    <col min="12293" max="12293" width="10" style="3"/>
    <col min="12294" max="12294" width="9.09765625" style="3" customWidth="1"/>
    <col min="12295" max="12295" width="10.5" style="3" bestFit="1" customWidth="1"/>
    <col min="12296" max="12531" width="10" style="3"/>
    <col min="12532" max="12532" width="14.5" style="3" customWidth="1"/>
    <col min="12533" max="12533" width="9.59765625" style="3" customWidth="1"/>
    <col min="12534" max="12534" width="6.09765625" style="3" bestFit="1" customWidth="1"/>
    <col min="12535" max="12535" width="7.59765625" style="3" bestFit="1" customWidth="1"/>
    <col min="12536" max="12536" width="5.59765625" style="3" customWidth="1"/>
    <col min="12537" max="12537" width="6.59765625" style="3" bestFit="1" customWidth="1"/>
    <col min="12538" max="12538" width="7.59765625" style="3" bestFit="1" customWidth="1"/>
    <col min="12539" max="12539" width="11.09765625" style="3" bestFit="1" customWidth="1"/>
    <col min="12540" max="12540" width="5.59765625" style="3" customWidth="1"/>
    <col min="12541" max="12541" width="7.59765625" style="3" bestFit="1" customWidth="1"/>
    <col min="12542" max="12542" width="10.5" style="3" bestFit="1" customWidth="1"/>
    <col min="12543" max="12543" width="6.5" style="3" customWidth="1"/>
    <col min="12544" max="12545" width="8" style="3" bestFit="1" customWidth="1"/>
    <col min="12546" max="12546" width="8.09765625" style="3" customWidth="1"/>
    <col min="12547" max="12547" width="10.69921875" style="3" bestFit="1" customWidth="1"/>
    <col min="12548" max="12548" width="7.5" style="3" customWidth="1"/>
    <col min="12549" max="12549" width="10" style="3"/>
    <col min="12550" max="12550" width="9.09765625" style="3" customWidth="1"/>
    <col min="12551" max="12551" width="10.5" style="3" bestFit="1" customWidth="1"/>
    <col min="12552" max="12787" width="10" style="3"/>
    <col min="12788" max="12788" width="14.5" style="3" customWidth="1"/>
    <col min="12789" max="12789" width="9.59765625" style="3" customWidth="1"/>
    <col min="12790" max="12790" width="6.09765625" style="3" bestFit="1" customWidth="1"/>
    <col min="12791" max="12791" width="7.59765625" style="3" bestFit="1" customWidth="1"/>
    <col min="12792" max="12792" width="5.59765625" style="3" customWidth="1"/>
    <col min="12793" max="12793" width="6.59765625" style="3" bestFit="1" customWidth="1"/>
    <col min="12794" max="12794" width="7.59765625" style="3" bestFit="1" customWidth="1"/>
    <col min="12795" max="12795" width="11.09765625" style="3" bestFit="1" customWidth="1"/>
    <col min="12796" max="12796" width="5.59765625" style="3" customWidth="1"/>
    <col min="12797" max="12797" width="7.59765625" style="3" bestFit="1" customWidth="1"/>
    <col min="12798" max="12798" width="10.5" style="3" bestFit="1" customWidth="1"/>
    <col min="12799" max="12799" width="6.5" style="3" customWidth="1"/>
    <col min="12800" max="12801" width="8" style="3" bestFit="1" customWidth="1"/>
    <col min="12802" max="12802" width="8.09765625" style="3" customWidth="1"/>
    <col min="12803" max="12803" width="10.69921875" style="3" bestFit="1" customWidth="1"/>
    <col min="12804" max="12804" width="7.5" style="3" customWidth="1"/>
    <col min="12805" max="12805" width="10" style="3"/>
    <col min="12806" max="12806" width="9.09765625" style="3" customWidth="1"/>
    <col min="12807" max="12807" width="10.5" style="3" bestFit="1" customWidth="1"/>
    <col min="12808" max="13043" width="10" style="3"/>
    <col min="13044" max="13044" width="14.5" style="3" customWidth="1"/>
    <col min="13045" max="13045" width="9.59765625" style="3" customWidth="1"/>
    <col min="13046" max="13046" width="6.09765625" style="3" bestFit="1" customWidth="1"/>
    <col min="13047" max="13047" width="7.59765625" style="3" bestFit="1" customWidth="1"/>
    <col min="13048" max="13048" width="5.59765625" style="3" customWidth="1"/>
    <col min="13049" max="13049" width="6.59765625" style="3" bestFit="1" customWidth="1"/>
    <col min="13050" max="13050" width="7.59765625" style="3" bestFit="1" customWidth="1"/>
    <col min="13051" max="13051" width="11.09765625" style="3" bestFit="1" customWidth="1"/>
    <col min="13052" max="13052" width="5.59765625" style="3" customWidth="1"/>
    <col min="13053" max="13053" width="7.59765625" style="3" bestFit="1" customWidth="1"/>
    <col min="13054" max="13054" width="10.5" style="3" bestFit="1" customWidth="1"/>
    <col min="13055" max="13055" width="6.5" style="3" customWidth="1"/>
    <col min="13056" max="13057" width="8" style="3" bestFit="1" customWidth="1"/>
    <col min="13058" max="13058" width="8.09765625" style="3" customWidth="1"/>
    <col min="13059" max="13059" width="10.69921875" style="3" bestFit="1" customWidth="1"/>
    <col min="13060" max="13060" width="7.5" style="3" customWidth="1"/>
    <col min="13061" max="13061" width="10" style="3"/>
    <col min="13062" max="13062" width="9.09765625" style="3" customWidth="1"/>
    <col min="13063" max="13063" width="10.5" style="3" bestFit="1" customWidth="1"/>
    <col min="13064" max="13299" width="10" style="3"/>
    <col min="13300" max="13300" width="14.5" style="3" customWidth="1"/>
    <col min="13301" max="13301" width="9.59765625" style="3" customWidth="1"/>
    <col min="13302" max="13302" width="6.09765625" style="3" bestFit="1" customWidth="1"/>
    <col min="13303" max="13303" width="7.59765625" style="3" bestFit="1" customWidth="1"/>
    <col min="13304" max="13304" width="5.59765625" style="3" customWidth="1"/>
    <col min="13305" max="13305" width="6.59765625" style="3" bestFit="1" customWidth="1"/>
    <col min="13306" max="13306" width="7.59765625" style="3" bestFit="1" customWidth="1"/>
    <col min="13307" max="13307" width="11.09765625" style="3" bestFit="1" customWidth="1"/>
    <col min="13308" max="13308" width="5.59765625" style="3" customWidth="1"/>
    <col min="13309" max="13309" width="7.59765625" style="3" bestFit="1" customWidth="1"/>
    <col min="13310" max="13310" width="10.5" style="3" bestFit="1" customWidth="1"/>
    <col min="13311" max="13311" width="6.5" style="3" customWidth="1"/>
    <col min="13312" max="13313" width="8" style="3" bestFit="1" customWidth="1"/>
    <col min="13314" max="13314" width="8.09765625" style="3" customWidth="1"/>
    <col min="13315" max="13315" width="10.69921875" style="3" bestFit="1" customWidth="1"/>
    <col min="13316" max="13316" width="7.5" style="3" customWidth="1"/>
    <col min="13317" max="13317" width="10" style="3"/>
    <col min="13318" max="13318" width="9.09765625" style="3" customWidth="1"/>
    <col min="13319" max="13319" width="10.5" style="3" bestFit="1" customWidth="1"/>
    <col min="13320" max="13555" width="10" style="3"/>
    <col min="13556" max="13556" width="14.5" style="3" customWidth="1"/>
    <col min="13557" max="13557" width="9.59765625" style="3" customWidth="1"/>
    <col min="13558" max="13558" width="6.09765625" style="3" bestFit="1" customWidth="1"/>
    <col min="13559" max="13559" width="7.59765625" style="3" bestFit="1" customWidth="1"/>
    <col min="13560" max="13560" width="5.59765625" style="3" customWidth="1"/>
    <col min="13561" max="13561" width="6.59765625" style="3" bestFit="1" customWidth="1"/>
    <col min="13562" max="13562" width="7.59765625" style="3" bestFit="1" customWidth="1"/>
    <col min="13563" max="13563" width="11.09765625" style="3" bestFit="1" customWidth="1"/>
    <col min="13564" max="13564" width="5.59765625" style="3" customWidth="1"/>
    <col min="13565" max="13565" width="7.59765625" style="3" bestFit="1" customWidth="1"/>
    <col min="13566" max="13566" width="10.5" style="3" bestFit="1" customWidth="1"/>
    <col min="13567" max="13567" width="6.5" style="3" customWidth="1"/>
    <col min="13568" max="13569" width="8" style="3" bestFit="1" customWidth="1"/>
    <col min="13570" max="13570" width="8.09765625" style="3" customWidth="1"/>
    <col min="13571" max="13571" width="10.69921875" style="3" bestFit="1" customWidth="1"/>
    <col min="13572" max="13572" width="7.5" style="3" customWidth="1"/>
    <col min="13573" max="13573" width="10" style="3"/>
    <col min="13574" max="13574" width="9.09765625" style="3" customWidth="1"/>
    <col min="13575" max="13575" width="10.5" style="3" bestFit="1" customWidth="1"/>
    <col min="13576" max="13811" width="10" style="3"/>
    <col min="13812" max="13812" width="14.5" style="3" customWidth="1"/>
    <col min="13813" max="13813" width="9.59765625" style="3" customWidth="1"/>
    <col min="13814" max="13814" width="6.09765625" style="3" bestFit="1" customWidth="1"/>
    <col min="13815" max="13815" width="7.59765625" style="3" bestFit="1" customWidth="1"/>
    <col min="13816" max="13816" width="5.59765625" style="3" customWidth="1"/>
    <col min="13817" max="13817" width="6.59765625" style="3" bestFit="1" customWidth="1"/>
    <col min="13818" max="13818" width="7.59765625" style="3" bestFit="1" customWidth="1"/>
    <col min="13819" max="13819" width="11.09765625" style="3" bestFit="1" customWidth="1"/>
    <col min="13820" max="13820" width="5.59765625" style="3" customWidth="1"/>
    <col min="13821" max="13821" width="7.59765625" style="3" bestFit="1" customWidth="1"/>
    <col min="13822" max="13822" width="10.5" style="3" bestFit="1" customWidth="1"/>
    <col min="13823" max="13823" width="6.5" style="3" customWidth="1"/>
    <col min="13824" max="13825" width="8" style="3" bestFit="1" customWidth="1"/>
    <col min="13826" max="13826" width="8.09765625" style="3" customWidth="1"/>
    <col min="13827" max="13827" width="10.69921875" style="3" bestFit="1" customWidth="1"/>
    <col min="13828" max="13828" width="7.5" style="3" customWidth="1"/>
    <col min="13829" max="13829" width="10" style="3"/>
    <col min="13830" max="13830" width="9.09765625" style="3" customWidth="1"/>
    <col min="13831" max="13831" width="10.5" style="3" bestFit="1" customWidth="1"/>
    <col min="13832" max="14067" width="10" style="3"/>
    <col min="14068" max="14068" width="14.5" style="3" customWidth="1"/>
    <col min="14069" max="14069" width="9.59765625" style="3" customWidth="1"/>
    <col min="14070" max="14070" width="6.09765625" style="3" bestFit="1" customWidth="1"/>
    <col min="14071" max="14071" width="7.59765625" style="3" bestFit="1" customWidth="1"/>
    <col min="14072" max="14072" width="5.59765625" style="3" customWidth="1"/>
    <col min="14073" max="14073" width="6.59765625" style="3" bestFit="1" customWidth="1"/>
    <col min="14074" max="14074" width="7.59765625" style="3" bestFit="1" customWidth="1"/>
    <col min="14075" max="14075" width="11.09765625" style="3" bestFit="1" customWidth="1"/>
    <col min="14076" max="14076" width="5.59765625" style="3" customWidth="1"/>
    <col min="14077" max="14077" width="7.59765625" style="3" bestFit="1" customWidth="1"/>
    <col min="14078" max="14078" width="10.5" style="3" bestFit="1" customWidth="1"/>
    <col min="14079" max="14079" width="6.5" style="3" customWidth="1"/>
    <col min="14080" max="14081" width="8" style="3" bestFit="1" customWidth="1"/>
    <col min="14082" max="14082" width="8.09765625" style="3" customWidth="1"/>
    <col min="14083" max="14083" width="10.69921875" style="3" bestFit="1" customWidth="1"/>
    <col min="14084" max="14084" width="7.5" style="3" customWidth="1"/>
    <col min="14085" max="14085" width="10" style="3"/>
    <col min="14086" max="14086" width="9.09765625" style="3" customWidth="1"/>
    <col min="14087" max="14087" width="10.5" style="3" bestFit="1" customWidth="1"/>
    <col min="14088" max="14323" width="10" style="3"/>
    <col min="14324" max="14324" width="14.5" style="3" customWidth="1"/>
    <col min="14325" max="14325" width="9.59765625" style="3" customWidth="1"/>
    <col min="14326" max="14326" width="6.09765625" style="3" bestFit="1" customWidth="1"/>
    <col min="14327" max="14327" width="7.59765625" style="3" bestFit="1" customWidth="1"/>
    <col min="14328" max="14328" width="5.59765625" style="3" customWidth="1"/>
    <col min="14329" max="14329" width="6.59765625" style="3" bestFit="1" customWidth="1"/>
    <col min="14330" max="14330" width="7.59765625" style="3" bestFit="1" customWidth="1"/>
    <col min="14331" max="14331" width="11.09765625" style="3" bestFit="1" customWidth="1"/>
    <col min="14332" max="14332" width="5.59765625" style="3" customWidth="1"/>
    <col min="14333" max="14333" width="7.59765625" style="3" bestFit="1" customWidth="1"/>
    <col min="14334" max="14334" width="10.5" style="3" bestFit="1" customWidth="1"/>
    <col min="14335" max="14335" width="6.5" style="3" customWidth="1"/>
    <col min="14336" max="14337" width="8" style="3" bestFit="1" customWidth="1"/>
    <col min="14338" max="14338" width="8.09765625" style="3" customWidth="1"/>
    <col min="14339" max="14339" width="10.69921875" style="3" bestFit="1" customWidth="1"/>
    <col min="14340" max="14340" width="7.5" style="3" customWidth="1"/>
    <col min="14341" max="14341" width="10" style="3"/>
    <col min="14342" max="14342" width="9.09765625" style="3" customWidth="1"/>
    <col min="14343" max="14343" width="10.5" style="3" bestFit="1" customWidth="1"/>
    <col min="14344" max="14579" width="10" style="3"/>
    <col min="14580" max="14580" width="14.5" style="3" customWidth="1"/>
    <col min="14581" max="14581" width="9.59765625" style="3" customWidth="1"/>
    <col min="14582" max="14582" width="6.09765625" style="3" bestFit="1" customWidth="1"/>
    <col min="14583" max="14583" width="7.59765625" style="3" bestFit="1" customWidth="1"/>
    <col min="14584" max="14584" width="5.59765625" style="3" customWidth="1"/>
    <col min="14585" max="14585" width="6.59765625" style="3" bestFit="1" customWidth="1"/>
    <col min="14586" max="14586" width="7.59765625" style="3" bestFit="1" customWidth="1"/>
    <col min="14587" max="14587" width="11.09765625" style="3" bestFit="1" customWidth="1"/>
    <col min="14588" max="14588" width="5.59765625" style="3" customWidth="1"/>
    <col min="14589" max="14589" width="7.59765625" style="3" bestFit="1" customWidth="1"/>
    <col min="14590" max="14590" width="10.5" style="3" bestFit="1" customWidth="1"/>
    <col min="14591" max="14591" width="6.5" style="3" customWidth="1"/>
    <col min="14592" max="14593" width="8" style="3" bestFit="1" customWidth="1"/>
    <col min="14594" max="14594" width="8.09765625" style="3" customWidth="1"/>
    <col min="14595" max="14595" width="10.69921875" style="3" bestFit="1" customWidth="1"/>
    <col min="14596" max="14596" width="7.5" style="3" customWidth="1"/>
    <col min="14597" max="14597" width="10" style="3"/>
    <col min="14598" max="14598" width="9.09765625" style="3" customWidth="1"/>
    <col min="14599" max="14599" width="10.5" style="3" bestFit="1" customWidth="1"/>
    <col min="14600" max="14835" width="10" style="3"/>
    <col min="14836" max="14836" width="14.5" style="3" customWidth="1"/>
    <col min="14837" max="14837" width="9.59765625" style="3" customWidth="1"/>
    <col min="14838" max="14838" width="6.09765625" style="3" bestFit="1" customWidth="1"/>
    <col min="14839" max="14839" width="7.59765625" style="3" bestFit="1" customWidth="1"/>
    <col min="14840" max="14840" width="5.59765625" style="3" customWidth="1"/>
    <col min="14841" max="14841" width="6.59765625" style="3" bestFit="1" customWidth="1"/>
    <col min="14842" max="14842" width="7.59765625" style="3" bestFit="1" customWidth="1"/>
    <col min="14843" max="14843" width="11.09765625" style="3" bestFit="1" customWidth="1"/>
    <col min="14844" max="14844" width="5.59765625" style="3" customWidth="1"/>
    <col min="14845" max="14845" width="7.59765625" style="3" bestFit="1" customWidth="1"/>
    <col min="14846" max="14846" width="10.5" style="3" bestFit="1" customWidth="1"/>
    <col min="14847" max="14847" width="6.5" style="3" customWidth="1"/>
    <col min="14848" max="14849" width="8" style="3" bestFit="1" customWidth="1"/>
    <col min="14850" max="14850" width="8.09765625" style="3" customWidth="1"/>
    <col min="14851" max="14851" width="10.69921875" style="3" bestFit="1" customWidth="1"/>
    <col min="14852" max="14852" width="7.5" style="3" customWidth="1"/>
    <col min="14853" max="14853" width="10" style="3"/>
    <col min="14854" max="14854" width="9.09765625" style="3" customWidth="1"/>
    <col min="14855" max="14855" width="10.5" style="3" bestFit="1" customWidth="1"/>
    <col min="14856" max="15091" width="10" style="3"/>
    <col min="15092" max="15092" width="14.5" style="3" customWidth="1"/>
    <col min="15093" max="15093" width="9.59765625" style="3" customWidth="1"/>
    <col min="15094" max="15094" width="6.09765625" style="3" bestFit="1" customWidth="1"/>
    <col min="15095" max="15095" width="7.59765625" style="3" bestFit="1" customWidth="1"/>
    <col min="15096" max="15096" width="5.59765625" style="3" customWidth="1"/>
    <col min="15097" max="15097" width="6.59765625" style="3" bestFit="1" customWidth="1"/>
    <col min="15098" max="15098" width="7.59765625" style="3" bestFit="1" customWidth="1"/>
    <col min="15099" max="15099" width="11.09765625" style="3" bestFit="1" customWidth="1"/>
    <col min="15100" max="15100" width="5.59765625" style="3" customWidth="1"/>
    <col min="15101" max="15101" width="7.59765625" style="3" bestFit="1" customWidth="1"/>
    <col min="15102" max="15102" width="10.5" style="3" bestFit="1" customWidth="1"/>
    <col min="15103" max="15103" width="6.5" style="3" customWidth="1"/>
    <col min="15104" max="15105" width="8" style="3" bestFit="1" customWidth="1"/>
    <col min="15106" max="15106" width="8.09765625" style="3" customWidth="1"/>
    <col min="15107" max="15107" width="10.69921875" style="3" bestFit="1" customWidth="1"/>
    <col min="15108" max="15108" width="7.5" style="3" customWidth="1"/>
    <col min="15109" max="15109" width="10" style="3"/>
    <col min="15110" max="15110" width="9.09765625" style="3" customWidth="1"/>
    <col min="15111" max="15111" width="10.5" style="3" bestFit="1" customWidth="1"/>
    <col min="15112" max="15347" width="10" style="3"/>
    <col min="15348" max="15348" width="14.5" style="3" customWidth="1"/>
    <col min="15349" max="15349" width="9.59765625" style="3" customWidth="1"/>
    <col min="15350" max="15350" width="6.09765625" style="3" bestFit="1" customWidth="1"/>
    <col min="15351" max="15351" width="7.59765625" style="3" bestFit="1" customWidth="1"/>
    <col min="15352" max="15352" width="5.59765625" style="3" customWidth="1"/>
    <col min="15353" max="15353" width="6.59765625" style="3" bestFit="1" customWidth="1"/>
    <col min="15354" max="15354" width="7.59765625" style="3" bestFit="1" customWidth="1"/>
    <col min="15355" max="15355" width="11.09765625" style="3" bestFit="1" customWidth="1"/>
    <col min="15356" max="15356" width="5.59765625" style="3" customWidth="1"/>
    <col min="15357" max="15357" width="7.59765625" style="3" bestFit="1" customWidth="1"/>
    <col min="15358" max="15358" width="10.5" style="3" bestFit="1" customWidth="1"/>
    <col min="15359" max="15359" width="6.5" style="3" customWidth="1"/>
    <col min="15360" max="15361" width="8" style="3" bestFit="1" customWidth="1"/>
    <col min="15362" max="15362" width="8.09765625" style="3" customWidth="1"/>
    <col min="15363" max="15363" width="10.69921875" style="3" bestFit="1" customWidth="1"/>
    <col min="15364" max="15364" width="7.5" style="3" customWidth="1"/>
    <col min="15365" max="15365" width="10" style="3"/>
    <col min="15366" max="15366" width="9.09765625" style="3" customWidth="1"/>
    <col min="15367" max="15367" width="10.5" style="3" bestFit="1" customWidth="1"/>
    <col min="15368" max="15603" width="10" style="3"/>
    <col min="15604" max="15604" width="14.5" style="3" customWidth="1"/>
    <col min="15605" max="15605" width="9.59765625" style="3" customWidth="1"/>
    <col min="15606" max="15606" width="6.09765625" style="3" bestFit="1" customWidth="1"/>
    <col min="15607" max="15607" width="7.59765625" style="3" bestFit="1" customWidth="1"/>
    <col min="15608" max="15608" width="5.59765625" style="3" customWidth="1"/>
    <col min="15609" max="15609" width="6.59765625" style="3" bestFit="1" customWidth="1"/>
    <col min="15610" max="15610" width="7.59765625" style="3" bestFit="1" customWidth="1"/>
    <col min="15611" max="15611" width="11.09765625" style="3" bestFit="1" customWidth="1"/>
    <col min="15612" max="15612" width="5.59765625" style="3" customWidth="1"/>
    <col min="15613" max="15613" width="7.59765625" style="3" bestFit="1" customWidth="1"/>
    <col min="15614" max="15614" width="10.5" style="3" bestFit="1" customWidth="1"/>
    <col min="15615" max="15615" width="6.5" style="3" customWidth="1"/>
    <col min="15616" max="15617" width="8" style="3" bestFit="1" customWidth="1"/>
    <col min="15618" max="15618" width="8.09765625" style="3" customWidth="1"/>
    <col min="15619" max="15619" width="10.69921875" style="3" bestFit="1" customWidth="1"/>
    <col min="15620" max="15620" width="7.5" style="3" customWidth="1"/>
    <col min="15621" max="15621" width="10" style="3"/>
    <col min="15622" max="15622" width="9.09765625" style="3" customWidth="1"/>
    <col min="15623" max="15623" width="10.5" style="3" bestFit="1" customWidth="1"/>
    <col min="15624" max="15859" width="10" style="3"/>
    <col min="15860" max="15860" width="14.5" style="3" customWidth="1"/>
    <col min="15861" max="15861" width="9.59765625" style="3" customWidth="1"/>
    <col min="15862" max="15862" width="6.09765625" style="3" bestFit="1" customWidth="1"/>
    <col min="15863" max="15863" width="7.59765625" style="3" bestFit="1" customWidth="1"/>
    <col min="15864" max="15864" width="5.59765625" style="3" customWidth="1"/>
    <col min="15865" max="15865" width="6.59765625" style="3" bestFit="1" customWidth="1"/>
    <col min="15866" max="15866" width="7.59765625" style="3" bestFit="1" customWidth="1"/>
    <col min="15867" max="15867" width="11.09765625" style="3" bestFit="1" customWidth="1"/>
    <col min="15868" max="15868" width="5.59765625" style="3" customWidth="1"/>
    <col min="15869" max="15869" width="7.59765625" style="3" bestFit="1" customWidth="1"/>
    <col min="15870" max="15870" width="10.5" style="3" bestFit="1" customWidth="1"/>
    <col min="15871" max="15871" width="6.5" style="3" customWidth="1"/>
    <col min="15872" max="15873" width="8" style="3" bestFit="1" customWidth="1"/>
    <col min="15874" max="15874" width="8.09765625" style="3" customWidth="1"/>
    <col min="15875" max="15875" width="10.69921875" style="3" bestFit="1" customWidth="1"/>
    <col min="15876" max="15876" width="7.5" style="3" customWidth="1"/>
    <col min="15877" max="15877" width="10" style="3"/>
    <col min="15878" max="15878" width="9.09765625" style="3" customWidth="1"/>
    <col min="15879" max="15879" width="10.5" style="3" bestFit="1" customWidth="1"/>
    <col min="15880" max="16115" width="10" style="3"/>
    <col min="16116" max="16116" width="14.5" style="3" customWidth="1"/>
    <col min="16117" max="16117" width="9.59765625" style="3" customWidth="1"/>
    <col min="16118" max="16118" width="6.09765625" style="3" bestFit="1" customWidth="1"/>
    <col min="16119" max="16119" width="7.59765625" style="3" bestFit="1" customWidth="1"/>
    <col min="16120" max="16120" width="5.59765625" style="3" customWidth="1"/>
    <col min="16121" max="16121" width="6.59765625" style="3" bestFit="1" customWidth="1"/>
    <col min="16122" max="16122" width="7.59765625" style="3" bestFit="1" customWidth="1"/>
    <col min="16123" max="16123" width="11.09765625" style="3" bestFit="1" customWidth="1"/>
    <col min="16124" max="16124" width="5.59765625" style="3" customWidth="1"/>
    <col min="16125" max="16125" width="7.59765625" style="3" bestFit="1" customWidth="1"/>
    <col min="16126" max="16126" width="10.5" style="3" bestFit="1" customWidth="1"/>
    <col min="16127" max="16127" width="6.5" style="3" customWidth="1"/>
    <col min="16128" max="16129" width="8" style="3" bestFit="1" customWidth="1"/>
    <col min="16130" max="16130" width="8.09765625" style="3" customWidth="1"/>
    <col min="16131" max="16131" width="10.69921875" style="3" bestFit="1" customWidth="1"/>
    <col min="16132" max="16132" width="7.5" style="3" customWidth="1"/>
    <col min="16133" max="16133" width="10" style="3"/>
    <col min="16134" max="16134" width="9.09765625" style="3" customWidth="1"/>
    <col min="16135" max="16135" width="10.5" style="3" bestFit="1" customWidth="1"/>
    <col min="16136" max="16384" width="11" style="3"/>
  </cols>
  <sheetData>
    <row r="1" spans="1:3" x14ac:dyDescent="0.25">
      <c r="A1" s="6" t="s">
        <v>450</v>
      </c>
    </row>
    <row r="2" spans="1:3" ht="15.6" x14ac:dyDescent="0.3">
      <c r="A2" s="2"/>
      <c r="C2" s="55" t="s">
        <v>152</v>
      </c>
    </row>
    <row r="3" spans="1:3" ht="13.95" customHeight="1" x14ac:dyDescent="0.25">
      <c r="A3" s="90"/>
      <c r="B3" s="292">
        <f>INDICE!A3</f>
        <v>44197</v>
      </c>
      <c r="C3" s="633" t="s">
        <v>117</v>
      </c>
    </row>
    <row r="4" spans="1:3" x14ac:dyDescent="0.25">
      <c r="A4" s="375" t="s">
        <v>154</v>
      </c>
      <c r="B4" s="94">
        <v>7.0207500000000005</v>
      </c>
      <c r="C4" s="94">
        <v>126.38939000000002</v>
      </c>
    </row>
    <row r="5" spans="1:3" x14ac:dyDescent="0.25">
      <c r="A5" s="376" t="s">
        <v>155</v>
      </c>
      <c r="B5" s="96">
        <v>0.11656</v>
      </c>
      <c r="C5" s="96">
        <v>1.3864799999999997</v>
      </c>
    </row>
    <row r="6" spans="1:3" x14ac:dyDescent="0.25">
      <c r="A6" s="376" t="s">
        <v>156</v>
      </c>
      <c r="B6" s="96">
        <v>3.1152699999999998</v>
      </c>
      <c r="C6" s="96">
        <v>44.559340000000006</v>
      </c>
    </row>
    <row r="7" spans="1:3" x14ac:dyDescent="0.25">
      <c r="A7" s="376" t="s">
        <v>157</v>
      </c>
      <c r="B7" s="96">
        <v>5.5</v>
      </c>
      <c r="C7" s="96">
        <v>47.778760000000005</v>
      </c>
    </row>
    <row r="8" spans="1:3" x14ac:dyDescent="0.25">
      <c r="A8" s="376" t="s">
        <v>158</v>
      </c>
      <c r="B8" s="96">
        <v>60.917429999999996</v>
      </c>
      <c r="C8" s="96">
        <v>719.61476999999968</v>
      </c>
    </row>
    <row r="9" spans="1:3" x14ac:dyDescent="0.25">
      <c r="A9" s="376" t="s">
        <v>159</v>
      </c>
      <c r="B9" s="96">
        <v>0.39804</v>
      </c>
      <c r="C9" s="96">
        <v>5.0473100000000004</v>
      </c>
    </row>
    <row r="10" spans="1:3" x14ac:dyDescent="0.25">
      <c r="A10" s="376" t="s">
        <v>160</v>
      </c>
      <c r="B10" s="96">
        <v>0.61514000000000002</v>
      </c>
      <c r="C10" s="96">
        <v>10.7761</v>
      </c>
    </row>
    <row r="11" spans="1:3" x14ac:dyDescent="0.25">
      <c r="A11" s="376" t="s">
        <v>527</v>
      </c>
      <c r="B11" s="96">
        <v>3.0856400000000002</v>
      </c>
      <c r="C11" s="96">
        <v>60.658959999999986</v>
      </c>
    </row>
    <row r="12" spans="1:3" x14ac:dyDescent="0.25">
      <c r="A12" s="376" t="s">
        <v>161</v>
      </c>
      <c r="B12" s="96">
        <v>0.89837999999999985</v>
      </c>
      <c r="C12" s="96">
        <v>19.587680000000002</v>
      </c>
    </row>
    <row r="13" spans="1:3" x14ac:dyDescent="0.25">
      <c r="A13" s="376" t="s">
        <v>162</v>
      </c>
      <c r="B13" s="96">
        <v>2.89995</v>
      </c>
      <c r="C13" s="96">
        <v>42.664549999999991</v>
      </c>
    </row>
    <row r="14" spans="1:3" x14ac:dyDescent="0.25">
      <c r="A14" s="376" t="s">
        <v>163</v>
      </c>
      <c r="B14" s="96">
        <v>0.66681999999999997</v>
      </c>
      <c r="C14" s="96">
        <v>6.2009999999999978</v>
      </c>
    </row>
    <row r="15" spans="1:3" x14ac:dyDescent="0.25">
      <c r="A15" s="376" t="s">
        <v>164</v>
      </c>
      <c r="B15" s="96">
        <v>0.15171999999999999</v>
      </c>
      <c r="C15" s="96">
        <v>2.4545200000000005</v>
      </c>
    </row>
    <row r="16" spans="1:3" x14ac:dyDescent="0.25">
      <c r="A16" s="376" t="s">
        <v>165</v>
      </c>
      <c r="B16" s="96">
        <v>21.848269999999999</v>
      </c>
      <c r="C16" s="96">
        <v>287.98823000000016</v>
      </c>
    </row>
    <row r="17" spans="1:3" x14ac:dyDescent="0.25">
      <c r="A17" s="376" t="s">
        <v>166</v>
      </c>
      <c r="B17" s="96">
        <v>7.5060000000000002E-2</v>
      </c>
      <c r="C17" s="96">
        <v>0.91589999999999994</v>
      </c>
    </row>
    <row r="18" spans="1:3" x14ac:dyDescent="0.25">
      <c r="A18" s="376" t="s">
        <v>167</v>
      </c>
      <c r="B18" s="96">
        <v>0.10009999999999999</v>
      </c>
      <c r="C18" s="96">
        <v>2.0660799999999999</v>
      </c>
    </row>
    <row r="19" spans="1:3" x14ac:dyDescent="0.25">
      <c r="A19" s="376" t="s">
        <v>168</v>
      </c>
      <c r="B19" s="96">
        <v>2.5026100000000002</v>
      </c>
      <c r="C19" s="96">
        <v>42.252989999999997</v>
      </c>
    </row>
    <row r="20" spans="1:3" x14ac:dyDescent="0.25">
      <c r="A20" s="376" t="s">
        <v>169</v>
      </c>
      <c r="B20" s="96">
        <v>0.18293999999999999</v>
      </c>
      <c r="C20" s="96">
        <v>2.3375599999999999</v>
      </c>
    </row>
    <row r="21" spans="1:3" x14ac:dyDescent="0.25">
      <c r="A21" s="376" t="s">
        <v>170</v>
      </c>
      <c r="B21" s="96">
        <v>0.16028000000000001</v>
      </c>
      <c r="C21" s="96">
        <v>2.0774399999999997</v>
      </c>
    </row>
    <row r="22" spans="1:3" x14ac:dyDescent="0.25">
      <c r="A22" s="377" t="s">
        <v>171</v>
      </c>
      <c r="B22" s="96">
        <v>0.33696000000000004</v>
      </c>
      <c r="C22" s="96">
        <v>3.1805299999999996</v>
      </c>
    </row>
    <row r="23" spans="1:3" x14ac:dyDescent="0.25">
      <c r="A23" s="378" t="s">
        <v>440</v>
      </c>
      <c r="B23" s="100">
        <v>110.59191999999993</v>
      </c>
      <c r="C23" s="100">
        <v>1427.9375900000002</v>
      </c>
    </row>
    <row r="24" spans="1:3" x14ac:dyDescent="0.25">
      <c r="C24" s="79" t="s">
        <v>223</v>
      </c>
    </row>
    <row r="25" spans="1:3" x14ac:dyDescent="0.25">
      <c r="A25" s="101" t="s">
        <v>224</v>
      </c>
      <c r="C25" s="58"/>
    </row>
    <row r="26" spans="1:3" x14ac:dyDescent="0.25">
      <c r="A26" s="102"/>
      <c r="C26" s="58"/>
    </row>
    <row r="27" spans="1:3" ht="17.399999999999999" x14ac:dyDescent="0.3">
      <c r="A27" s="102"/>
      <c r="B27" s="104"/>
      <c r="C27" s="58"/>
    </row>
    <row r="28" spans="1:3" x14ac:dyDescent="0.25">
      <c r="A28" s="102"/>
      <c r="C28" s="58"/>
    </row>
    <row r="29" spans="1:3" x14ac:dyDescent="0.25">
      <c r="A29" s="102"/>
      <c r="C29" s="58"/>
    </row>
    <row r="30" spans="1:3" x14ac:dyDescent="0.25">
      <c r="A30" s="102"/>
      <c r="C30" s="58"/>
    </row>
    <row r="31" spans="1:3" x14ac:dyDescent="0.25">
      <c r="A31" s="102"/>
      <c r="C31" s="58"/>
    </row>
    <row r="32" spans="1:3" x14ac:dyDescent="0.25">
      <c r="A32" s="102"/>
      <c r="C32" s="58"/>
    </row>
    <row r="33" spans="1:3" x14ac:dyDescent="0.25">
      <c r="A33" s="102"/>
      <c r="C33" s="58"/>
    </row>
    <row r="34" spans="1:3" x14ac:dyDescent="0.25">
      <c r="A34" s="102"/>
      <c r="C34" s="58"/>
    </row>
    <row r="35" spans="1:3" x14ac:dyDescent="0.25">
      <c r="A35" s="102"/>
      <c r="C35" s="58"/>
    </row>
    <row r="36" spans="1:3" x14ac:dyDescent="0.25">
      <c r="A36" s="102"/>
      <c r="C36" s="58"/>
    </row>
    <row r="37" spans="1:3" x14ac:dyDescent="0.25">
      <c r="A37" s="102"/>
      <c r="C37" s="58"/>
    </row>
    <row r="38" spans="1:3" x14ac:dyDescent="0.25">
      <c r="A38" s="102"/>
      <c r="C38" s="58"/>
    </row>
    <row r="39" spans="1:3" x14ac:dyDescent="0.25">
      <c r="A39" s="102"/>
      <c r="C39" s="58"/>
    </row>
    <row r="40" spans="1:3" x14ac:dyDescent="0.25">
      <c r="A40" s="102"/>
      <c r="C40" s="58"/>
    </row>
    <row r="41" spans="1:3" x14ac:dyDescent="0.25">
      <c r="A41" s="102"/>
      <c r="C41" s="58"/>
    </row>
    <row r="42" spans="1:3" x14ac:dyDescent="0.25">
      <c r="A42" s="102"/>
      <c r="C42" s="58"/>
    </row>
    <row r="43" spans="1:3" x14ac:dyDescent="0.25">
      <c r="A43" s="102"/>
      <c r="C43" s="58"/>
    </row>
    <row r="44" spans="1:3" x14ac:dyDescent="0.25">
      <c r="A44" s="102"/>
      <c r="C44" s="58"/>
    </row>
    <row r="45" spans="1:3" x14ac:dyDescent="0.25">
      <c r="C45" s="58"/>
    </row>
    <row r="46" spans="1:3" x14ac:dyDescent="0.25">
      <c r="C46" s="58"/>
    </row>
  </sheetData>
  <conditionalFormatting sqref="B5:B22">
    <cfRule type="cellIs" dxfId="119" priority="3" operator="between">
      <formula>0</formula>
      <formula>0.5</formula>
    </cfRule>
    <cfRule type="cellIs" dxfId="118" priority="4" operator="between">
      <formula>0</formula>
      <formula>0.49</formula>
    </cfRule>
  </conditionalFormatting>
  <conditionalFormatting sqref="C5:C22">
    <cfRule type="cellIs" dxfId="117" priority="1" operator="between">
      <formula>0</formula>
      <formula>0.5</formula>
    </cfRule>
    <cfRule type="cellIs" dxfId="116"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9"/>
  <sheetViews>
    <sheetView zoomScaleNormal="100" workbookViewId="0">
      <selection sqref="A1:F2"/>
    </sheetView>
  </sheetViews>
  <sheetFormatPr baseColWidth="10" defaultRowHeight="14.25" customHeight="1" x14ac:dyDescent="0.25"/>
  <cols>
    <col min="1" max="1" width="49.5" style="19" customWidth="1"/>
    <col min="2" max="2" width="10.09765625" style="19" customWidth="1"/>
    <col min="3" max="3" width="12.59765625" style="19" customWidth="1"/>
    <col min="4" max="4" width="10.5" style="19" customWidth="1"/>
    <col min="5" max="5" width="11.09765625" style="19" customWidth="1"/>
    <col min="6" max="6" width="14" style="19" bestFit="1" customWidth="1"/>
    <col min="7" max="7" width="11" style="19"/>
    <col min="8" max="246" width="10" style="19"/>
    <col min="247" max="247" width="33.59765625" style="19" customWidth="1"/>
    <col min="248" max="248" width="8.59765625" style="19" customWidth="1"/>
    <col min="249" max="249" width="11.69921875" style="19" customWidth="1"/>
    <col min="250" max="250" width="10.69921875" style="19" customWidth="1"/>
    <col min="251" max="254" width="15.09765625" style="19" customWidth="1"/>
    <col min="255" max="502" width="10" style="19"/>
    <col min="503" max="503" width="33.59765625" style="19" customWidth="1"/>
    <col min="504" max="504" width="8.59765625" style="19" customWidth="1"/>
    <col min="505" max="505" width="11.69921875" style="19" customWidth="1"/>
    <col min="506" max="506" width="10.69921875" style="19" customWidth="1"/>
    <col min="507" max="510" width="15.09765625" style="19" customWidth="1"/>
    <col min="511" max="758" width="10" style="19"/>
    <col min="759" max="759" width="33.59765625" style="19" customWidth="1"/>
    <col min="760" max="760" width="8.59765625" style="19" customWidth="1"/>
    <col min="761" max="761" width="11.69921875" style="19" customWidth="1"/>
    <col min="762" max="762" width="10.69921875" style="19" customWidth="1"/>
    <col min="763" max="766" width="15.09765625" style="19" customWidth="1"/>
    <col min="767" max="1014" width="10" style="19"/>
    <col min="1015" max="1015" width="33.59765625" style="19" customWidth="1"/>
    <col min="1016" max="1016" width="8.59765625" style="19" customWidth="1"/>
    <col min="1017" max="1017" width="11.69921875" style="19" customWidth="1"/>
    <col min="1018" max="1018" width="10.69921875" style="19" customWidth="1"/>
    <col min="1019" max="1022" width="15.09765625" style="19" customWidth="1"/>
    <col min="1023" max="1270" width="10" style="19"/>
    <col min="1271" max="1271" width="33.59765625" style="19" customWidth="1"/>
    <col min="1272" max="1272" width="8.59765625" style="19" customWidth="1"/>
    <col min="1273" max="1273" width="11.69921875" style="19" customWidth="1"/>
    <col min="1274" max="1274" width="10.69921875" style="19" customWidth="1"/>
    <col min="1275" max="1278" width="15.09765625" style="19" customWidth="1"/>
    <col min="1279" max="1526" width="10" style="19"/>
    <col min="1527" max="1527" width="33.59765625" style="19" customWidth="1"/>
    <col min="1528" max="1528" width="8.59765625" style="19" customWidth="1"/>
    <col min="1529" max="1529" width="11.69921875" style="19" customWidth="1"/>
    <col min="1530" max="1530" width="10.69921875" style="19" customWidth="1"/>
    <col min="1531" max="1534" width="15.09765625" style="19" customWidth="1"/>
    <col min="1535" max="1782" width="10" style="19"/>
    <col min="1783" max="1783" width="33.59765625" style="19" customWidth="1"/>
    <col min="1784" max="1784" width="8.59765625" style="19" customWidth="1"/>
    <col min="1785" max="1785" width="11.69921875" style="19" customWidth="1"/>
    <col min="1786" max="1786" width="10.69921875" style="19" customWidth="1"/>
    <col min="1787" max="1790" width="15.09765625" style="19" customWidth="1"/>
    <col min="1791" max="2038" width="10" style="19"/>
    <col min="2039" max="2039" width="33.59765625" style="19" customWidth="1"/>
    <col min="2040" max="2040" width="8.59765625" style="19" customWidth="1"/>
    <col min="2041" max="2041" width="11.69921875" style="19" customWidth="1"/>
    <col min="2042" max="2042" width="10.69921875" style="19" customWidth="1"/>
    <col min="2043" max="2046" width="15.09765625" style="19" customWidth="1"/>
    <col min="2047" max="2294" width="10" style="19"/>
    <col min="2295" max="2295" width="33.59765625" style="19" customWidth="1"/>
    <col min="2296" max="2296" width="8.59765625" style="19" customWidth="1"/>
    <col min="2297" max="2297" width="11.69921875" style="19" customWidth="1"/>
    <col min="2298" max="2298" width="10.69921875" style="19" customWidth="1"/>
    <col min="2299" max="2302" width="15.09765625" style="19" customWidth="1"/>
    <col min="2303" max="2550" width="10" style="19"/>
    <col min="2551" max="2551" width="33.59765625" style="19" customWidth="1"/>
    <col min="2552" max="2552" width="8.59765625" style="19" customWidth="1"/>
    <col min="2553" max="2553" width="11.69921875" style="19" customWidth="1"/>
    <col min="2554" max="2554" width="10.69921875" style="19" customWidth="1"/>
    <col min="2555" max="2558" width="15.09765625" style="19" customWidth="1"/>
    <col min="2559" max="2806" width="10" style="19"/>
    <col min="2807" max="2807" width="33.59765625" style="19" customWidth="1"/>
    <col min="2808" max="2808" width="8.59765625" style="19" customWidth="1"/>
    <col min="2809" max="2809" width="11.69921875" style="19" customWidth="1"/>
    <col min="2810" max="2810" width="10.69921875" style="19" customWidth="1"/>
    <col min="2811" max="2814" width="15.09765625" style="19" customWidth="1"/>
    <col min="2815" max="3062" width="10" style="19"/>
    <col min="3063" max="3063" width="33.59765625" style="19" customWidth="1"/>
    <col min="3064" max="3064" width="8.59765625" style="19" customWidth="1"/>
    <col min="3065" max="3065" width="11.69921875" style="19" customWidth="1"/>
    <col min="3066" max="3066" width="10.69921875" style="19" customWidth="1"/>
    <col min="3067" max="3070" width="15.09765625" style="19" customWidth="1"/>
    <col min="3071" max="3318" width="10" style="19"/>
    <col min="3319" max="3319" width="33.59765625" style="19" customWidth="1"/>
    <col min="3320" max="3320" width="8.59765625" style="19" customWidth="1"/>
    <col min="3321" max="3321" width="11.69921875" style="19" customWidth="1"/>
    <col min="3322" max="3322" width="10.69921875" style="19" customWidth="1"/>
    <col min="3323" max="3326" width="15.09765625" style="19" customWidth="1"/>
    <col min="3327" max="3574" width="10" style="19"/>
    <col min="3575" max="3575" width="33.59765625" style="19" customWidth="1"/>
    <col min="3576" max="3576" width="8.59765625" style="19" customWidth="1"/>
    <col min="3577" max="3577" width="11.69921875" style="19" customWidth="1"/>
    <col min="3578" max="3578" width="10.69921875" style="19" customWidth="1"/>
    <col min="3579" max="3582" width="15.09765625" style="19" customWidth="1"/>
    <col min="3583" max="3830" width="10" style="19"/>
    <col min="3831" max="3831" width="33.59765625" style="19" customWidth="1"/>
    <col min="3832" max="3832" width="8.59765625" style="19" customWidth="1"/>
    <col min="3833" max="3833" width="11.69921875" style="19" customWidth="1"/>
    <col min="3834" max="3834" width="10.69921875" style="19" customWidth="1"/>
    <col min="3835" max="3838" width="15.09765625" style="19" customWidth="1"/>
    <col min="3839" max="4086" width="10" style="19"/>
    <col min="4087" max="4087" width="33.59765625" style="19" customWidth="1"/>
    <col min="4088" max="4088" width="8.59765625" style="19" customWidth="1"/>
    <col min="4089" max="4089" width="11.69921875" style="19" customWidth="1"/>
    <col min="4090" max="4090" width="10.69921875" style="19" customWidth="1"/>
    <col min="4091" max="4094" width="15.09765625" style="19" customWidth="1"/>
    <col min="4095" max="4342" width="10" style="19"/>
    <col min="4343" max="4343" width="33.59765625" style="19" customWidth="1"/>
    <col min="4344" max="4344" width="8.59765625" style="19" customWidth="1"/>
    <col min="4345" max="4345" width="11.69921875" style="19" customWidth="1"/>
    <col min="4346" max="4346" width="10.69921875" style="19" customWidth="1"/>
    <col min="4347" max="4350" width="15.09765625" style="19" customWidth="1"/>
    <col min="4351" max="4598" width="10" style="19"/>
    <col min="4599" max="4599" width="33.59765625" style="19" customWidth="1"/>
    <col min="4600" max="4600" width="8.59765625" style="19" customWidth="1"/>
    <col min="4601" max="4601" width="11.69921875" style="19" customWidth="1"/>
    <col min="4602" max="4602" width="10.69921875" style="19" customWidth="1"/>
    <col min="4603" max="4606" width="15.09765625" style="19" customWidth="1"/>
    <col min="4607" max="4854" width="10" style="19"/>
    <col min="4855" max="4855" width="33.59765625" style="19" customWidth="1"/>
    <col min="4856" max="4856" width="8.59765625" style="19" customWidth="1"/>
    <col min="4857" max="4857" width="11.69921875" style="19" customWidth="1"/>
    <col min="4858" max="4858" width="10.69921875" style="19" customWidth="1"/>
    <col min="4859" max="4862" width="15.09765625" style="19" customWidth="1"/>
    <col min="4863" max="5110" width="10" style="19"/>
    <col min="5111" max="5111" width="33.59765625" style="19" customWidth="1"/>
    <col min="5112" max="5112" width="8.59765625" style="19" customWidth="1"/>
    <col min="5113" max="5113" width="11.69921875" style="19" customWidth="1"/>
    <col min="5114" max="5114" width="10.69921875" style="19" customWidth="1"/>
    <col min="5115" max="5118" width="15.09765625" style="19" customWidth="1"/>
    <col min="5119" max="5366" width="10" style="19"/>
    <col min="5367" max="5367" width="33.59765625" style="19" customWidth="1"/>
    <col min="5368" max="5368" width="8.59765625" style="19" customWidth="1"/>
    <col min="5369" max="5369" width="11.69921875" style="19" customWidth="1"/>
    <col min="5370" max="5370" width="10.69921875" style="19" customWidth="1"/>
    <col min="5371" max="5374" width="15.09765625" style="19" customWidth="1"/>
    <col min="5375" max="5622" width="10" style="19"/>
    <col min="5623" max="5623" width="33.59765625" style="19" customWidth="1"/>
    <col min="5624" max="5624" width="8.59765625" style="19" customWidth="1"/>
    <col min="5625" max="5625" width="11.69921875" style="19" customWidth="1"/>
    <col min="5626" max="5626" width="10.69921875" style="19" customWidth="1"/>
    <col min="5627" max="5630" width="15.09765625" style="19" customWidth="1"/>
    <col min="5631" max="5878" width="10" style="19"/>
    <col min="5879" max="5879" width="33.59765625" style="19" customWidth="1"/>
    <col min="5880" max="5880" width="8.59765625" style="19" customWidth="1"/>
    <col min="5881" max="5881" width="11.69921875" style="19" customWidth="1"/>
    <col min="5882" max="5882" width="10.69921875" style="19" customWidth="1"/>
    <col min="5883" max="5886" width="15.09765625" style="19" customWidth="1"/>
    <col min="5887" max="6134" width="10" style="19"/>
    <col min="6135" max="6135" width="33.59765625" style="19" customWidth="1"/>
    <col min="6136" max="6136" width="8.59765625" style="19" customWidth="1"/>
    <col min="6137" max="6137" width="11.69921875" style="19" customWidth="1"/>
    <col min="6138" max="6138" width="10.69921875" style="19" customWidth="1"/>
    <col min="6139" max="6142" width="15.09765625" style="19" customWidth="1"/>
    <col min="6143" max="6390" width="10" style="19"/>
    <col min="6391" max="6391" width="33.59765625" style="19" customWidth="1"/>
    <col min="6392" max="6392" width="8.59765625" style="19" customWidth="1"/>
    <col min="6393" max="6393" width="11.69921875" style="19" customWidth="1"/>
    <col min="6394" max="6394" width="10.69921875" style="19" customWidth="1"/>
    <col min="6395" max="6398" width="15.09765625" style="19" customWidth="1"/>
    <col min="6399" max="6646" width="10" style="19"/>
    <col min="6647" max="6647" width="33.59765625" style="19" customWidth="1"/>
    <col min="6648" max="6648" width="8.59765625" style="19" customWidth="1"/>
    <col min="6649" max="6649" width="11.69921875" style="19" customWidth="1"/>
    <col min="6650" max="6650" width="10.69921875" style="19" customWidth="1"/>
    <col min="6651" max="6654" width="15.09765625" style="19" customWidth="1"/>
    <col min="6655" max="6902" width="10" style="19"/>
    <col min="6903" max="6903" width="33.59765625" style="19" customWidth="1"/>
    <col min="6904" max="6904" width="8.59765625" style="19" customWidth="1"/>
    <col min="6905" max="6905" width="11.69921875" style="19" customWidth="1"/>
    <col min="6906" max="6906" width="10.69921875" style="19" customWidth="1"/>
    <col min="6907" max="6910" width="15.09765625" style="19" customWidth="1"/>
    <col min="6911" max="7158" width="10" style="19"/>
    <col min="7159" max="7159" width="33.59765625" style="19" customWidth="1"/>
    <col min="7160" max="7160" width="8.59765625" style="19" customWidth="1"/>
    <col min="7161" max="7161" width="11.69921875" style="19" customWidth="1"/>
    <col min="7162" max="7162" width="10.69921875" style="19" customWidth="1"/>
    <col min="7163" max="7166" width="15.09765625" style="19" customWidth="1"/>
    <col min="7167" max="7414" width="10" style="19"/>
    <col min="7415" max="7415" width="33.59765625" style="19" customWidth="1"/>
    <col min="7416" max="7416" width="8.59765625" style="19" customWidth="1"/>
    <col min="7417" max="7417" width="11.69921875" style="19" customWidth="1"/>
    <col min="7418" max="7418" width="10.69921875" style="19" customWidth="1"/>
    <col min="7419" max="7422" width="15.09765625" style="19" customWidth="1"/>
    <col min="7423" max="7670" width="10" style="19"/>
    <col min="7671" max="7671" width="33.59765625" style="19" customWidth="1"/>
    <col min="7672" max="7672" width="8.59765625" style="19" customWidth="1"/>
    <col min="7673" max="7673" width="11.69921875" style="19" customWidth="1"/>
    <col min="7674" max="7674" width="10.69921875" style="19" customWidth="1"/>
    <col min="7675" max="7678" width="15.09765625" style="19" customWidth="1"/>
    <col min="7679" max="7926" width="10" style="19"/>
    <col min="7927" max="7927" width="33.59765625" style="19" customWidth="1"/>
    <col min="7928" max="7928" width="8.59765625" style="19" customWidth="1"/>
    <col min="7929" max="7929" width="11.69921875" style="19" customWidth="1"/>
    <col min="7930" max="7930" width="10.69921875" style="19" customWidth="1"/>
    <col min="7931" max="7934" width="15.09765625" style="19" customWidth="1"/>
    <col min="7935" max="8182" width="10" style="19"/>
    <col min="8183" max="8183" width="33.59765625" style="19" customWidth="1"/>
    <col min="8184" max="8184" width="8.59765625" style="19" customWidth="1"/>
    <col min="8185" max="8185" width="11.69921875" style="19" customWidth="1"/>
    <col min="8186" max="8186" width="10.69921875" style="19" customWidth="1"/>
    <col min="8187" max="8190" width="15.09765625" style="19" customWidth="1"/>
    <col min="8191" max="8438" width="10" style="19"/>
    <col min="8439" max="8439" width="33.59765625" style="19" customWidth="1"/>
    <col min="8440" max="8440" width="8.59765625" style="19" customWidth="1"/>
    <col min="8441" max="8441" width="11.69921875" style="19" customWidth="1"/>
    <col min="8442" max="8442" width="10.69921875" style="19" customWidth="1"/>
    <col min="8443" max="8446" width="15.09765625" style="19" customWidth="1"/>
    <col min="8447" max="8694" width="10" style="19"/>
    <col min="8695" max="8695" width="33.59765625" style="19" customWidth="1"/>
    <col min="8696" max="8696" width="8.59765625" style="19" customWidth="1"/>
    <col min="8697" max="8697" width="11.69921875" style="19" customWidth="1"/>
    <col min="8698" max="8698" width="10.69921875" style="19" customWidth="1"/>
    <col min="8699" max="8702" width="15.09765625" style="19" customWidth="1"/>
    <col min="8703" max="8950" width="10" style="19"/>
    <col min="8951" max="8951" width="33.59765625" style="19" customWidth="1"/>
    <col min="8952" max="8952" width="8.59765625" style="19" customWidth="1"/>
    <col min="8953" max="8953" width="11.69921875" style="19" customWidth="1"/>
    <col min="8954" max="8954" width="10.69921875" style="19" customWidth="1"/>
    <col min="8955" max="8958" width="15.09765625" style="19" customWidth="1"/>
    <col min="8959" max="9206" width="10" style="19"/>
    <col min="9207" max="9207" width="33.59765625" style="19" customWidth="1"/>
    <col min="9208" max="9208" width="8.59765625" style="19" customWidth="1"/>
    <col min="9209" max="9209" width="11.69921875" style="19" customWidth="1"/>
    <col min="9210" max="9210" width="10.69921875" style="19" customWidth="1"/>
    <col min="9211" max="9214" width="15.09765625" style="19" customWidth="1"/>
    <col min="9215" max="9462" width="10" style="19"/>
    <col min="9463" max="9463" width="33.59765625" style="19" customWidth="1"/>
    <col min="9464" max="9464" width="8.59765625" style="19" customWidth="1"/>
    <col min="9465" max="9465" width="11.69921875" style="19" customWidth="1"/>
    <col min="9466" max="9466" width="10.69921875" style="19" customWidth="1"/>
    <col min="9467" max="9470" width="15.09765625" style="19" customWidth="1"/>
    <col min="9471" max="9718" width="10" style="19"/>
    <col min="9719" max="9719" width="33.59765625" style="19" customWidth="1"/>
    <col min="9720" max="9720" width="8.59765625" style="19" customWidth="1"/>
    <col min="9721" max="9721" width="11.69921875" style="19" customWidth="1"/>
    <col min="9722" max="9722" width="10.69921875" style="19" customWidth="1"/>
    <col min="9723" max="9726" width="15.09765625" style="19" customWidth="1"/>
    <col min="9727" max="9974" width="10" style="19"/>
    <col min="9975" max="9975" width="33.59765625" style="19" customWidth="1"/>
    <col min="9976" max="9976" width="8.59765625" style="19" customWidth="1"/>
    <col min="9977" max="9977" width="11.69921875" style="19" customWidth="1"/>
    <col min="9978" max="9978" width="10.69921875" style="19" customWidth="1"/>
    <col min="9979" max="9982" width="15.09765625" style="19" customWidth="1"/>
    <col min="9983" max="10230" width="10" style="19"/>
    <col min="10231" max="10231" width="33.59765625" style="19" customWidth="1"/>
    <col min="10232" max="10232" width="8.59765625" style="19" customWidth="1"/>
    <col min="10233" max="10233" width="11.69921875" style="19" customWidth="1"/>
    <col min="10234" max="10234" width="10.69921875" style="19" customWidth="1"/>
    <col min="10235" max="10238" width="15.09765625" style="19" customWidth="1"/>
    <col min="10239" max="10486" width="10" style="19"/>
    <col min="10487" max="10487" width="33.59765625" style="19" customWidth="1"/>
    <col min="10488" max="10488" width="8.59765625" style="19" customWidth="1"/>
    <col min="10489" max="10489" width="11.69921875" style="19" customWidth="1"/>
    <col min="10490" max="10490" width="10.69921875" style="19" customWidth="1"/>
    <col min="10491" max="10494" width="15.09765625" style="19" customWidth="1"/>
    <col min="10495" max="10742" width="10" style="19"/>
    <col min="10743" max="10743" width="33.59765625" style="19" customWidth="1"/>
    <col min="10744" max="10744" width="8.59765625" style="19" customWidth="1"/>
    <col min="10745" max="10745" width="11.69921875" style="19" customWidth="1"/>
    <col min="10746" max="10746" width="10.69921875" style="19" customWidth="1"/>
    <col min="10747" max="10750" width="15.09765625" style="19" customWidth="1"/>
    <col min="10751" max="10998" width="10" style="19"/>
    <col min="10999" max="10999" width="33.59765625" style="19" customWidth="1"/>
    <col min="11000" max="11000" width="8.59765625" style="19" customWidth="1"/>
    <col min="11001" max="11001" width="11.69921875" style="19" customWidth="1"/>
    <col min="11002" max="11002" width="10.69921875" style="19" customWidth="1"/>
    <col min="11003" max="11006" width="15.09765625" style="19" customWidth="1"/>
    <col min="11007" max="11254" width="10" style="19"/>
    <col min="11255" max="11255" width="33.59765625" style="19" customWidth="1"/>
    <col min="11256" max="11256" width="8.59765625" style="19" customWidth="1"/>
    <col min="11257" max="11257" width="11.69921875" style="19" customWidth="1"/>
    <col min="11258" max="11258" width="10.69921875" style="19" customWidth="1"/>
    <col min="11259" max="11262" width="15.09765625" style="19" customWidth="1"/>
    <col min="11263" max="11510" width="10" style="19"/>
    <col min="11511" max="11511" width="33.59765625" style="19" customWidth="1"/>
    <col min="11512" max="11512" width="8.59765625" style="19" customWidth="1"/>
    <col min="11513" max="11513" width="11.69921875" style="19" customWidth="1"/>
    <col min="11514" max="11514" width="10.69921875" style="19" customWidth="1"/>
    <col min="11515" max="11518" width="15.09765625" style="19" customWidth="1"/>
    <col min="11519" max="11766" width="10" style="19"/>
    <col min="11767" max="11767" width="33.59765625" style="19" customWidth="1"/>
    <col min="11768" max="11768" width="8.59765625" style="19" customWidth="1"/>
    <col min="11769" max="11769" width="11.69921875" style="19" customWidth="1"/>
    <col min="11770" max="11770" width="10.69921875" style="19" customWidth="1"/>
    <col min="11771" max="11774" width="15.09765625" style="19" customWidth="1"/>
    <col min="11775" max="12022" width="10" style="19"/>
    <col min="12023" max="12023" width="33.59765625" style="19" customWidth="1"/>
    <col min="12024" max="12024" width="8.59765625" style="19" customWidth="1"/>
    <col min="12025" max="12025" width="11.69921875" style="19" customWidth="1"/>
    <col min="12026" max="12026" width="10.69921875" style="19" customWidth="1"/>
    <col min="12027" max="12030" width="15.09765625" style="19" customWidth="1"/>
    <col min="12031" max="12278" width="10" style="19"/>
    <col min="12279" max="12279" width="33.59765625" style="19" customWidth="1"/>
    <col min="12280" max="12280" width="8.59765625" style="19" customWidth="1"/>
    <col min="12281" max="12281" width="11.69921875" style="19" customWidth="1"/>
    <col min="12282" max="12282" width="10.69921875" style="19" customWidth="1"/>
    <col min="12283" max="12286" width="15.09765625" style="19" customWidth="1"/>
    <col min="12287" max="12534" width="10" style="19"/>
    <col min="12535" max="12535" width="33.59765625" style="19" customWidth="1"/>
    <col min="12536" max="12536" width="8.59765625" style="19" customWidth="1"/>
    <col min="12537" max="12537" width="11.69921875" style="19" customWidth="1"/>
    <col min="12538" max="12538" width="10.69921875" style="19" customWidth="1"/>
    <col min="12539" max="12542" width="15.09765625" style="19" customWidth="1"/>
    <col min="12543" max="12790" width="10" style="19"/>
    <col min="12791" max="12791" width="33.59765625" style="19" customWidth="1"/>
    <col min="12792" max="12792" width="8.59765625" style="19" customWidth="1"/>
    <col min="12793" max="12793" width="11.69921875" style="19" customWidth="1"/>
    <col min="12794" max="12794" width="10.69921875" style="19" customWidth="1"/>
    <col min="12795" max="12798" width="15.09765625" style="19" customWidth="1"/>
    <col min="12799" max="13046" width="10" style="19"/>
    <col min="13047" max="13047" width="33.59765625" style="19" customWidth="1"/>
    <col min="13048" max="13048" width="8.59765625" style="19" customWidth="1"/>
    <col min="13049" max="13049" width="11.69921875" style="19" customWidth="1"/>
    <col min="13050" max="13050" width="10.69921875" style="19" customWidth="1"/>
    <col min="13051" max="13054" width="15.09765625" style="19" customWidth="1"/>
    <col min="13055" max="13302" width="10" style="19"/>
    <col min="13303" max="13303" width="33.59765625" style="19" customWidth="1"/>
    <col min="13304" max="13304" width="8.59765625" style="19" customWidth="1"/>
    <col min="13305" max="13305" width="11.69921875" style="19" customWidth="1"/>
    <col min="13306" max="13306" width="10.69921875" style="19" customWidth="1"/>
    <col min="13307" max="13310" width="15.09765625" style="19" customWidth="1"/>
    <col min="13311" max="13558" width="10" style="19"/>
    <col min="13559" max="13559" width="33.59765625" style="19" customWidth="1"/>
    <col min="13560" max="13560" width="8.59765625" style="19" customWidth="1"/>
    <col min="13561" max="13561" width="11.69921875" style="19" customWidth="1"/>
    <col min="13562" max="13562" width="10.69921875" style="19" customWidth="1"/>
    <col min="13563" max="13566" width="15.09765625" style="19" customWidth="1"/>
    <col min="13567" max="13814" width="10" style="19"/>
    <col min="13815" max="13815" width="33.59765625" style="19" customWidth="1"/>
    <col min="13816" max="13816" width="8.59765625" style="19" customWidth="1"/>
    <col min="13817" max="13817" width="11.69921875" style="19" customWidth="1"/>
    <col min="13818" max="13818" width="10.69921875" style="19" customWidth="1"/>
    <col min="13819" max="13822" width="15.09765625" style="19" customWidth="1"/>
    <col min="13823" max="14070" width="10" style="19"/>
    <col min="14071" max="14071" width="33.59765625" style="19" customWidth="1"/>
    <col min="14072" max="14072" width="8.59765625" style="19" customWidth="1"/>
    <col min="14073" max="14073" width="11.69921875" style="19" customWidth="1"/>
    <col min="14074" max="14074" width="10.69921875" style="19" customWidth="1"/>
    <col min="14075" max="14078" width="15.09765625" style="19" customWidth="1"/>
    <col min="14079" max="14326" width="10" style="19"/>
    <col min="14327" max="14327" width="33.59765625" style="19" customWidth="1"/>
    <col min="14328" max="14328" width="8.59765625" style="19" customWidth="1"/>
    <col min="14329" max="14329" width="11.69921875" style="19" customWidth="1"/>
    <col min="14330" max="14330" width="10.69921875" style="19" customWidth="1"/>
    <col min="14331" max="14334" width="15.09765625" style="19" customWidth="1"/>
    <col min="14335" max="14582" width="10" style="19"/>
    <col min="14583" max="14583" width="33.59765625" style="19" customWidth="1"/>
    <col min="14584" max="14584" width="8.59765625" style="19" customWidth="1"/>
    <col min="14585" max="14585" width="11.69921875" style="19" customWidth="1"/>
    <col min="14586" max="14586" width="10.69921875" style="19" customWidth="1"/>
    <col min="14587" max="14590" width="15.09765625" style="19" customWidth="1"/>
    <col min="14591" max="14838" width="10" style="19"/>
    <col min="14839" max="14839" width="33.59765625" style="19" customWidth="1"/>
    <col min="14840" max="14840" width="8.59765625" style="19" customWidth="1"/>
    <col min="14841" max="14841" width="11.69921875" style="19" customWidth="1"/>
    <col min="14842" max="14842" width="10.69921875" style="19" customWidth="1"/>
    <col min="14843" max="14846" width="15.09765625" style="19" customWidth="1"/>
    <col min="14847" max="15094" width="10" style="19"/>
    <col min="15095" max="15095" width="33.59765625" style="19" customWidth="1"/>
    <col min="15096" max="15096" width="8.59765625" style="19" customWidth="1"/>
    <col min="15097" max="15097" width="11.69921875" style="19" customWidth="1"/>
    <col min="15098" max="15098" width="10.69921875" style="19" customWidth="1"/>
    <col min="15099" max="15102" width="15.09765625" style="19" customWidth="1"/>
    <col min="15103" max="15350" width="10" style="19"/>
    <col min="15351" max="15351" width="33.59765625" style="19" customWidth="1"/>
    <col min="15352" max="15352" width="8.59765625" style="19" customWidth="1"/>
    <col min="15353" max="15353" width="11.69921875" style="19" customWidth="1"/>
    <col min="15354" max="15354" width="10.69921875" style="19" customWidth="1"/>
    <col min="15355" max="15358" width="15.09765625" style="19" customWidth="1"/>
    <col min="15359" max="15606" width="10" style="19"/>
    <col min="15607" max="15607" width="33.59765625" style="19" customWidth="1"/>
    <col min="15608" max="15608" width="8.59765625" style="19" customWidth="1"/>
    <col min="15609" max="15609" width="11.69921875" style="19" customWidth="1"/>
    <col min="15610" max="15610" width="10.69921875" style="19" customWidth="1"/>
    <col min="15611" max="15614" width="15.09765625" style="19" customWidth="1"/>
    <col min="15615" max="15862" width="10" style="19"/>
    <col min="15863" max="15863" width="33.59765625" style="19" customWidth="1"/>
    <col min="15864" max="15864" width="8.59765625" style="19" customWidth="1"/>
    <col min="15865" max="15865" width="11.69921875" style="19" customWidth="1"/>
    <col min="15866" max="15866" width="10.69921875" style="19" customWidth="1"/>
    <col min="15867" max="15870" width="15.09765625" style="19" customWidth="1"/>
    <col min="15871" max="16118" width="10" style="19"/>
    <col min="16119" max="16119" width="33.59765625" style="19" customWidth="1"/>
    <col min="16120" max="16120" width="8.59765625" style="19" customWidth="1"/>
    <col min="16121" max="16121" width="11.69921875" style="19" customWidth="1"/>
    <col min="16122" max="16122" width="10.69921875" style="19" customWidth="1"/>
    <col min="16123" max="16126" width="15.09765625" style="19" customWidth="1"/>
    <col min="16127" max="16375" width="10" style="19"/>
    <col min="16376" max="16384" width="10" style="19" customWidth="1"/>
  </cols>
  <sheetData>
    <row r="1" spans="1:6" ht="13.2" x14ac:dyDescent="0.25">
      <c r="A1" s="773" t="s">
        <v>0</v>
      </c>
      <c r="B1" s="773"/>
      <c r="C1" s="773"/>
      <c r="D1" s="773"/>
      <c r="E1" s="773"/>
      <c r="F1" s="773"/>
    </row>
    <row r="2" spans="1:6" ht="13.2" x14ac:dyDescent="0.25">
      <c r="A2" s="774"/>
      <c r="B2" s="774"/>
      <c r="C2" s="774"/>
      <c r="D2" s="774"/>
      <c r="E2" s="774"/>
      <c r="F2" s="774"/>
    </row>
    <row r="3" spans="1:6" ht="29.7" customHeight="1" x14ac:dyDescent="0.3">
      <c r="A3" s="20"/>
      <c r="B3" s="21" t="s">
        <v>42</v>
      </c>
      <c r="C3" s="21" t="s">
        <v>43</v>
      </c>
      <c r="D3" s="22" t="s">
        <v>44</v>
      </c>
      <c r="E3" s="22" t="s">
        <v>426</v>
      </c>
      <c r="F3" s="466" t="s">
        <v>427</v>
      </c>
    </row>
    <row r="4" spans="1:6" ht="13.05" x14ac:dyDescent="0.3">
      <c r="A4" s="23" t="s">
        <v>45</v>
      </c>
      <c r="B4" s="291"/>
      <c r="C4" s="291"/>
      <c r="D4" s="291"/>
      <c r="E4" s="291"/>
      <c r="F4" s="466"/>
    </row>
    <row r="5" spans="1:6" ht="13.2" x14ac:dyDescent="0.25">
      <c r="A5" s="24" t="s">
        <v>46</v>
      </c>
      <c r="B5" s="25" t="s">
        <v>549</v>
      </c>
      <c r="C5" s="26" t="s">
        <v>47</v>
      </c>
      <c r="D5" s="27">
        <v>4465.1902300000002</v>
      </c>
      <c r="E5" s="301">
        <v>3969.1556700000015</v>
      </c>
      <c r="F5" s="28" t="s">
        <v>668</v>
      </c>
    </row>
    <row r="6" spans="1:6" ht="13.2" x14ac:dyDescent="0.25">
      <c r="A6" s="19" t="s">
        <v>420</v>
      </c>
      <c r="B6" s="28" t="s">
        <v>549</v>
      </c>
      <c r="C6" s="29" t="s">
        <v>47</v>
      </c>
      <c r="D6" s="30">
        <v>204.71943000000002</v>
      </c>
      <c r="E6" s="302">
        <v>224.37170000000003</v>
      </c>
      <c r="F6" s="28" t="s">
        <v>668</v>
      </c>
    </row>
    <row r="7" spans="1:6" ht="13.05" x14ac:dyDescent="0.3">
      <c r="A7" s="19" t="s">
        <v>48</v>
      </c>
      <c r="B7" s="28" t="s">
        <v>549</v>
      </c>
      <c r="C7" s="29" t="s">
        <v>47</v>
      </c>
      <c r="D7" s="30">
        <v>384.39897999999954</v>
      </c>
      <c r="E7" s="302">
        <v>292.94510999999989</v>
      </c>
      <c r="F7" s="28" t="s">
        <v>668</v>
      </c>
    </row>
    <row r="8" spans="1:6" ht="13.05" x14ac:dyDescent="0.3">
      <c r="A8" s="19" t="s">
        <v>49</v>
      </c>
      <c r="B8" s="28" t="s">
        <v>549</v>
      </c>
      <c r="C8" s="29" t="s">
        <v>47</v>
      </c>
      <c r="D8" s="30">
        <v>161.31992999999994</v>
      </c>
      <c r="E8" s="302">
        <v>128.00100000000003</v>
      </c>
      <c r="F8" s="28" t="s">
        <v>668</v>
      </c>
    </row>
    <row r="9" spans="1:6" ht="13.2" x14ac:dyDescent="0.25">
      <c r="A9" s="19" t="s">
        <v>584</v>
      </c>
      <c r="B9" s="28" t="s">
        <v>549</v>
      </c>
      <c r="C9" s="29" t="s">
        <v>47</v>
      </c>
      <c r="D9" s="30">
        <v>1743.4488900000017</v>
      </c>
      <c r="E9" s="302">
        <v>1419.9312100000011</v>
      </c>
      <c r="F9" s="28" t="s">
        <v>668</v>
      </c>
    </row>
    <row r="10" spans="1:6" ht="13.05" x14ac:dyDescent="0.3">
      <c r="A10" s="31" t="s">
        <v>50</v>
      </c>
      <c r="B10" s="32" t="s">
        <v>549</v>
      </c>
      <c r="C10" s="33" t="s">
        <v>525</v>
      </c>
      <c r="D10" s="34">
        <v>35163.069000000003</v>
      </c>
      <c r="E10" s="303">
        <v>38078.483999999997</v>
      </c>
      <c r="F10" s="32" t="s">
        <v>668</v>
      </c>
    </row>
    <row r="11" spans="1:6" ht="13.05" x14ac:dyDescent="0.3">
      <c r="A11" s="35" t="s">
        <v>51</v>
      </c>
      <c r="B11" s="36"/>
      <c r="C11" s="37"/>
      <c r="D11" s="38"/>
      <c r="E11" s="38"/>
      <c r="F11" s="465"/>
    </row>
    <row r="12" spans="1:6" ht="13.2" x14ac:dyDescent="0.25">
      <c r="A12" s="19" t="s">
        <v>52</v>
      </c>
      <c r="B12" s="28" t="s">
        <v>549</v>
      </c>
      <c r="C12" s="29" t="s">
        <v>47</v>
      </c>
      <c r="D12" s="30">
        <v>4506</v>
      </c>
      <c r="E12" s="302">
        <v>4475</v>
      </c>
      <c r="F12" s="25" t="s">
        <v>668</v>
      </c>
    </row>
    <row r="13" spans="1:6" ht="13.2" x14ac:dyDescent="0.25">
      <c r="A13" s="19" t="s">
        <v>53</v>
      </c>
      <c r="B13" s="28" t="s">
        <v>549</v>
      </c>
      <c r="C13" s="29" t="s">
        <v>54</v>
      </c>
      <c r="D13" s="30">
        <v>33708.753940000002</v>
      </c>
      <c r="E13" s="302">
        <v>34734.454060000004</v>
      </c>
      <c r="F13" s="28" t="s">
        <v>668</v>
      </c>
    </row>
    <row r="14" spans="1:6" ht="13.2" x14ac:dyDescent="0.25">
      <c r="A14" s="19" t="s">
        <v>55</v>
      </c>
      <c r="B14" s="28" t="s">
        <v>549</v>
      </c>
      <c r="C14" s="29" t="s">
        <v>56</v>
      </c>
      <c r="D14" s="39">
        <v>37.713953625765349</v>
      </c>
      <c r="E14" s="304">
        <v>42.900949999056451</v>
      </c>
      <c r="F14" s="28" t="s">
        <v>668</v>
      </c>
    </row>
    <row r="15" spans="1:6" ht="13.2" x14ac:dyDescent="0.25">
      <c r="A15" s="19" t="s">
        <v>428</v>
      </c>
      <c r="B15" s="28" t="s">
        <v>549</v>
      </c>
      <c r="C15" s="29" t="s">
        <v>47</v>
      </c>
      <c r="D15" s="30">
        <v>899</v>
      </c>
      <c r="E15" s="302">
        <v>-62</v>
      </c>
      <c r="F15" s="32" t="s">
        <v>668</v>
      </c>
    </row>
    <row r="16" spans="1:6" ht="13.2" x14ac:dyDescent="0.25">
      <c r="A16" s="23" t="s">
        <v>57</v>
      </c>
      <c r="B16" s="25"/>
      <c r="C16" s="26"/>
      <c r="D16" s="40"/>
      <c r="E16" s="40"/>
      <c r="F16" s="465"/>
    </row>
    <row r="17" spans="1:6" ht="13.05" x14ac:dyDescent="0.3">
      <c r="A17" s="24" t="s">
        <v>58</v>
      </c>
      <c r="B17" s="25" t="s">
        <v>549</v>
      </c>
      <c r="C17" s="26" t="s">
        <v>47</v>
      </c>
      <c r="D17" s="27">
        <v>4681</v>
      </c>
      <c r="E17" s="301">
        <v>4481</v>
      </c>
      <c r="F17" s="25" t="s">
        <v>668</v>
      </c>
    </row>
    <row r="18" spans="1:6" ht="13.2" x14ac:dyDescent="0.25">
      <c r="A18" s="19" t="s">
        <v>59</v>
      </c>
      <c r="B18" s="28" t="s">
        <v>549</v>
      </c>
      <c r="C18" s="29" t="s">
        <v>60</v>
      </c>
      <c r="D18" s="39">
        <v>69.765822784810126</v>
      </c>
      <c r="E18" s="304">
        <v>66.785014291547569</v>
      </c>
      <c r="F18" s="28" t="s">
        <v>668</v>
      </c>
    </row>
    <row r="19" spans="1:6" ht="13.05" x14ac:dyDescent="0.3">
      <c r="A19" s="31" t="s">
        <v>61</v>
      </c>
      <c r="B19" s="32" t="s">
        <v>549</v>
      </c>
      <c r="C19" s="41" t="s">
        <v>47</v>
      </c>
      <c r="D19" s="34">
        <v>16663</v>
      </c>
      <c r="E19" s="303">
        <v>17104</v>
      </c>
      <c r="F19" s="32" t="s">
        <v>668</v>
      </c>
    </row>
    <row r="20" spans="1:6" ht="13.05" x14ac:dyDescent="0.3">
      <c r="A20" s="23" t="s">
        <v>66</v>
      </c>
      <c r="B20" s="25"/>
      <c r="C20" s="26"/>
      <c r="D20" s="27"/>
      <c r="E20" s="27"/>
      <c r="F20" s="465"/>
    </row>
    <row r="21" spans="1:6" ht="13.05" x14ac:dyDescent="0.3">
      <c r="A21" s="24" t="s">
        <v>67</v>
      </c>
      <c r="B21" s="25" t="s">
        <v>68</v>
      </c>
      <c r="C21" s="26" t="s">
        <v>69</v>
      </c>
      <c r="D21" s="43">
        <v>49.979545454545466</v>
      </c>
      <c r="E21" s="305">
        <v>54.562380952380948</v>
      </c>
      <c r="F21" s="28" t="s">
        <v>668</v>
      </c>
    </row>
    <row r="22" spans="1:6" ht="13.2" x14ac:dyDescent="0.25">
      <c r="A22" s="19" t="s">
        <v>70</v>
      </c>
      <c r="B22" s="28" t="s">
        <v>71</v>
      </c>
      <c r="C22" s="29" t="s">
        <v>72</v>
      </c>
      <c r="D22" s="44">
        <v>1.2169727272727275</v>
      </c>
      <c r="E22" s="306">
        <v>1.2170850000000004</v>
      </c>
      <c r="F22" s="28" t="s">
        <v>668</v>
      </c>
    </row>
    <row r="23" spans="1:6" ht="13.2" x14ac:dyDescent="0.25">
      <c r="A23" s="19" t="s">
        <v>73</v>
      </c>
      <c r="B23" s="28" t="s">
        <v>587</v>
      </c>
      <c r="C23" s="29" t="s">
        <v>74</v>
      </c>
      <c r="D23" s="42">
        <v>118.21172073666668</v>
      </c>
      <c r="E23" s="307">
        <v>121.35937536774193</v>
      </c>
      <c r="F23" s="28" t="s">
        <v>668</v>
      </c>
    </row>
    <row r="24" spans="1:6" ht="13.2" x14ac:dyDescent="0.25">
      <c r="A24" s="19" t="s">
        <v>75</v>
      </c>
      <c r="B24" s="28" t="s">
        <v>587</v>
      </c>
      <c r="C24" s="29" t="s">
        <v>74</v>
      </c>
      <c r="D24" s="42">
        <v>106.48971158000001</v>
      </c>
      <c r="E24" s="307">
        <v>109.68723149677419</v>
      </c>
      <c r="F24" s="28" t="s">
        <v>668</v>
      </c>
    </row>
    <row r="25" spans="1:6" ht="13.2" x14ac:dyDescent="0.25">
      <c r="A25" s="19" t="s">
        <v>76</v>
      </c>
      <c r="B25" s="28" t="s">
        <v>587</v>
      </c>
      <c r="C25" s="29" t="s">
        <v>77</v>
      </c>
      <c r="D25" s="42">
        <v>12.68</v>
      </c>
      <c r="E25" s="307">
        <v>13.3</v>
      </c>
      <c r="F25" s="28" t="s">
        <v>668</v>
      </c>
    </row>
    <row r="26" spans="1:6" ht="13.2" x14ac:dyDescent="0.25">
      <c r="A26" s="31" t="s">
        <v>78</v>
      </c>
      <c r="B26" s="32" t="s">
        <v>587</v>
      </c>
      <c r="C26" s="33" t="s">
        <v>79</v>
      </c>
      <c r="D26" s="44">
        <v>7.7840267999999995</v>
      </c>
      <c r="E26" s="306">
        <v>8.1517022399999988</v>
      </c>
      <c r="F26" s="32" t="s">
        <v>668</v>
      </c>
    </row>
    <row r="27" spans="1:6" ht="13.05" x14ac:dyDescent="0.3">
      <c r="A27" s="35" t="s">
        <v>80</v>
      </c>
      <c r="B27" s="36"/>
      <c r="C27" s="37"/>
      <c r="D27" s="38"/>
      <c r="E27" s="38"/>
      <c r="F27" s="465"/>
    </row>
    <row r="28" spans="1:6" ht="13.2" x14ac:dyDescent="0.25">
      <c r="A28" s="19" t="s">
        <v>81</v>
      </c>
      <c r="B28" s="28" t="s">
        <v>82</v>
      </c>
      <c r="C28" s="29" t="s">
        <v>429</v>
      </c>
      <c r="D28" s="45">
        <v>-9</v>
      </c>
      <c r="E28" s="308">
        <v>-9.1</v>
      </c>
      <c r="F28" s="28" t="s">
        <v>667</v>
      </c>
    </row>
    <row r="29" spans="1:6" ht="15.6" x14ac:dyDescent="0.25">
      <c r="A29" s="19" t="s">
        <v>83</v>
      </c>
      <c r="B29" s="28" t="s">
        <v>82</v>
      </c>
      <c r="C29" s="29" t="s">
        <v>429</v>
      </c>
      <c r="D29" s="46">
        <v>-0.6</v>
      </c>
      <c r="E29" s="309">
        <v>-2.2000000000000002</v>
      </c>
      <c r="F29" s="643">
        <v>44197</v>
      </c>
    </row>
    <row r="30" spans="1:6" ht="13.05" x14ac:dyDescent="0.3">
      <c r="A30" s="47" t="s">
        <v>84</v>
      </c>
      <c r="B30" s="28" t="s">
        <v>82</v>
      </c>
      <c r="C30" s="29" t="s">
        <v>429</v>
      </c>
      <c r="D30" s="46">
        <v>-3.6</v>
      </c>
      <c r="E30" s="309">
        <v>-5.8</v>
      </c>
      <c r="F30" s="643">
        <v>44197</v>
      </c>
    </row>
    <row r="31" spans="1:6" ht="13.2" x14ac:dyDescent="0.25">
      <c r="A31" s="47" t="s">
        <v>85</v>
      </c>
      <c r="B31" s="28" t="s">
        <v>82</v>
      </c>
      <c r="C31" s="29" t="s">
        <v>429</v>
      </c>
      <c r="D31" s="46">
        <v>-2</v>
      </c>
      <c r="E31" s="309">
        <v>-1.6</v>
      </c>
      <c r="F31" s="643">
        <v>44197</v>
      </c>
    </row>
    <row r="32" spans="1:6" ht="13.2" x14ac:dyDescent="0.25">
      <c r="A32" s="47" t="s">
        <v>86</v>
      </c>
      <c r="B32" s="28" t="s">
        <v>82</v>
      </c>
      <c r="C32" s="29" t="s">
        <v>429</v>
      </c>
      <c r="D32" s="46">
        <v>-4.5</v>
      </c>
      <c r="E32" s="309">
        <v>-5.2</v>
      </c>
      <c r="F32" s="643">
        <v>44197</v>
      </c>
    </row>
    <row r="33" spans="1:7" ht="13.2" x14ac:dyDescent="0.25">
      <c r="A33" s="47" t="s">
        <v>87</v>
      </c>
      <c r="B33" s="28" t="s">
        <v>82</v>
      </c>
      <c r="C33" s="29" t="s">
        <v>429</v>
      </c>
      <c r="D33" s="46">
        <v>-3.3</v>
      </c>
      <c r="E33" s="309">
        <v>-5.4</v>
      </c>
      <c r="F33" s="643">
        <v>44197</v>
      </c>
    </row>
    <row r="34" spans="1:7" ht="13.2" x14ac:dyDescent="0.25">
      <c r="A34" s="47" t="s">
        <v>88</v>
      </c>
      <c r="B34" s="28" t="s">
        <v>82</v>
      </c>
      <c r="C34" s="29" t="s">
        <v>429</v>
      </c>
      <c r="D34" s="46">
        <v>2.4</v>
      </c>
      <c r="E34" s="309">
        <v>-0.6</v>
      </c>
      <c r="F34" s="643">
        <v>44197</v>
      </c>
    </row>
    <row r="35" spans="1:7" ht="13.2" x14ac:dyDescent="0.25">
      <c r="A35" s="47" t="s">
        <v>89</v>
      </c>
      <c r="B35" s="28" t="s">
        <v>82</v>
      </c>
      <c r="C35" s="29" t="s">
        <v>429</v>
      </c>
      <c r="D35" s="46">
        <v>3.4</v>
      </c>
      <c r="E35" s="309">
        <v>3</v>
      </c>
      <c r="F35" s="643">
        <v>44197</v>
      </c>
    </row>
    <row r="36" spans="1:7" ht="15.6" x14ac:dyDescent="0.25">
      <c r="A36" s="19" t="s">
        <v>90</v>
      </c>
      <c r="B36" s="28" t="s">
        <v>91</v>
      </c>
      <c r="C36" s="29" t="s">
        <v>429</v>
      </c>
      <c r="D36" s="46">
        <v>0.1</v>
      </c>
      <c r="E36" s="309">
        <v>0.3</v>
      </c>
      <c r="F36" s="643">
        <v>44197</v>
      </c>
    </row>
    <row r="37" spans="1:7" ht="13.2" x14ac:dyDescent="0.25">
      <c r="A37" s="19" t="s">
        <v>580</v>
      </c>
      <c r="B37" s="28" t="s">
        <v>82</v>
      </c>
      <c r="C37" s="29" t="s">
        <v>429</v>
      </c>
      <c r="D37" s="46">
        <v>-84.9</v>
      </c>
      <c r="E37" s="309">
        <v>-89.5</v>
      </c>
      <c r="F37" s="643">
        <v>44197</v>
      </c>
      <c r="G37" s="643"/>
    </row>
    <row r="38" spans="1:7" ht="13.2" x14ac:dyDescent="0.25">
      <c r="A38" s="31" t="s">
        <v>92</v>
      </c>
      <c r="B38" s="32" t="s">
        <v>93</v>
      </c>
      <c r="C38" s="33" t="s">
        <v>429</v>
      </c>
      <c r="D38" s="48">
        <v>0</v>
      </c>
      <c r="E38" s="310">
        <v>-51.5</v>
      </c>
      <c r="F38" s="643">
        <v>44197</v>
      </c>
    </row>
    <row r="39" spans="1:7" ht="13.2" x14ac:dyDescent="0.25">
      <c r="A39" s="35" t="s">
        <v>62</v>
      </c>
      <c r="B39" s="36"/>
      <c r="C39" s="37"/>
      <c r="D39" s="38"/>
      <c r="E39" s="38"/>
      <c r="F39" s="465"/>
    </row>
    <row r="40" spans="1:7" ht="13.2" x14ac:dyDescent="0.25">
      <c r="A40" s="19" t="s">
        <v>63</v>
      </c>
      <c r="B40" s="28" t="s">
        <v>549</v>
      </c>
      <c r="C40" s="29" t="s">
        <v>47</v>
      </c>
      <c r="D40" s="660">
        <v>1.0732999999999999</v>
      </c>
      <c r="E40" s="661">
        <v>1.05236</v>
      </c>
      <c r="F40" s="28" t="s">
        <v>668</v>
      </c>
    </row>
    <row r="41" spans="1:7" ht="13.2" x14ac:dyDescent="0.25">
      <c r="A41" s="19" t="s">
        <v>50</v>
      </c>
      <c r="B41" s="28" t="s">
        <v>549</v>
      </c>
      <c r="C41" s="29" t="s">
        <v>54</v>
      </c>
      <c r="D41" s="30">
        <v>60.412781262000003</v>
      </c>
      <c r="E41" s="302">
        <v>53.0276971702</v>
      </c>
      <c r="F41" s="28" t="s">
        <v>668</v>
      </c>
    </row>
    <row r="42" spans="1:7" ht="13.2" x14ac:dyDescent="0.25">
      <c r="A42" s="19" t="s">
        <v>64</v>
      </c>
      <c r="B42" s="28" t="s">
        <v>549</v>
      </c>
      <c r="C42" s="29" t="s">
        <v>60</v>
      </c>
      <c r="D42" s="42">
        <v>2.4037814310547356E-2</v>
      </c>
      <c r="E42" s="307">
        <v>2.4037814310547356E-2</v>
      </c>
      <c r="F42" s="643">
        <v>44197</v>
      </c>
    </row>
    <row r="43" spans="1:7" ht="13.2" x14ac:dyDescent="0.25">
      <c r="A43" s="31" t="s">
        <v>65</v>
      </c>
      <c r="B43" s="32" t="s">
        <v>549</v>
      </c>
      <c r="C43" s="33" t="s">
        <v>60</v>
      </c>
      <c r="D43" s="42">
        <v>0.16860386009990122</v>
      </c>
      <c r="E43" s="307">
        <v>0.15865332575214919</v>
      </c>
      <c r="F43" s="643">
        <v>44197</v>
      </c>
    </row>
    <row r="44" spans="1:7" ht="15.6" x14ac:dyDescent="0.25">
      <c r="A44" s="35" t="s">
        <v>94</v>
      </c>
      <c r="B44" s="36"/>
      <c r="C44" s="37"/>
      <c r="D44" s="38"/>
      <c r="E44" s="38"/>
      <c r="F44" s="465"/>
    </row>
    <row r="45" spans="1:7" ht="13.2" x14ac:dyDescent="0.25">
      <c r="A45" s="49" t="s">
        <v>95</v>
      </c>
      <c r="B45" s="28" t="s">
        <v>82</v>
      </c>
      <c r="C45" s="29" t="s">
        <v>429</v>
      </c>
      <c r="D45" s="46">
        <v>-40.799999999999997</v>
      </c>
      <c r="E45" s="309">
        <v>-51.1</v>
      </c>
      <c r="F45" s="643">
        <v>44197</v>
      </c>
    </row>
    <row r="46" spans="1:7" ht="13.2" x14ac:dyDescent="0.25">
      <c r="A46" s="50" t="s">
        <v>96</v>
      </c>
      <c r="B46" s="28" t="s">
        <v>82</v>
      </c>
      <c r="C46" s="29" t="s">
        <v>429</v>
      </c>
      <c r="D46" s="46">
        <v>-41.2</v>
      </c>
      <c r="E46" s="309">
        <v>-51.9</v>
      </c>
      <c r="F46" s="643">
        <v>44197</v>
      </c>
    </row>
    <row r="47" spans="1:7" ht="13.2" x14ac:dyDescent="0.25">
      <c r="A47" s="50" t="s">
        <v>97</v>
      </c>
      <c r="B47" s="28" t="s">
        <v>82</v>
      </c>
      <c r="C47" s="29" t="s">
        <v>429</v>
      </c>
      <c r="D47" s="46">
        <v>-43.1</v>
      </c>
      <c r="E47" s="309">
        <v>-54.2</v>
      </c>
      <c r="F47" s="643">
        <v>44197</v>
      </c>
    </row>
    <row r="48" spans="1:7" ht="13.2" x14ac:dyDescent="0.25">
      <c r="A48" s="49" t="s">
        <v>98</v>
      </c>
      <c r="B48" s="28" t="s">
        <v>82</v>
      </c>
      <c r="C48" s="29" t="s">
        <v>429</v>
      </c>
      <c r="D48" s="46">
        <v>-40</v>
      </c>
      <c r="E48" s="309">
        <v>-54.4</v>
      </c>
      <c r="F48" s="643">
        <v>44197</v>
      </c>
    </row>
    <row r="49" spans="1:7" ht="13.2" x14ac:dyDescent="0.25">
      <c r="A49" s="311" t="s">
        <v>99</v>
      </c>
      <c r="B49" s="28" t="s">
        <v>82</v>
      </c>
      <c r="C49" s="29" t="s">
        <v>429</v>
      </c>
      <c r="D49" s="46">
        <v>-44.8</v>
      </c>
      <c r="E49" s="309">
        <v>-52.7</v>
      </c>
      <c r="F49" s="643">
        <v>44197</v>
      </c>
    </row>
    <row r="50" spans="1:7" ht="13.2" x14ac:dyDescent="0.25">
      <c r="A50" s="50" t="s">
        <v>100</v>
      </c>
      <c r="B50" s="28" t="s">
        <v>82</v>
      </c>
      <c r="C50" s="29" t="s">
        <v>429</v>
      </c>
      <c r="D50" s="46">
        <v>-42.4</v>
      </c>
      <c r="E50" s="309">
        <v>-50.8</v>
      </c>
      <c r="F50" s="643">
        <v>44197</v>
      </c>
    </row>
    <row r="51" spans="1:7" ht="13.2" x14ac:dyDescent="0.25">
      <c r="A51" s="50" t="s">
        <v>101</v>
      </c>
      <c r="B51" s="28" t="s">
        <v>82</v>
      </c>
      <c r="C51" s="29" t="s">
        <v>429</v>
      </c>
      <c r="D51" s="46">
        <v>-60.1</v>
      </c>
      <c r="E51" s="309">
        <v>-64.599999999999994</v>
      </c>
      <c r="F51" s="643">
        <v>44197</v>
      </c>
    </row>
    <row r="52" spans="1:7" ht="13.2" x14ac:dyDescent="0.25">
      <c r="A52" s="50" t="s">
        <v>102</v>
      </c>
      <c r="B52" s="28" t="s">
        <v>82</v>
      </c>
      <c r="C52" s="29" t="s">
        <v>429</v>
      </c>
      <c r="D52" s="46">
        <v>-72.5</v>
      </c>
      <c r="E52" s="309">
        <v>-75</v>
      </c>
      <c r="F52" s="643">
        <v>44197</v>
      </c>
    </row>
    <row r="53" spans="1:7" ht="13.2" x14ac:dyDescent="0.25">
      <c r="A53" s="49" t="s">
        <v>103</v>
      </c>
      <c r="B53" s="28" t="s">
        <v>82</v>
      </c>
      <c r="C53" s="29" t="s">
        <v>429</v>
      </c>
      <c r="D53" s="46">
        <v>-66.099999999999994</v>
      </c>
      <c r="E53" s="309">
        <v>-73.900000000000006</v>
      </c>
      <c r="F53" s="643">
        <v>44197</v>
      </c>
    </row>
    <row r="54" spans="1:7" ht="13.2" x14ac:dyDescent="0.25">
      <c r="A54" s="51" t="s">
        <v>104</v>
      </c>
      <c r="B54" s="32" t="s">
        <v>82</v>
      </c>
      <c r="C54" s="33" t="s">
        <v>429</v>
      </c>
      <c r="D54" s="48">
        <v>-55.8</v>
      </c>
      <c r="E54" s="310">
        <v>-65.900000000000006</v>
      </c>
      <c r="F54" s="644">
        <v>44197</v>
      </c>
    </row>
    <row r="55" spans="1:7" ht="13.2" x14ac:dyDescent="0.25">
      <c r="F55" s="55" t="s">
        <v>595</v>
      </c>
    </row>
    <row r="56" spans="1:7" ht="13.2" x14ac:dyDescent="0.25">
      <c r="A56" s="297" t="s">
        <v>564</v>
      </c>
      <c r="B56" s="299"/>
      <c r="C56" s="299"/>
      <c r="D56" s="300"/>
    </row>
    <row r="57" spans="1:7" ht="13.2" x14ac:dyDescent="0.25">
      <c r="A57" s="297" t="s">
        <v>563</v>
      </c>
    </row>
    <row r="58" spans="1:7" ht="13.2" x14ac:dyDescent="0.25">
      <c r="A58" s="297"/>
    </row>
    <row r="59" spans="1:7" ht="13.2" x14ac:dyDescent="0.25">
      <c r="B59" s="52"/>
      <c r="C59" s="3"/>
      <c r="D59" s="3"/>
      <c r="E59" s="3"/>
      <c r="F59" s="3"/>
      <c r="G59"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4"/>
  <sheetViews>
    <sheetView zoomScaleNormal="100" zoomScaleSheetLayoutView="100" workbookViewId="0"/>
  </sheetViews>
  <sheetFormatPr baseColWidth="10" defaultRowHeight="13.2" x14ac:dyDescent="0.25"/>
  <cols>
    <col min="1" max="1" width="22.5" style="84" customWidth="1"/>
    <col min="2" max="2" width="11" style="84" customWidth="1"/>
    <col min="3" max="3" width="11.59765625" style="84" customWidth="1"/>
    <col min="4" max="4" width="10.19921875" style="84" customWidth="1"/>
    <col min="5" max="5" width="9.69921875" style="84" customWidth="1"/>
    <col min="6" max="6" width="10.19921875" style="84" customWidth="1"/>
    <col min="7" max="7" width="11" style="84" customWidth="1"/>
    <col min="8" max="8" width="15.59765625" style="84" customWidth="1"/>
    <col min="9" max="11" width="11" style="84"/>
    <col min="12" max="12" width="11.5" style="84" customWidth="1"/>
    <col min="13" max="66" width="11" style="84"/>
    <col min="67" max="256" width="10" style="84"/>
    <col min="257" max="257" width="19.59765625" style="84" customWidth="1"/>
    <col min="258" max="258" width="10" style="84" customWidth="1"/>
    <col min="259" max="259" width="7.5" style="84" bestFit="1" customWidth="1"/>
    <col min="260" max="260" width="9.09765625" style="84" bestFit="1" customWidth="1"/>
    <col min="261" max="261" width="7.5" style="84" bestFit="1" customWidth="1"/>
    <col min="262" max="262" width="9.09765625" style="84" bestFit="1" customWidth="1"/>
    <col min="263" max="263" width="7.5" style="84" bestFit="1" customWidth="1"/>
    <col min="264" max="264" width="11" style="84" bestFit="1" customWidth="1"/>
    <col min="265" max="267" width="10" style="84"/>
    <col min="268" max="268" width="10.09765625" style="84" bestFit="1" customWidth="1"/>
    <col min="269" max="512" width="10" style="84"/>
    <col min="513" max="513" width="19.59765625" style="84" customWidth="1"/>
    <col min="514" max="514" width="10" style="84" customWidth="1"/>
    <col min="515" max="515" width="7.5" style="84" bestFit="1" customWidth="1"/>
    <col min="516" max="516" width="9.09765625" style="84" bestFit="1" customWidth="1"/>
    <col min="517" max="517" width="7.5" style="84" bestFit="1" customWidth="1"/>
    <col min="518" max="518" width="9.09765625" style="84" bestFit="1" customWidth="1"/>
    <col min="519" max="519" width="7.5" style="84" bestFit="1" customWidth="1"/>
    <col min="520" max="520" width="11" style="84" bestFit="1" customWidth="1"/>
    <col min="521" max="523" width="10" style="84"/>
    <col min="524" max="524" width="10.09765625" style="84" bestFit="1" customWidth="1"/>
    <col min="525" max="768" width="10" style="84"/>
    <col min="769" max="769" width="19.59765625" style="84" customWidth="1"/>
    <col min="770" max="770" width="10" style="84" customWidth="1"/>
    <col min="771" max="771" width="7.5" style="84" bestFit="1" customWidth="1"/>
    <col min="772" max="772" width="9.09765625" style="84" bestFit="1" customWidth="1"/>
    <col min="773" max="773" width="7.5" style="84" bestFit="1" customWidth="1"/>
    <col min="774" max="774" width="9.09765625" style="84" bestFit="1" customWidth="1"/>
    <col min="775" max="775" width="7.5" style="84" bestFit="1" customWidth="1"/>
    <col min="776" max="776" width="11" style="84" bestFit="1" customWidth="1"/>
    <col min="777" max="779" width="10" style="84"/>
    <col min="780" max="780" width="10.09765625" style="84" bestFit="1" customWidth="1"/>
    <col min="781" max="1024" width="11" style="84"/>
    <col min="1025" max="1025" width="19.59765625" style="84" customWidth="1"/>
    <col min="1026" max="1026" width="10" style="84" customWidth="1"/>
    <col min="1027" max="1027" width="7.5" style="84" bestFit="1" customWidth="1"/>
    <col min="1028" max="1028" width="9.09765625" style="84" bestFit="1" customWidth="1"/>
    <col min="1029" max="1029" width="7.5" style="84" bestFit="1" customWidth="1"/>
    <col min="1030" max="1030" width="9.09765625" style="84" bestFit="1" customWidth="1"/>
    <col min="1031" max="1031" width="7.5" style="84" bestFit="1" customWidth="1"/>
    <col min="1032" max="1032" width="11" style="84" bestFit="1" customWidth="1"/>
    <col min="1033" max="1035" width="10" style="84"/>
    <col min="1036" max="1036" width="10.09765625" style="84" bestFit="1" customWidth="1"/>
    <col min="1037" max="1280" width="10" style="84"/>
    <col min="1281" max="1281" width="19.59765625" style="84" customWidth="1"/>
    <col min="1282" max="1282" width="10" style="84" customWidth="1"/>
    <col min="1283" max="1283" width="7.5" style="84" bestFit="1" customWidth="1"/>
    <col min="1284" max="1284" width="9.09765625" style="84" bestFit="1" customWidth="1"/>
    <col min="1285" max="1285" width="7.5" style="84" bestFit="1" customWidth="1"/>
    <col min="1286" max="1286" width="9.09765625" style="84" bestFit="1" customWidth="1"/>
    <col min="1287" max="1287" width="7.5" style="84" bestFit="1" customWidth="1"/>
    <col min="1288" max="1288" width="11" style="84" bestFit="1" customWidth="1"/>
    <col min="1289" max="1291" width="10" style="84"/>
    <col min="1292" max="1292" width="10.09765625" style="84" bestFit="1" customWidth="1"/>
    <col min="1293" max="1536" width="10" style="84"/>
    <col min="1537" max="1537" width="19.59765625" style="84" customWidth="1"/>
    <col min="1538" max="1538" width="10" style="84" customWidth="1"/>
    <col min="1539" max="1539" width="7.5" style="84" bestFit="1" customWidth="1"/>
    <col min="1540" max="1540" width="9.09765625" style="84" bestFit="1" customWidth="1"/>
    <col min="1541" max="1541" width="7.5" style="84" bestFit="1" customWidth="1"/>
    <col min="1542" max="1542" width="9.09765625" style="84" bestFit="1" customWidth="1"/>
    <col min="1543" max="1543" width="7.5" style="84" bestFit="1" customWidth="1"/>
    <col min="1544" max="1544" width="11" style="84" bestFit="1" customWidth="1"/>
    <col min="1545" max="1547" width="10" style="84"/>
    <col min="1548" max="1548" width="10.09765625" style="84" bestFit="1" customWidth="1"/>
    <col min="1549" max="1792" width="10" style="84"/>
    <col min="1793" max="1793" width="19.59765625" style="84" customWidth="1"/>
    <col min="1794" max="1794" width="10" style="84" customWidth="1"/>
    <col min="1795" max="1795" width="7.5" style="84" bestFit="1" customWidth="1"/>
    <col min="1796" max="1796" width="9.09765625" style="84" bestFit="1" customWidth="1"/>
    <col min="1797" max="1797" width="7.5" style="84" bestFit="1" customWidth="1"/>
    <col min="1798" max="1798" width="9.09765625" style="84" bestFit="1" customWidth="1"/>
    <col min="1799" max="1799" width="7.5" style="84" bestFit="1" customWidth="1"/>
    <col min="1800" max="1800" width="11" style="84" bestFit="1" customWidth="1"/>
    <col min="1801" max="1803" width="10" style="84"/>
    <col min="1804" max="1804" width="10.09765625" style="84" bestFit="1" customWidth="1"/>
    <col min="1805" max="2048" width="11" style="84"/>
    <col min="2049" max="2049" width="19.59765625" style="84" customWidth="1"/>
    <col min="2050" max="2050" width="10" style="84" customWidth="1"/>
    <col min="2051" max="2051" width="7.5" style="84" bestFit="1" customWidth="1"/>
    <col min="2052" max="2052" width="9.09765625" style="84" bestFit="1" customWidth="1"/>
    <col min="2053" max="2053" width="7.5" style="84" bestFit="1" customWidth="1"/>
    <col min="2054" max="2054" width="9.09765625" style="84" bestFit="1" customWidth="1"/>
    <col min="2055" max="2055" width="7.5" style="84" bestFit="1" customWidth="1"/>
    <col min="2056" max="2056" width="11" style="84" bestFit="1" customWidth="1"/>
    <col min="2057" max="2059" width="10" style="84"/>
    <col min="2060" max="2060" width="10.09765625" style="84" bestFit="1" customWidth="1"/>
    <col min="2061" max="2304" width="10" style="84"/>
    <col min="2305" max="2305" width="19.59765625" style="84" customWidth="1"/>
    <col min="2306" max="2306" width="10" style="84" customWidth="1"/>
    <col min="2307" max="2307" width="7.5" style="84" bestFit="1" customWidth="1"/>
    <col min="2308" max="2308" width="9.09765625" style="84" bestFit="1" customWidth="1"/>
    <col min="2309" max="2309" width="7.5" style="84" bestFit="1" customWidth="1"/>
    <col min="2310" max="2310" width="9.09765625" style="84" bestFit="1" customWidth="1"/>
    <col min="2311" max="2311" width="7.5" style="84" bestFit="1" customWidth="1"/>
    <col min="2312" max="2312" width="11" style="84" bestFit="1" customWidth="1"/>
    <col min="2313" max="2315" width="10" style="84"/>
    <col min="2316" max="2316" width="10.09765625" style="84" bestFit="1" customWidth="1"/>
    <col min="2317" max="2560" width="10" style="84"/>
    <col min="2561" max="2561" width="19.59765625" style="84" customWidth="1"/>
    <col min="2562" max="2562" width="10" style="84" customWidth="1"/>
    <col min="2563" max="2563" width="7.5" style="84" bestFit="1" customWidth="1"/>
    <col min="2564" max="2564" width="9.09765625" style="84" bestFit="1" customWidth="1"/>
    <col min="2565" max="2565" width="7.5" style="84" bestFit="1" customWidth="1"/>
    <col min="2566" max="2566" width="9.09765625" style="84" bestFit="1" customWidth="1"/>
    <col min="2567" max="2567" width="7.5" style="84" bestFit="1" customWidth="1"/>
    <col min="2568" max="2568" width="11" style="84" bestFit="1" customWidth="1"/>
    <col min="2569" max="2571" width="10" style="84"/>
    <col min="2572" max="2572" width="10.09765625" style="84" bestFit="1" customWidth="1"/>
    <col min="2573" max="2816" width="10" style="84"/>
    <col min="2817" max="2817" width="19.59765625" style="84" customWidth="1"/>
    <col min="2818" max="2818" width="10" style="84" customWidth="1"/>
    <col min="2819" max="2819" width="7.5" style="84" bestFit="1" customWidth="1"/>
    <col min="2820" max="2820" width="9.09765625" style="84" bestFit="1" customWidth="1"/>
    <col min="2821" max="2821" width="7.5" style="84" bestFit="1" customWidth="1"/>
    <col min="2822" max="2822" width="9.09765625" style="84" bestFit="1" customWidth="1"/>
    <col min="2823" max="2823" width="7.5" style="84" bestFit="1" customWidth="1"/>
    <col min="2824" max="2824" width="11" style="84" bestFit="1" customWidth="1"/>
    <col min="2825" max="2827" width="10" style="84"/>
    <col min="2828" max="2828" width="10.09765625" style="84" bestFit="1" customWidth="1"/>
    <col min="2829" max="3072" width="11" style="84"/>
    <col min="3073" max="3073" width="19.59765625" style="84" customWidth="1"/>
    <col min="3074" max="3074" width="10" style="84" customWidth="1"/>
    <col min="3075" max="3075" width="7.5" style="84" bestFit="1" customWidth="1"/>
    <col min="3076" max="3076" width="9.09765625" style="84" bestFit="1" customWidth="1"/>
    <col min="3077" max="3077" width="7.5" style="84" bestFit="1" customWidth="1"/>
    <col min="3078" max="3078" width="9.09765625" style="84" bestFit="1" customWidth="1"/>
    <col min="3079" max="3079" width="7.5" style="84" bestFit="1" customWidth="1"/>
    <col min="3080" max="3080" width="11" style="84" bestFit="1" customWidth="1"/>
    <col min="3081" max="3083" width="10" style="84"/>
    <col min="3084" max="3084" width="10.09765625" style="84" bestFit="1" customWidth="1"/>
    <col min="3085" max="3328" width="10" style="84"/>
    <col min="3329" max="3329" width="19.59765625" style="84" customWidth="1"/>
    <col min="3330" max="3330" width="10" style="84" customWidth="1"/>
    <col min="3331" max="3331" width="7.5" style="84" bestFit="1" customWidth="1"/>
    <col min="3332" max="3332" width="9.09765625" style="84" bestFit="1" customWidth="1"/>
    <col min="3333" max="3333" width="7.5" style="84" bestFit="1" customWidth="1"/>
    <col min="3334" max="3334" width="9.09765625" style="84" bestFit="1" customWidth="1"/>
    <col min="3335" max="3335" width="7.5" style="84" bestFit="1" customWidth="1"/>
    <col min="3336" max="3336" width="11" style="84" bestFit="1" customWidth="1"/>
    <col min="3337" max="3339" width="10" style="84"/>
    <col min="3340" max="3340" width="10.09765625" style="84" bestFit="1" customWidth="1"/>
    <col min="3341" max="3584" width="10" style="84"/>
    <col min="3585" max="3585" width="19.59765625" style="84" customWidth="1"/>
    <col min="3586" max="3586" width="10" style="84" customWidth="1"/>
    <col min="3587" max="3587" width="7.5" style="84" bestFit="1" customWidth="1"/>
    <col min="3588" max="3588" width="9.09765625" style="84" bestFit="1" customWidth="1"/>
    <col min="3589" max="3589" width="7.5" style="84" bestFit="1" customWidth="1"/>
    <col min="3590" max="3590" width="9.09765625" style="84" bestFit="1" customWidth="1"/>
    <col min="3591" max="3591" width="7.5" style="84" bestFit="1" customWidth="1"/>
    <col min="3592" max="3592" width="11" style="84" bestFit="1" customWidth="1"/>
    <col min="3593" max="3595" width="10" style="84"/>
    <col min="3596" max="3596" width="10.09765625" style="84" bestFit="1" customWidth="1"/>
    <col min="3597" max="3840" width="10" style="84"/>
    <col min="3841" max="3841" width="19.59765625" style="84" customWidth="1"/>
    <col min="3842" max="3842" width="10" style="84" customWidth="1"/>
    <col min="3843" max="3843" width="7.5" style="84" bestFit="1" customWidth="1"/>
    <col min="3844" max="3844" width="9.09765625" style="84" bestFit="1" customWidth="1"/>
    <col min="3845" max="3845" width="7.5" style="84" bestFit="1" customWidth="1"/>
    <col min="3846" max="3846" width="9.09765625" style="84" bestFit="1" customWidth="1"/>
    <col min="3847" max="3847" width="7.5" style="84" bestFit="1" customWidth="1"/>
    <col min="3848" max="3848" width="11" style="84" bestFit="1" customWidth="1"/>
    <col min="3849" max="3851" width="10" style="84"/>
    <col min="3852" max="3852" width="10.09765625" style="84" bestFit="1" customWidth="1"/>
    <col min="3853" max="4096" width="11" style="84"/>
    <col min="4097" max="4097" width="19.59765625" style="84" customWidth="1"/>
    <col min="4098" max="4098" width="10" style="84" customWidth="1"/>
    <col min="4099" max="4099" width="7.5" style="84" bestFit="1" customWidth="1"/>
    <col min="4100" max="4100" width="9.09765625" style="84" bestFit="1" customWidth="1"/>
    <col min="4101" max="4101" width="7.5" style="84" bestFit="1" customWidth="1"/>
    <col min="4102" max="4102" width="9.09765625" style="84" bestFit="1" customWidth="1"/>
    <col min="4103" max="4103" width="7.5" style="84" bestFit="1" customWidth="1"/>
    <col min="4104" max="4104" width="11" style="84" bestFit="1" customWidth="1"/>
    <col min="4105" max="4107" width="10" style="84"/>
    <col min="4108" max="4108" width="10.09765625" style="84" bestFit="1" customWidth="1"/>
    <col min="4109" max="4352" width="10" style="84"/>
    <col min="4353" max="4353" width="19.59765625" style="84" customWidth="1"/>
    <col min="4354" max="4354" width="10" style="84" customWidth="1"/>
    <col min="4355" max="4355" width="7.5" style="84" bestFit="1" customWidth="1"/>
    <col min="4356" max="4356" width="9.09765625" style="84" bestFit="1" customWidth="1"/>
    <col min="4357" max="4357" width="7.5" style="84" bestFit="1" customWidth="1"/>
    <col min="4358" max="4358" width="9.09765625" style="84" bestFit="1" customWidth="1"/>
    <col min="4359" max="4359" width="7.5" style="84" bestFit="1" customWidth="1"/>
    <col min="4360" max="4360" width="11" style="84" bestFit="1" customWidth="1"/>
    <col min="4361" max="4363" width="10" style="84"/>
    <col min="4364" max="4364" width="10.09765625" style="84" bestFit="1" customWidth="1"/>
    <col min="4365" max="4608" width="10" style="84"/>
    <col min="4609" max="4609" width="19.59765625" style="84" customWidth="1"/>
    <col min="4610" max="4610" width="10" style="84" customWidth="1"/>
    <col min="4611" max="4611" width="7.5" style="84" bestFit="1" customWidth="1"/>
    <col min="4612" max="4612" width="9.09765625" style="84" bestFit="1" customWidth="1"/>
    <col min="4613" max="4613" width="7.5" style="84" bestFit="1" customWidth="1"/>
    <col min="4614" max="4614" width="9.09765625" style="84" bestFit="1" customWidth="1"/>
    <col min="4615" max="4615" width="7.5" style="84" bestFit="1" customWidth="1"/>
    <col min="4616" max="4616" width="11" style="84" bestFit="1" customWidth="1"/>
    <col min="4617" max="4619" width="10" style="84"/>
    <col min="4620" max="4620" width="10.09765625" style="84" bestFit="1" customWidth="1"/>
    <col min="4621" max="4864" width="10" style="84"/>
    <col min="4865" max="4865" width="19.59765625" style="84" customWidth="1"/>
    <col min="4866" max="4866" width="10" style="84" customWidth="1"/>
    <col min="4867" max="4867" width="7.5" style="84" bestFit="1" customWidth="1"/>
    <col min="4868" max="4868" width="9.09765625" style="84" bestFit="1" customWidth="1"/>
    <col min="4869" max="4869" width="7.5" style="84" bestFit="1" customWidth="1"/>
    <col min="4870" max="4870" width="9.09765625" style="84" bestFit="1" customWidth="1"/>
    <col min="4871" max="4871" width="7.5" style="84" bestFit="1" customWidth="1"/>
    <col min="4872" max="4872" width="11" style="84" bestFit="1" customWidth="1"/>
    <col min="4873" max="4875" width="10" style="84"/>
    <col min="4876" max="4876" width="10.09765625" style="84" bestFit="1" customWidth="1"/>
    <col min="4877" max="5120" width="11" style="84"/>
    <col min="5121" max="5121" width="19.59765625" style="84" customWidth="1"/>
    <col min="5122" max="5122" width="10" style="84" customWidth="1"/>
    <col min="5123" max="5123" width="7.5" style="84" bestFit="1" customWidth="1"/>
    <col min="5124" max="5124" width="9.09765625" style="84" bestFit="1" customWidth="1"/>
    <col min="5125" max="5125" width="7.5" style="84" bestFit="1" customWidth="1"/>
    <col min="5126" max="5126" width="9.09765625" style="84" bestFit="1" customWidth="1"/>
    <col min="5127" max="5127" width="7.5" style="84" bestFit="1" customWidth="1"/>
    <col min="5128" max="5128" width="11" style="84" bestFit="1" customWidth="1"/>
    <col min="5129" max="5131" width="10" style="84"/>
    <col min="5132" max="5132" width="10.09765625" style="84" bestFit="1" customWidth="1"/>
    <col min="5133" max="5376" width="10" style="84"/>
    <col min="5377" max="5377" width="19.59765625" style="84" customWidth="1"/>
    <col min="5378" max="5378" width="10" style="84" customWidth="1"/>
    <col min="5379" max="5379" width="7.5" style="84" bestFit="1" customWidth="1"/>
    <col min="5380" max="5380" width="9.09765625" style="84" bestFit="1" customWidth="1"/>
    <col min="5381" max="5381" width="7.5" style="84" bestFit="1" customWidth="1"/>
    <col min="5382" max="5382" width="9.09765625" style="84" bestFit="1" customWidth="1"/>
    <col min="5383" max="5383" width="7.5" style="84" bestFit="1" customWidth="1"/>
    <col min="5384" max="5384" width="11" style="84" bestFit="1" customWidth="1"/>
    <col min="5385" max="5387" width="10" style="84"/>
    <col min="5388" max="5388" width="10.09765625" style="84" bestFit="1" customWidth="1"/>
    <col min="5389" max="5632" width="10" style="84"/>
    <col min="5633" max="5633" width="19.59765625" style="84" customWidth="1"/>
    <col min="5634" max="5634" width="10" style="84" customWidth="1"/>
    <col min="5635" max="5635" width="7.5" style="84" bestFit="1" customWidth="1"/>
    <col min="5636" max="5636" width="9.09765625" style="84" bestFit="1" customWidth="1"/>
    <col min="5637" max="5637" width="7.5" style="84" bestFit="1" customWidth="1"/>
    <col min="5638" max="5638" width="9.09765625" style="84" bestFit="1" customWidth="1"/>
    <col min="5639" max="5639" width="7.5" style="84" bestFit="1" customWidth="1"/>
    <col min="5640" max="5640" width="11" style="84" bestFit="1" customWidth="1"/>
    <col min="5641" max="5643" width="10" style="84"/>
    <col min="5644" max="5644" width="10.09765625" style="84" bestFit="1" customWidth="1"/>
    <col min="5645" max="5888" width="10" style="84"/>
    <col min="5889" max="5889" width="19.59765625" style="84" customWidth="1"/>
    <col min="5890" max="5890" width="10" style="84" customWidth="1"/>
    <col min="5891" max="5891" width="7.5" style="84" bestFit="1" customWidth="1"/>
    <col min="5892" max="5892" width="9.09765625" style="84" bestFit="1" customWidth="1"/>
    <col min="5893" max="5893" width="7.5" style="84" bestFit="1" customWidth="1"/>
    <col min="5894" max="5894" width="9.09765625" style="84" bestFit="1" customWidth="1"/>
    <col min="5895" max="5895" width="7.5" style="84" bestFit="1" customWidth="1"/>
    <col min="5896" max="5896" width="11" style="84" bestFit="1" customWidth="1"/>
    <col min="5897" max="5899" width="10" style="84"/>
    <col min="5900" max="5900" width="10.09765625" style="84" bestFit="1" customWidth="1"/>
    <col min="5901" max="6144" width="11" style="84"/>
    <col min="6145" max="6145" width="19.59765625" style="84" customWidth="1"/>
    <col min="6146" max="6146" width="10" style="84" customWidth="1"/>
    <col min="6147" max="6147" width="7.5" style="84" bestFit="1" customWidth="1"/>
    <col min="6148" max="6148" width="9.09765625" style="84" bestFit="1" customWidth="1"/>
    <col min="6149" max="6149" width="7.5" style="84" bestFit="1" customWidth="1"/>
    <col min="6150" max="6150" width="9.09765625" style="84" bestFit="1" customWidth="1"/>
    <col min="6151" max="6151" width="7.5" style="84" bestFit="1" customWidth="1"/>
    <col min="6152" max="6152" width="11" style="84" bestFit="1" customWidth="1"/>
    <col min="6153" max="6155" width="10" style="84"/>
    <col min="6156" max="6156" width="10.09765625" style="84" bestFit="1" customWidth="1"/>
    <col min="6157" max="6400" width="10" style="84"/>
    <col min="6401" max="6401" width="19.59765625" style="84" customWidth="1"/>
    <col min="6402" max="6402" width="10" style="84" customWidth="1"/>
    <col min="6403" max="6403" width="7.5" style="84" bestFit="1" customWidth="1"/>
    <col min="6404" max="6404" width="9.09765625" style="84" bestFit="1" customWidth="1"/>
    <col min="6405" max="6405" width="7.5" style="84" bestFit="1" customWidth="1"/>
    <col min="6406" max="6406" width="9.09765625" style="84" bestFit="1" customWidth="1"/>
    <col min="6407" max="6407" width="7.5" style="84" bestFit="1" customWidth="1"/>
    <col min="6408" max="6408" width="11" style="84" bestFit="1" customWidth="1"/>
    <col min="6409" max="6411" width="10" style="84"/>
    <col min="6412" max="6412" width="10.09765625" style="84" bestFit="1" customWidth="1"/>
    <col min="6413" max="6656" width="10" style="84"/>
    <col min="6657" max="6657" width="19.59765625" style="84" customWidth="1"/>
    <col min="6658" max="6658" width="10" style="84" customWidth="1"/>
    <col min="6659" max="6659" width="7.5" style="84" bestFit="1" customWidth="1"/>
    <col min="6660" max="6660" width="9.09765625" style="84" bestFit="1" customWidth="1"/>
    <col min="6661" max="6661" width="7.5" style="84" bestFit="1" customWidth="1"/>
    <col min="6662" max="6662" width="9.09765625" style="84" bestFit="1" customWidth="1"/>
    <col min="6663" max="6663" width="7.5" style="84" bestFit="1" customWidth="1"/>
    <col min="6664" max="6664" width="11" style="84" bestFit="1" customWidth="1"/>
    <col min="6665" max="6667" width="10" style="84"/>
    <col min="6668" max="6668" width="10.09765625" style="84" bestFit="1" customWidth="1"/>
    <col min="6669" max="6912" width="10" style="84"/>
    <col min="6913" max="6913" width="19.59765625" style="84" customWidth="1"/>
    <col min="6914" max="6914" width="10" style="84" customWidth="1"/>
    <col min="6915" max="6915" width="7.5" style="84" bestFit="1" customWidth="1"/>
    <col min="6916" max="6916" width="9.09765625" style="84" bestFit="1" customWidth="1"/>
    <col min="6917" max="6917" width="7.5" style="84" bestFit="1" customWidth="1"/>
    <col min="6918" max="6918" width="9.09765625" style="84" bestFit="1" customWidth="1"/>
    <col min="6919" max="6919" width="7.5" style="84" bestFit="1" customWidth="1"/>
    <col min="6920" max="6920" width="11" style="84" bestFit="1" customWidth="1"/>
    <col min="6921" max="6923" width="10" style="84"/>
    <col min="6924" max="6924" width="10.09765625" style="84" bestFit="1" customWidth="1"/>
    <col min="6925" max="7168" width="11" style="84"/>
    <col min="7169" max="7169" width="19.59765625" style="84" customWidth="1"/>
    <col min="7170" max="7170" width="10" style="84" customWidth="1"/>
    <col min="7171" max="7171" width="7.5" style="84" bestFit="1" customWidth="1"/>
    <col min="7172" max="7172" width="9.09765625" style="84" bestFit="1" customWidth="1"/>
    <col min="7173" max="7173" width="7.5" style="84" bestFit="1" customWidth="1"/>
    <col min="7174" max="7174" width="9.09765625" style="84" bestFit="1" customWidth="1"/>
    <col min="7175" max="7175" width="7.5" style="84" bestFit="1" customWidth="1"/>
    <col min="7176" max="7176" width="11" style="84" bestFit="1" customWidth="1"/>
    <col min="7177" max="7179" width="10" style="84"/>
    <col min="7180" max="7180" width="10.09765625" style="84" bestFit="1" customWidth="1"/>
    <col min="7181" max="7424" width="10" style="84"/>
    <col min="7425" max="7425" width="19.59765625" style="84" customWidth="1"/>
    <col min="7426" max="7426" width="10" style="84" customWidth="1"/>
    <col min="7427" max="7427" width="7.5" style="84" bestFit="1" customWidth="1"/>
    <col min="7428" max="7428" width="9.09765625" style="84" bestFit="1" customWidth="1"/>
    <col min="7429" max="7429" width="7.5" style="84" bestFit="1" customWidth="1"/>
    <col min="7430" max="7430" width="9.09765625" style="84" bestFit="1" customWidth="1"/>
    <col min="7431" max="7431" width="7.5" style="84" bestFit="1" customWidth="1"/>
    <col min="7432" max="7432" width="11" style="84" bestFit="1" customWidth="1"/>
    <col min="7433" max="7435" width="10" style="84"/>
    <col min="7436" max="7436" width="10.09765625" style="84" bestFit="1" customWidth="1"/>
    <col min="7437" max="7680" width="10" style="84"/>
    <col min="7681" max="7681" width="19.59765625" style="84" customWidth="1"/>
    <col min="7682" max="7682" width="10" style="84" customWidth="1"/>
    <col min="7683" max="7683" width="7.5" style="84" bestFit="1" customWidth="1"/>
    <col min="7684" max="7684" width="9.09765625" style="84" bestFit="1" customWidth="1"/>
    <col min="7685" max="7685" width="7.5" style="84" bestFit="1" customWidth="1"/>
    <col min="7686" max="7686" width="9.09765625" style="84" bestFit="1" customWidth="1"/>
    <col min="7687" max="7687" width="7.5" style="84" bestFit="1" customWidth="1"/>
    <col min="7688" max="7688" width="11" style="84" bestFit="1" customWidth="1"/>
    <col min="7689" max="7691" width="10" style="84"/>
    <col min="7692" max="7692" width="10.09765625" style="84" bestFit="1" customWidth="1"/>
    <col min="7693" max="7936" width="10" style="84"/>
    <col min="7937" max="7937" width="19.59765625" style="84" customWidth="1"/>
    <col min="7938" max="7938" width="10" style="84" customWidth="1"/>
    <col min="7939" max="7939" width="7.5" style="84" bestFit="1" customWidth="1"/>
    <col min="7940" max="7940" width="9.09765625" style="84" bestFit="1" customWidth="1"/>
    <col min="7941" max="7941" width="7.5" style="84" bestFit="1" customWidth="1"/>
    <col min="7942" max="7942" width="9.09765625" style="84" bestFit="1" customWidth="1"/>
    <col min="7943" max="7943" width="7.5" style="84" bestFit="1" customWidth="1"/>
    <col min="7944" max="7944" width="11" style="84" bestFit="1" customWidth="1"/>
    <col min="7945" max="7947" width="10" style="84"/>
    <col min="7948" max="7948" width="10.09765625" style="84" bestFit="1" customWidth="1"/>
    <col min="7949" max="8192" width="11" style="84"/>
    <col min="8193" max="8193" width="19.59765625" style="84" customWidth="1"/>
    <col min="8194" max="8194" width="10" style="84" customWidth="1"/>
    <col min="8195" max="8195" width="7.5" style="84" bestFit="1" customWidth="1"/>
    <col min="8196" max="8196" width="9.09765625" style="84" bestFit="1" customWidth="1"/>
    <col min="8197" max="8197" width="7.5" style="84" bestFit="1" customWidth="1"/>
    <col min="8198" max="8198" width="9.09765625" style="84" bestFit="1" customWidth="1"/>
    <col min="8199" max="8199" width="7.5" style="84" bestFit="1" customWidth="1"/>
    <col min="8200" max="8200" width="11" style="84" bestFit="1" customWidth="1"/>
    <col min="8201" max="8203" width="10" style="84"/>
    <col min="8204" max="8204" width="10.09765625" style="84" bestFit="1" customWidth="1"/>
    <col min="8205" max="8448" width="10" style="84"/>
    <col min="8449" max="8449" width="19.59765625" style="84" customWidth="1"/>
    <col min="8450" max="8450" width="10" style="84" customWidth="1"/>
    <col min="8451" max="8451" width="7.5" style="84" bestFit="1" customWidth="1"/>
    <col min="8452" max="8452" width="9.09765625" style="84" bestFit="1" customWidth="1"/>
    <col min="8453" max="8453" width="7.5" style="84" bestFit="1" customWidth="1"/>
    <col min="8454" max="8454" width="9.09765625" style="84" bestFit="1" customWidth="1"/>
    <col min="8455" max="8455" width="7.5" style="84" bestFit="1" customWidth="1"/>
    <col min="8456" max="8456" width="11" style="84" bestFit="1" customWidth="1"/>
    <col min="8457" max="8459" width="10" style="84"/>
    <col min="8460" max="8460" width="10.09765625" style="84" bestFit="1" customWidth="1"/>
    <col min="8461" max="8704" width="10" style="84"/>
    <col min="8705" max="8705" width="19.59765625" style="84" customWidth="1"/>
    <col min="8706" max="8706" width="10" style="84" customWidth="1"/>
    <col min="8707" max="8707" width="7.5" style="84" bestFit="1" customWidth="1"/>
    <col min="8708" max="8708" width="9.09765625" style="84" bestFit="1" customWidth="1"/>
    <col min="8709" max="8709" width="7.5" style="84" bestFit="1" customWidth="1"/>
    <col min="8710" max="8710" width="9.09765625" style="84" bestFit="1" customWidth="1"/>
    <col min="8711" max="8711" width="7.5" style="84" bestFit="1" customWidth="1"/>
    <col min="8712" max="8712" width="11" style="84" bestFit="1" customWidth="1"/>
    <col min="8713" max="8715" width="10" style="84"/>
    <col min="8716" max="8716" width="10.09765625" style="84" bestFit="1" customWidth="1"/>
    <col min="8717" max="8960" width="10" style="84"/>
    <col min="8961" max="8961" width="19.59765625" style="84" customWidth="1"/>
    <col min="8962" max="8962" width="10" style="84" customWidth="1"/>
    <col min="8963" max="8963" width="7.5" style="84" bestFit="1" customWidth="1"/>
    <col min="8964" max="8964" width="9.09765625" style="84" bestFit="1" customWidth="1"/>
    <col min="8965" max="8965" width="7.5" style="84" bestFit="1" customWidth="1"/>
    <col min="8966" max="8966" width="9.09765625" style="84" bestFit="1" customWidth="1"/>
    <col min="8967" max="8967" width="7.5" style="84" bestFit="1" customWidth="1"/>
    <col min="8968" max="8968" width="11" style="84" bestFit="1" customWidth="1"/>
    <col min="8969" max="8971" width="10" style="84"/>
    <col min="8972" max="8972" width="10.09765625" style="84" bestFit="1" customWidth="1"/>
    <col min="8973" max="9216" width="11" style="84"/>
    <col min="9217" max="9217" width="19.59765625" style="84" customWidth="1"/>
    <col min="9218" max="9218" width="10" style="84" customWidth="1"/>
    <col min="9219" max="9219" width="7.5" style="84" bestFit="1" customWidth="1"/>
    <col min="9220" max="9220" width="9.09765625" style="84" bestFit="1" customWidth="1"/>
    <col min="9221" max="9221" width="7.5" style="84" bestFit="1" customWidth="1"/>
    <col min="9222" max="9222" width="9.09765625" style="84" bestFit="1" customWidth="1"/>
    <col min="9223" max="9223" width="7.5" style="84" bestFit="1" customWidth="1"/>
    <col min="9224" max="9224" width="11" style="84" bestFit="1" customWidth="1"/>
    <col min="9225" max="9227" width="10" style="84"/>
    <col min="9228" max="9228" width="10.09765625" style="84" bestFit="1" customWidth="1"/>
    <col min="9229" max="9472" width="10" style="84"/>
    <col min="9473" max="9473" width="19.59765625" style="84" customWidth="1"/>
    <col min="9474" max="9474" width="10" style="84" customWidth="1"/>
    <col min="9475" max="9475" width="7.5" style="84" bestFit="1" customWidth="1"/>
    <col min="9476" max="9476" width="9.09765625" style="84" bestFit="1" customWidth="1"/>
    <col min="9477" max="9477" width="7.5" style="84" bestFit="1" customWidth="1"/>
    <col min="9478" max="9478" width="9.09765625" style="84" bestFit="1" customWidth="1"/>
    <col min="9479" max="9479" width="7.5" style="84" bestFit="1" customWidth="1"/>
    <col min="9480" max="9480" width="11" style="84" bestFit="1" customWidth="1"/>
    <col min="9481" max="9483" width="10" style="84"/>
    <col min="9484" max="9484" width="10.09765625" style="84" bestFit="1" customWidth="1"/>
    <col min="9485" max="9728" width="10" style="84"/>
    <col min="9729" max="9729" width="19.59765625" style="84" customWidth="1"/>
    <col min="9730" max="9730" width="10" style="84" customWidth="1"/>
    <col min="9731" max="9731" width="7.5" style="84" bestFit="1" customWidth="1"/>
    <col min="9732" max="9732" width="9.09765625" style="84" bestFit="1" customWidth="1"/>
    <col min="9733" max="9733" width="7.5" style="84" bestFit="1" customWidth="1"/>
    <col min="9734" max="9734" width="9.09765625" style="84" bestFit="1" customWidth="1"/>
    <col min="9735" max="9735" width="7.5" style="84" bestFit="1" customWidth="1"/>
    <col min="9736" max="9736" width="11" style="84" bestFit="1" customWidth="1"/>
    <col min="9737" max="9739" width="10" style="84"/>
    <col min="9740" max="9740" width="10.09765625" style="84" bestFit="1" customWidth="1"/>
    <col min="9741" max="9984" width="10" style="84"/>
    <col min="9985" max="9985" width="19.59765625" style="84" customWidth="1"/>
    <col min="9986" max="9986" width="10" style="84" customWidth="1"/>
    <col min="9987" max="9987" width="7.5" style="84" bestFit="1" customWidth="1"/>
    <col min="9988" max="9988" width="9.09765625" style="84" bestFit="1" customWidth="1"/>
    <col min="9989" max="9989" width="7.5" style="84" bestFit="1" customWidth="1"/>
    <col min="9990" max="9990" width="9.09765625" style="84" bestFit="1" customWidth="1"/>
    <col min="9991" max="9991" width="7.5" style="84" bestFit="1" customWidth="1"/>
    <col min="9992" max="9992" width="11" style="84" bestFit="1" customWidth="1"/>
    <col min="9993" max="9995" width="10" style="84"/>
    <col min="9996" max="9996" width="10.09765625" style="84" bestFit="1" customWidth="1"/>
    <col min="9997" max="10240" width="11" style="84"/>
    <col min="10241" max="10241" width="19.59765625" style="84" customWidth="1"/>
    <col min="10242" max="10242" width="10" style="84" customWidth="1"/>
    <col min="10243" max="10243" width="7.5" style="84" bestFit="1" customWidth="1"/>
    <col min="10244" max="10244" width="9.09765625" style="84" bestFit="1" customWidth="1"/>
    <col min="10245" max="10245" width="7.5" style="84" bestFit="1" customWidth="1"/>
    <col min="10246" max="10246" width="9.09765625" style="84" bestFit="1" customWidth="1"/>
    <col min="10247" max="10247" width="7.5" style="84" bestFit="1" customWidth="1"/>
    <col min="10248" max="10248" width="11" style="84" bestFit="1" customWidth="1"/>
    <col min="10249" max="10251" width="10" style="84"/>
    <col min="10252" max="10252" width="10.09765625" style="84" bestFit="1" customWidth="1"/>
    <col min="10253" max="10496" width="10" style="84"/>
    <col min="10497" max="10497" width="19.59765625" style="84" customWidth="1"/>
    <col min="10498" max="10498" width="10" style="84" customWidth="1"/>
    <col min="10499" max="10499" width="7.5" style="84" bestFit="1" customWidth="1"/>
    <col min="10500" max="10500" width="9.09765625" style="84" bestFit="1" customWidth="1"/>
    <col min="10501" max="10501" width="7.5" style="84" bestFit="1" customWidth="1"/>
    <col min="10502" max="10502" width="9.09765625" style="84" bestFit="1" customWidth="1"/>
    <col min="10503" max="10503" width="7.5" style="84" bestFit="1" customWidth="1"/>
    <col min="10504" max="10504" width="11" style="84" bestFit="1" customWidth="1"/>
    <col min="10505" max="10507" width="10" style="84"/>
    <col min="10508" max="10508" width="10.09765625" style="84" bestFit="1" customWidth="1"/>
    <col min="10509" max="10752" width="10" style="84"/>
    <col min="10753" max="10753" width="19.59765625" style="84" customWidth="1"/>
    <col min="10754" max="10754" width="10" style="84" customWidth="1"/>
    <col min="10755" max="10755" width="7.5" style="84" bestFit="1" customWidth="1"/>
    <col min="10756" max="10756" width="9.09765625" style="84" bestFit="1" customWidth="1"/>
    <col min="10757" max="10757" width="7.5" style="84" bestFit="1" customWidth="1"/>
    <col min="10758" max="10758" width="9.09765625" style="84" bestFit="1" customWidth="1"/>
    <col min="10759" max="10759" width="7.5" style="84" bestFit="1" customWidth="1"/>
    <col min="10760" max="10760" width="11" style="84" bestFit="1" customWidth="1"/>
    <col min="10761" max="10763" width="10" style="84"/>
    <col min="10764" max="10764" width="10.09765625" style="84" bestFit="1" customWidth="1"/>
    <col min="10765" max="11008" width="10" style="84"/>
    <col min="11009" max="11009" width="19.59765625" style="84" customWidth="1"/>
    <col min="11010" max="11010" width="10" style="84" customWidth="1"/>
    <col min="11011" max="11011" width="7.5" style="84" bestFit="1" customWidth="1"/>
    <col min="11012" max="11012" width="9.09765625" style="84" bestFit="1" customWidth="1"/>
    <col min="11013" max="11013" width="7.5" style="84" bestFit="1" customWidth="1"/>
    <col min="11014" max="11014" width="9.09765625" style="84" bestFit="1" customWidth="1"/>
    <col min="11015" max="11015" width="7.5" style="84" bestFit="1" customWidth="1"/>
    <col min="11016" max="11016" width="11" style="84" bestFit="1" customWidth="1"/>
    <col min="11017" max="11019" width="10" style="84"/>
    <col min="11020" max="11020" width="10.09765625" style="84" bestFit="1" customWidth="1"/>
    <col min="11021" max="11264" width="11" style="84"/>
    <col min="11265" max="11265" width="19.59765625" style="84" customWidth="1"/>
    <col min="11266" max="11266" width="10" style="84" customWidth="1"/>
    <col min="11267" max="11267" width="7.5" style="84" bestFit="1" customWidth="1"/>
    <col min="11268" max="11268" width="9.09765625" style="84" bestFit="1" customWidth="1"/>
    <col min="11269" max="11269" width="7.5" style="84" bestFit="1" customWidth="1"/>
    <col min="11270" max="11270" width="9.09765625" style="84" bestFit="1" customWidth="1"/>
    <col min="11271" max="11271" width="7.5" style="84" bestFit="1" customWidth="1"/>
    <col min="11272" max="11272" width="11" style="84" bestFit="1" customWidth="1"/>
    <col min="11273" max="11275" width="10" style="84"/>
    <col min="11276" max="11276" width="10.09765625" style="84" bestFit="1" customWidth="1"/>
    <col min="11277" max="11520" width="10" style="84"/>
    <col min="11521" max="11521" width="19.59765625" style="84" customWidth="1"/>
    <col min="11522" max="11522" width="10" style="84" customWidth="1"/>
    <col min="11523" max="11523" width="7.5" style="84" bestFit="1" customWidth="1"/>
    <col min="11524" max="11524" width="9.09765625" style="84" bestFit="1" customWidth="1"/>
    <col min="11525" max="11525" width="7.5" style="84" bestFit="1" customWidth="1"/>
    <col min="11526" max="11526" width="9.09765625" style="84" bestFit="1" customWidth="1"/>
    <col min="11527" max="11527" width="7.5" style="84" bestFit="1" customWidth="1"/>
    <col min="11528" max="11528" width="11" style="84" bestFit="1" customWidth="1"/>
    <col min="11529" max="11531" width="10" style="84"/>
    <col min="11532" max="11532" width="10.09765625" style="84" bestFit="1" customWidth="1"/>
    <col min="11533" max="11776" width="10" style="84"/>
    <col min="11777" max="11777" width="19.59765625" style="84" customWidth="1"/>
    <col min="11778" max="11778" width="10" style="84" customWidth="1"/>
    <col min="11779" max="11779" width="7.5" style="84" bestFit="1" customWidth="1"/>
    <col min="11780" max="11780" width="9.09765625" style="84" bestFit="1" customWidth="1"/>
    <col min="11781" max="11781" width="7.5" style="84" bestFit="1" customWidth="1"/>
    <col min="11782" max="11782" width="9.09765625" style="84" bestFit="1" customWidth="1"/>
    <col min="11783" max="11783" width="7.5" style="84" bestFit="1" customWidth="1"/>
    <col min="11784" max="11784" width="11" style="84" bestFit="1" customWidth="1"/>
    <col min="11785" max="11787" width="10" style="84"/>
    <col min="11788" max="11788" width="10.09765625" style="84" bestFit="1" customWidth="1"/>
    <col min="11789" max="12032" width="10" style="84"/>
    <col min="12033" max="12033" width="19.59765625" style="84" customWidth="1"/>
    <col min="12034" max="12034" width="10" style="84" customWidth="1"/>
    <col min="12035" max="12035" width="7.5" style="84" bestFit="1" customWidth="1"/>
    <col min="12036" max="12036" width="9.09765625" style="84" bestFit="1" customWidth="1"/>
    <col min="12037" max="12037" width="7.5" style="84" bestFit="1" customWidth="1"/>
    <col min="12038" max="12038" width="9.09765625" style="84" bestFit="1" customWidth="1"/>
    <col min="12039" max="12039" width="7.5" style="84" bestFit="1" customWidth="1"/>
    <col min="12040" max="12040" width="11" style="84" bestFit="1" customWidth="1"/>
    <col min="12041" max="12043" width="10" style="84"/>
    <col min="12044" max="12044" width="10.09765625" style="84" bestFit="1" customWidth="1"/>
    <col min="12045" max="12288" width="11" style="84"/>
    <col min="12289" max="12289" width="19.59765625" style="84" customWidth="1"/>
    <col min="12290" max="12290" width="10" style="84" customWidth="1"/>
    <col min="12291" max="12291" width="7.5" style="84" bestFit="1" customWidth="1"/>
    <col min="12292" max="12292" width="9.09765625" style="84" bestFit="1" customWidth="1"/>
    <col min="12293" max="12293" width="7.5" style="84" bestFit="1" customWidth="1"/>
    <col min="12294" max="12294" width="9.09765625" style="84" bestFit="1" customWidth="1"/>
    <col min="12295" max="12295" width="7.5" style="84" bestFit="1" customWidth="1"/>
    <col min="12296" max="12296" width="11" style="84" bestFit="1" customWidth="1"/>
    <col min="12297" max="12299" width="10" style="84"/>
    <col min="12300" max="12300" width="10.09765625" style="84" bestFit="1" customWidth="1"/>
    <col min="12301" max="12544" width="10" style="84"/>
    <col min="12545" max="12545" width="19.59765625" style="84" customWidth="1"/>
    <col min="12546" max="12546" width="10" style="84" customWidth="1"/>
    <col min="12547" max="12547" width="7.5" style="84" bestFit="1" customWidth="1"/>
    <col min="12548" max="12548" width="9.09765625" style="84" bestFit="1" customWidth="1"/>
    <col min="12549" max="12549" width="7.5" style="84" bestFit="1" customWidth="1"/>
    <col min="12550" max="12550" width="9.09765625" style="84" bestFit="1" customWidth="1"/>
    <col min="12551" max="12551" width="7.5" style="84" bestFit="1" customWidth="1"/>
    <col min="12552" max="12552" width="11" style="84" bestFit="1" customWidth="1"/>
    <col min="12553" max="12555" width="10" style="84"/>
    <col min="12556" max="12556" width="10.09765625" style="84" bestFit="1" customWidth="1"/>
    <col min="12557" max="12800" width="10" style="84"/>
    <col min="12801" max="12801" width="19.59765625" style="84" customWidth="1"/>
    <col min="12802" max="12802" width="10" style="84" customWidth="1"/>
    <col min="12803" max="12803" width="7.5" style="84" bestFit="1" customWidth="1"/>
    <col min="12804" max="12804" width="9.09765625" style="84" bestFit="1" customWidth="1"/>
    <col min="12805" max="12805" width="7.5" style="84" bestFit="1" customWidth="1"/>
    <col min="12806" max="12806" width="9.09765625" style="84" bestFit="1" customWidth="1"/>
    <col min="12807" max="12807" width="7.5" style="84" bestFit="1" customWidth="1"/>
    <col min="12808" max="12808" width="11" style="84" bestFit="1" customWidth="1"/>
    <col min="12809" max="12811" width="10" style="84"/>
    <col min="12812" max="12812" width="10.09765625" style="84" bestFit="1" customWidth="1"/>
    <col min="12813" max="13056" width="10" style="84"/>
    <col min="13057" max="13057" width="19.59765625" style="84" customWidth="1"/>
    <col min="13058" max="13058" width="10" style="84" customWidth="1"/>
    <col min="13059" max="13059" width="7.5" style="84" bestFit="1" customWidth="1"/>
    <col min="13060" max="13060" width="9.09765625" style="84" bestFit="1" customWidth="1"/>
    <col min="13061" max="13061" width="7.5" style="84" bestFit="1" customWidth="1"/>
    <col min="13062" max="13062" width="9.09765625" style="84" bestFit="1" customWidth="1"/>
    <col min="13063" max="13063" width="7.5" style="84" bestFit="1" customWidth="1"/>
    <col min="13064" max="13064" width="11" style="84" bestFit="1" customWidth="1"/>
    <col min="13065" max="13067" width="10" style="84"/>
    <col min="13068" max="13068" width="10.09765625" style="84" bestFit="1" customWidth="1"/>
    <col min="13069" max="13312" width="11" style="84"/>
    <col min="13313" max="13313" width="19.59765625" style="84" customWidth="1"/>
    <col min="13314" max="13314" width="10" style="84" customWidth="1"/>
    <col min="13315" max="13315" width="7.5" style="84" bestFit="1" customWidth="1"/>
    <col min="13316" max="13316" width="9.09765625" style="84" bestFit="1" customWidth="1"/>
    <col min="13317" max="13317" width="7.5" style="84" bestFit="1" customWidth="1"/>
    <col min="13318" max="13318" width="9.09765625" style="84" bestFit="1" customWidth="1"/>
    <col min="13319" max="13319" width="7.5" style="84" bestFit="1" customWidth="1"/>
    <col min="13320" max="13320" width="11" style="84" bestFit="1" customWidth="1"/>
    <col min="13321" max="13323" width="10" style="84"/>
    <col min="13324" max="13324" width="10.09765625" style="84" bestFit="1" customWidth="1"/>
    <col min="13325" max="13568" width="10" style="84"/>
    <col min="13569" max="13569" width="19.59765625" style="84" customWidth="1"/>
    <col min="13570" max="13570" width="10" style="84" customWidth="1"/>
    <col min="13571" max="13571" width="7.5" style="84" bestFit="1" customWidth="1"/>
    <col min="13572" max="13572" width="9.09765625" style="84" bestFit="1" customWidth="1"/>
    <col min="13573" max="13573" width="7.5" style="84" bestFit="1" customWidth="1"/>
    <col min="13574" max="13574" width="9.09765625" style="84" bestFit="1" customWidth="1"/>
    <col min="13575" max="13575" width="7.5" style="84" bestFit="1" customWidth="1"/>
    <col min="13576" max="13576" width="11" style="84" bestFit="1" customWidth="1"/>
    <col min="13577" max="13579" width="10" style="84"/>
    <col min="13580" max="13580" width="10.09765625" style="84" bestFit="1" customWidth="1"/>
    <col min="13581" max="13824" width="10" style="84"/>
    <col min="13825" max="13825" width="19.59765625" style="84" customWidth="1"/>
    <col min="13826" max="13826" width="10" style="84" customWidth="1"/>
    <col min="13827" max="13827" width="7.5" style="84" bestFit="1" customWidth="1"/>
    <col min="13828" max="13828" width="9.09765625" style="84" bestFit="1" customWidth="1"/>
    <col min="13829" max="13829" width="7.5" style="84" bestFit="1" customWidth="1"/>
    <col min="13830" max="13830" width="9.09765625" style="84" bestFit="1" customWidth="1"/>
    <col min="13831" max="13831" width="7.5" style="84" bestFit="1" customWidth="1"/>
    <col min="13832" max="13832" width="11" style="84" bestFit="1" customWidth="1"/>
    <col min="13833" max="13835" width="10" style="84"/>
    <col min="13836" max="13836" width="10.09765625" style="84" bestFit="1" customWidth="1"/>
    <col min="13837" max="14080" width="10" style="84"/>
    <col min="14081" max="14081" width="19.59765625" style="84" customWidth="1"/>
    <col min="14082" max="14082" width="10" style="84" customWidth="1"/>
    <col min="14083" max="14083" width="7.5" style="84" bestFit="1" customWidth="1"/>
    <col min="14084" max="14084" width="9.09765625" style="84" bestFit="1" customWidth="1"/>
    <col min="14085" max="14085" width="7.5" style="84" bestFit="1" customWidth="1"/>
    <col min="14086" max="14086" width="9.09765625" style="84" bestFit="1" customWidth="1"/>
    <col min="14087" max="14087" width="7.5" style="84" bestFit="1" customWidth="1"/>
    <col min="14088" max="14088" width="11" style="84" bestFit="1" customWidth="1"/>
    <col min="14089" max="14091" width="10" style="84"/>
    <col min="14092" max="14092" width="10.09765625" style="84" bestFit="1" customWidth="1"/>
    <col min="14093" max="14336" width="11" style="84"/>
    <col min="14337" max="14337" width="19.59765625" style="84" customWidth="1"/>
    <col min="14338" max="14338" width="10" style="84" customWidth="1"/>
    <col min="14339" max="14339" width="7.5" style="84" bestFit="1" customWidth="1"/>
    <col min="14340" max="14340" width="9.09765625" style="84" bestFit="1" customWidth="1"/>
    <col min="14341" max="14341" width="7.5" style="84" bestFit="1" customWidth="1"/>
    <col min="14342" max="14342" width="9.09765625" style="84" bestFit="1" customWidth="1"/>
    <col min="14343" max="14343" width="7.5" style="84" bestFit="1" customWidth="1"/>
    <col min="14344" max="14344" width="11" style="84" bestFit="1" customWidth="1"/>
    <col min="14345" max="14347" width="10" style="84"/>
    <col min="14348" max="14348" width="10.09765625" style="84" bestFit="1" customWidth="1"/>
    <col min="14349" max="14592" width="10" style="84"/>
    <col min="14593" max="14593" width="19.59765625" style="84" customWidth="1"/>
    <col min="14594" max="14594" width="10" style="84" customWidth="1"/>
    <col min="14595" max="14595" width="7.5" style="84" bestFit="1" customWidth="1"/>
    <col min="14596" max="14596" width="9.09765625" style="84" bestFit="1" customWidth="1"/>
    <col min="14597" max="14597" width="7.5" style="84" bestFit="1" customWidth="1"/>
    <col min="14598" max="14598" width="9.09765625" style="84" bestFit="1" customWidth="1"/>
    <col min="14599" max="14599" width="7.5" style="84" bestFit="1" customWidth="1"/>
    <col min="14600" max="14600" width="11" style="84" bestFit="1" customWidth="1"/>
    <col min="14601" max="14603" width="10" style="84"/>
    <col min="14604" max="14604" width="10.09765625" style="84" bestFit="1" customWidth="1"/>
    <col min="14605" max="14848" width="10" style="84"/>
    <col min="14849" max="14849" width="19.59765625" style="84" customWidth="1"/>
    <col min="14850" max="14850" width="10" style="84" customWidth="1"/>
    <col min="14851" max="14851" width="7.5" style="84" bestFit="1" customWidth="1"/>
    <col min="14852" max="14852" width="9.09765625" style="84" bestFit="1" customWidth="1"/>
    <col min="14853" max="14853" width="7.5" style="84" bestFit="1" customWidth="1"/>
    <col min="14854" max="14854" width="9.09765625" style="84" bestFit="1" customWidth="1"/>
    <col min="14855" max="14855" width="7.5" style="84" bestFit="1" customWidth="1"/>
    <col min="14856" max="14856" width="11" style="84" bestFit="1" customWidth="1"/>
    <col min="14857" max="14859" width="10" style="84"/>
    <col min="14860" max="14860" width="10.09765625" style="84" bestFit="1" customWidth="1"/>
    <col min="14861" max="15104" width="10" style="84"/>
    <col min="15105" max="15105" width="19.59765625" style="84" customWidth="1"/>
    <col min="15106" max="15106" width="10" style="84" customWidth="1"/>
    <col min="15107" max="15107" width="7.5" style="84" bestFit="1" customWidth="1"/>
    <col min="15108" max="15108" width="9.09765625" style="84" bestFit="1" customWidth="1"/>
    <col min="15109" max="15109" width="7.5" style="84" bestFit="1" customWidth="1"/>
    <col min="15110" max="15110" width="9.09765625" style="84" bestFit="1" customWidth="1"/>
    <col min="15111" max="15111" width="7.5" style="84" bestFit="1" customWidth="1"/>
    <col min="15112" max="15112" width="11" style="84" bestFit="1" customWidth="1"/>
    <col min="15113" max="15115" width="10" style="84"/>
    <col min="15116" max="15116" width="10.09765625" style="84" bestFit="1" customWidth="1"/>
    <col min="15117" max="15360" width="11" style="84"/>
    <col min="15361" max="15361" width="19.59765625" style="84" customWidth="1"/>
    <col min="15362" max="15362" width="10" style="84" customWidth="1"/>
    <col min="15363" max="15363" width="7.5" style="84" bestFit="1" customWidth="1"/>
    <col min="15364" max="15364" width="9.09765625" style="84" bestFit="1" customWidth="1"/>
    <col min="15365" max="15365" width="7.5" style="84" bestFit="1" customWidth="1"/>
    <col min="15366" max="15366" width="9.09765625" style="84" bestFit="1" customWidth="1"/>
    <col min="15367" max="15367" width="7.5" style="84" bestFit="1" customWidth="1"/>
    <col min="15368" max="15368" width="11" style="84" bestFit="1" customWidth="1"/>
    <col min="15369" max="15371" width="10" style="84"/>
    <col min="15372" max="15372" width="10.09765625" style="84" bestFit="1" customWidth="1"/>
    <col min="15373" max="15616" width="10" style="84"/>
    <col min="15617" max="15617" width="19.59765625" style="84" customWidth="1"/>
    <col min="15618" max="15618" width="10" style="84" customWidth="1"/>
    <col min="15619" max="15619" width="7.5" style="84" bestFit="1" customWidth="1"/>
    <col min="15620" max="15620" width="9.09765625" style="84" bestFit="1" customWidth="1"/>
    <col min="15621" max="15621" width="7.5" style="84" bestFit="1" customWidth="1"/>
    <col min="15622" max="15622" width="9.09765625" style="84" bestFit="1" customWidth="1"/>
    <col min="15623" max="15623" width="7.5" style="84" bestFit="1" customWidth="1"/>
    <col min="15624" max="15624" width="11" style="84" bestFit="1" customWidth="1"/>
    <col min="15625" max="15627" width="10" style="84"/>
    <col min="15628" max="15628" width="10.09765625" style="84" bestFit="1" customWidth="1"/>
    <col min="15629" max="15872" width="10" style="84"/>
    <col min="15873" max="15873" width="19.59765625" style="84" customWidth="1"/>
    <col min="15874" max="15874" width="10" style="84" customWidth="1"/>
    <col min="15875" max="15875" width="7.5" style="84" bestFit="1" customWidth="1"/>
    <col min="15876" max="15876" width="9.09765625" style="84" bestFit="1" customWidth="1"/>
    <col min="15877" max="15877" width="7.5" style="84" bestFit="1" customWidth="1"/>
    <col min="15878" max="15878" width="9.09765625" style="84" bestFit="1" customWidth="1"/>
    <col min="15879" max="15879" width="7.5" style="84" bestFit="1" customWidth="1"/>
    <col min="15880" max="15880" width="11" style="84" bestFit="1" customWidth="1"/>
    <col min="15881" max="15883" width="10" style="84"/>
    <col min="15884" max="15884" width="10.09765625" style="84" bestFit="1" customWidth="1"/>
    <col min="15885" max="16128" width="10" style="84"/>
    <col min="16129" max="16129" width="19.59765625" style="84" customWidth="1"/>
    <col min="16130" max="16130" width="10" style="84" customWidth="1"/>
    <col min="16131" max="16131" width="7.5" style="84" bestFit="1" customWidth="1"/>
    <col min="16132" max="16132" width="9.09765625" style="84" bestFit="1" customWidth="1"/>
    <col min="16133" max="16133" width="7.5" style="84" bestFit="1" customWidth="1"/>
    <col min="16134" max="16134" width="9.09765625" style="84" bestFit="1" customWidth="1"/>
    <col min="16135" max="16135" width="7.5" style="84" bestFit="1" customWidth="1"/>
    <col min="16136" max="16136" width="11" style="84" bestFit="1" customWidth="1"/>
    <col min="16137" max="16139" width="10" style="84"/>
    <col min="16140" max="16140" width="10.09765625" style="84" bestFit="1" customWidth="1"/>
    <col min="16141" max="16384" width="11" style="84"/>
  </cols>
  <sheetData>
    <row r="1" spans="1:65" x14ac:dyDescent="0.25">
      <c r="A1" s="138" t="s">
        <v>7</v>
      </c>
    </row>
    <row r="2" spans="1:65" ht="15.6" x14ac:dyDescent="0.3">
      <c r="A2" s="139"/>
      <c r="B2" s="140"/>
      <c r="H2" s="390" t="s">
        <v>152</v>
      </c>
    </row>
    <row r="3" spans="1:65" s="81" customFormat="1" x14ac:dyDescent="0.25">
      <c r="A3" s="70"/>
      <c r="B3" s="785">
        <f>INDICE!A3</f>
        <v>44197</v>
      </c>
      <c r="C3" s="786"/>
      <c r="D3" s="786" t="s">
        <v>116</v>
      </c>
      <c r="E3" s="786"/>
      <c r="F3" s="786" t="s">
        <v>117</v>
      </c>
      <c r="G3" s="786"/>
      <c r="H3" s="786"/>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5">
      <c r="A4" s="66"/>
      <c r="B4" s="82" t="s">
        <v>47</v>
      </c>
      <c r="C4" s="82" t="s">
        <v>431</v>
      </c>
      <c r="D4" s="82" t="s">
        <v>47</v>
      </c>
      <c r="E4" s="82" t="s">
        <v>431</v>
      </c>
      <c r="F4" s="82" t="s">
        <v>47</v>
      </c>
      <c r="G4" s="83" t="s">
        <v>431</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5">
      <c r="A5" s="84" t="s">
        <v>645</v>
      </c>
      <c r="B5" s="391">
        <v>31.86499388004896</v>
      </c>
      <c r="C5" s="73">
        <v>-3.4039426962165131</v>
      </c>
      <c r="D5" s="85">
        <v>31.86499388004896</v>
      </c>
      <c r="E5" s="86">
        <v>-3.4039426962165131</v>
      </c>
      <c r="F5" s="85">
        <v>372.80954712362308</v>
      </c>
      <c r="G5" s="86">
        <v>-11.557949741833221</v>
      </c>
      <c r="H5" s="392">
        <v>6.4212303084566029</v>
      </c>
    </row>
    <row r="6" spans="1:65" x14ac:dyDescent="0.25">
      <c r="A6" s="84" t="s">
        <v>197</v>
      </c>
      <c r="B6" s="391">
        <v>40.656999999999996</v>
      </c>
      <c r="C6" s="86">
        <v>-29.212152868460002</v>
      </c>
      <c r="D6" s="85">
        <v>40.656999999999996</v>
      </c>
      <c r="E6" s="86">
        <v>-29.212152868460002</v>
      </c>
      <c r="F6" s="85">
        <v>907.91600000000005</v>
      </c>
      <c r="G6" s="86">
        <v>-5.0931438086885441</v>
      </c>
      <c r="H6" s="392">
        <v>15.637844528695737</v>
      </c>
    </row>
    <row r="7" spans="1:65" x14ac:dyDescent="0.25">
      <c r="A7" s="84" t="s">
        <v>198</v>
      </c>
      <c r="B7" s="391">
        <v>107</v>
      </c>
      <c r="C7" s="86">
        <v>-11.570247933884298</v>
      </c>
      <c r="D7" s="85">
        <v>107</v>
      </c>
      <c r="E7" s="86">
        <v>-11.570247933884298</v>
      </c>
      <c r="F7" s="85">
        <v>1454</v>
      </c>
      <c r="G7" s="86">
        <v>-18.816303740926855</v>
      </c>
      <c r="H7" s="392">
        <v>25.043534803576108</v>
      </c>
    </row>
    <row r="8" spans="1:65" x14ac:dyDescent="0.25">
      <c r="A8" s="84" t="s">
        <v>646</v>
      </c>
      <c r="B8" s="391">
        <v>331.47800611995103</v>
      </c>
      <c r="C8" s="86">
        <v>181.80022467492222</v>
      </c>
      <c r="D8" s="85">
        <v>331.47800611995103</v>
      </c>
      <c r="E8" s="86">
        <v>181.80022467492222</v>
      </c>
      <c r="F8" s="85">
        <v>3071.1641222227945</v>
      </c>
      <c r="G8" s="509">
        <v>54.848482197752844</v>
      </c>
      <c r="H8" s="392">
        <v>52.897390359271533</v>
      </c>
      <c r="J8" s="85"/>
    </row>
    <row r="9" spans="1:65" x14ac:dyDescent="0.25">
      <c r="A9" s="60" t="s">
        <v>199</v>
      </c>
      <c r="B9" s="61">
        <v>511</v>
      </c>
      <c r="C9" s="663">
        <v>55.294790005591942</v>
      </c>
      <c r="D9" s="61">
        <v>511</v>
      </c>
      <c r="E9" s="87">
        <v>55.294790005591942</v>
      </c>
      <c r="F9" s="61">
        <v>5805.8896693464185</v>
      </c>
      <c r="G9" s="87">
        <v>12.680940667195721</v>
      </c>
      <c r="H9" s="87">
        <v>100</v>
      </c>
    </row>
    <row r="10" spans="1:65" x14ac:dyDescent="0.25">
      <c r="H10" s="79" t="s">
        <v>223</v>
      </c>
    </row>
    <row r="11" spans="1:65" x14ac:dyDescent="0.25">
      <c r="A11" s="80" t="s">
        <v>489</v>
      </c>
    </row>
    <row r="12" spans="1:65" x14ac:dyDescent="0.25">
      <c r="A12" s="80" t="s">
        <v>649</v>
      </c>
    </row>
    <row r="13" spans="1:65" x14ac:dyDescent="0.25">
      <c r="A13" s="80" t="s">
        <v>647</v>
      </c>
    </row>
    <row r="14" spans="1:65" x14ac:dyDescent="0.25">
      <c r="A14" s="133" t="s">
        <v>547</v>
      </c>
    </row>
  </sheetData>
  <mergeCells count="3">
    <mergeCell ref="B3:C3"/>
    <mergeCell ref="D3:E3"/>
    <mergeCell ref="F3:H3"/>
  </mergeCells>
  <conditionalFormatting sqref="C9">
    <cfRule type="cellIs" dxfId="115" priority="1" operator="between">
      <formula>0</formula>
      <formula>0.5</formula>
    </cfRule>
    <cfRule type="cellIs" dxfId="114"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11"/>
  <sheetViews>
    <sheetView workbookViewId="0"/>
  </sheetViews>
  <sheetFormatPr baseColWidth="10" defaultRowHeight="13.8" x14ac:dyDescent="0.25"/>
  <cols>
    <col min="1" max="1" width="8.5" customWidth="1"/>
    <col min="2" max="2" width="14.5" customWidth="1"/>
    <col min="3" max="3" width="6.59765625" customWidth="1"/>
    <col min="4" max="4" width="9.59765625" customWidth="1"/>
    <col min="5" max="5" width="6.59765625" customWidth="1"/>
    <col min="6" max="6" width="9.09765625" customWidth="1"/>
    <col min="7" max="7" width="6.59765625" customWidth="1"/>
    <col min="8" max="8" width="9.09765625" customWidth="1"/>
    <col min="9" max="9" width="11.59765625" customWidth="1"/>
    <col min="10" max="82" width="11" style="1"/>
  </cols>
  <sheetData>
    <row r="1" spans="1:9" x14ac:dyDescent="0.25">
      <c r="A1" s="287" t="s">
        <v>248</v>
      </c>
      <c r="B1" s="287"/>
      <c r="C1" s="1"/>
      <c r="D1" s="1"/>
      <c r="E1" s="1"/>
      <c r="F1" s="1"/>
      <c r="G1" s="1"/>
      <c r="H1" s="1"/>
      <c r="I1" s="1"/>
    </row>
    <row r="2" spans="1:9" x14ac:dyDescent="0.25">
      <c r="A2" s="393"/>
      <c r="B2" s="393"/>
      <c r="C2" s="393"/>
      <c r="D2" s="393"/>
      <c r="E2" s="393"/>
      <c r="F2" s="1"/>
      <c r="G2" s="1"/>
      <c r="H2" s="394"/>
      <c r="I2" s="397" t="s">
        <v>152</v>
      </c>
    </row>
    <row r="3" spans="1:9" ht="14.7" customHeight="1" x14ac:dyDescent="0.25">
      <c r="A3" s="803" t="s">
        <v>461</v>
      </c>
      <c r="B3" s="803" t="s">
        <v>462</v>
      </c>
      <c r="C3" s="785">
        <f>INDICE!A3</f>
        <v>44197</v>
      </c>
      <c r="D3" s="786"/>
      <c r="E3" s="786" t="s">
        <v>116</v>
      </c>
      <c r="F3" s="786"/>
      <c r="G3" s="786" t="s">
        <v>117</v>
      </c>
      <c r="H3" s="786"/>
      <c r="I3" s="786"/>
    </row>
    <row r="4" spans="1:9" x14ac:dyDescent="0.25">
      <c r="A4" s="804"/>
      <c r="B4" s="804"/>
      <c r="C4" s="82" t="s">
        <v>47</v>
      </c>
      <c r="D4" s="82" t="s">
        <v>459</v>
      </c>
      <c r="E4" s="82" t="s">
        <v>47</v>
      </c>
      <c r="F4" s="82" t="s">
        <v>459</v>
      </c>
      <c r="G4" s="82" t="s">
        <v>47</v>
      </c>
      <c r="H4" s="83" t="s">
        <v>459</v>
      </c>
      <c r="I4" s="83" t="s">
        <v>107</v>
      </c>
    </row>
    <row r="5" spans="1:9" x14ac:dyDescent="0.25">
      <c r="A5" s="398"/>
      <c r="B5" s="403" t="s">
        <v>201</v>
      </c>
      <c r="C5" s="401">
        <v>99</v>
      </c>
      <c r="D5" s="142" t="s">
        <v>143</v>
      </c>
      <c r="E5" s="141">
        <v>99</v>
      </c>
      <c r="F5" s="544" t="s">
        <v>143</v>
      </c>
      <c r="G5" s="545">
        <v>622</v>
      </c>
      <c r="H5" s="544">
        <v>8.1739130434782599</v>
      </c>
      <c r="I5" s="404">
        <v>1.1448555126081355</v>
      </c>
    </row>
    <row r="6" spans="1:9" x14ac:dyDescent="0.25">
      <c r="A6" s="11"/>
      <c r="B6" s="11" t="s">
        <v>234</v>
      </c>
      <c r="C6" s="401">
        <v>182</v>
      </c>
      <c r="D6" s="142">
        <v>-25.409836065573771</v>
      </c>
      <c r="E6" s="144">
        <v>182</v>
      </c>
      <c r="F6" s="142">
        <v>-25.409836065573771</v>
      </c>
      <c r="G6" s="545">
        <v>3033</v>
      </c>
      <c r="H6" s="546">
        <v>46.380308880308881</v>
      </c>
      <c r="I6" s="404">
        <v>5.582551076753175</v>
      </c>
    </row>
    <row r="7" spans="1:9" x14ac:dyDescent="0.25">
      <c r="A7" s="11"/>
      <c r="B7" s="265" t="s">
        <v>202</v>
      </c>
      <c r="C7" s="401">
        <v>721</v>
      </c>
      <c r="D7" s="142">
        <v>24.310344827586206</v>
      </c>
      <c r="E7" s="144">
        <v>721</v>
      </c>
      <c r="F7" s="142">
        <v>24.310344827586206</v>
      </c>
      <c r="G7" s="545">
        <v>8584</v>
      </c>
      <c r="H7" s="547">
        <v>-6.685509294488531</v>
      </c>
      <c r="I7" s="404">
        <v>15.799742315479479</v>
      </c>
    </row>
    <row r="8" spans="1:9" x14ac:dyDescent="0.25">
      <c r="A8" s="506" t="s">
        <v>311</v>
      </c>
      <c r="B8" s="240"/>
      <c r="C8" s="146">
        <v>1002</v>
      </c>
      <c r="D8" s="147">
        <v>21.601941747572813</v>
      </c>
      <c r="E8" s="146">
        <v>1002</v>
      </c>
      <c r="F8" s="548">
        <v>21.601941747572813</v>
      </c>
      <c r="G8" s="549">
        <v>12239</v>
      </c>
      <c r="H8" s="548">
        <v>3.317575552929259</v>
      </c>
      <c r="I8" s="550">
        <v>22.527148904840789</v>
      </c>
    </row>
    <row r="9" spans="1:9" x14ac:dyDescent="0.25">
      <c r="A9" s="398"/>
      <c r="B9" s="11" t="s">
        <v>203</v>
      </c>
      <c r="C9" s="401">
        <v>0</v>
      </c>
      <c r="D9" s="142">
        <v>-100</v>
      </c>
      <c r="E9" s="144">
        <v>0</v>
      </c>
      <c r="F9" s="551">
        <v>-100</v>
      </c>
      <c r="G9" s="545">
        <v>2761</v>
      </c>
      <c r="H9" s="551">
        <v>21.790913101014556</v>
      </c>
      <c r="I9" s="404">
        <v>5.0819068654518684</v>
      </c>
    </row>
    <row r="10" spans="1:9" x14ac:dyDescent="0.25">
      <c r="A10" s="398"/>
      <c r="B10" s="11" t="s">
        <v>204</v>
      </c>
      <c r="C10" s="401">
        <v>0</v>
      </c>
      <c r="D10" s="142" t="s">
        <v>143</v>
      </c>
      <c r="E10" s="144">
        <v>0</v>
      </c>
      <c r="F10" s="544" t="s">
        <v>143</v>
      </c>
      <c r="G10" s="144">
        <v>456</v>
      </c>
      <c r="H10" s="544" t="s">
        <v>143</v>
      </c>
      <c r="I10" s="489">
        <v>0.83931529541689676</v>
      </c>
    </row>
    <row r="11" spans="1:9" x14ac:dyDescent="0.25">
      <c r="A11" s="11"/>
      <c r="B11" s="11" t="s">
        <v>629</v>
      </c>
      <c r="C11" s="401">
        <v>0</v>
      </c>
      <c r="D11" s="142" t="s">
        <v>143</v>
      </c>
      <c r="E11" s="144">
        <v>0</v>
      </c>
      <c r="F11" s="552" t="s">
        <v>143</v>
      </c>
      <c r="G11" s="144">
        <v>407</v>
      </c>
      <c r="H11" s="552">
        <v>698.03921568627447</v>
      </c>
      <c r="I11" s="516">
        <v>0.74912571323394073</v>
      </c>
    </row>
    <row r="12" spans="1:9" x14ac:dyDescent="0.25">
      <c r="A12" s="669"/>
      <c r="B12" s="265" t="s">
        <v>205</v>
      </c>
      <c r="C12" s="401">
        <v>0</v>
      </c>
      <c r="D12" s="142">
        <v>-100</v>
      </c>
      <c r="E12" s="144">
        <v>0</v>
      </c>
      <c r="F12" s="142">
        <v>-100</v>
      </c>
      <c r="G12" s="545">
        <v>1323</v>
      </c>
      <c r="H12" s="547">
        <v>-34.537357743691246</v>
      </c>
      <c r="I12" s="404">
        <v>2.4351187189398122</v>
      </c>
    </row>
    <row r="13" spans="1:9" x14ac:dyDescent="0.25">
      <c r="A13" s="506" t="s">
        <v>619</v>
      </c>
      <c r="B13" s="146"/>
      <c r="C13" s="146">
        <v>0</v>
      </c>
      <c r="D13" s="147">
        <v>-100</v>
      </c>
      <c r="E13" s="146">
        <v>0</v>
      </c>
      <c r="F13" s="548">
        <v>-100</v>
      </c>
      <c r="G13" s="549">
        <v>4947</v>
      </c>
      <c r="H13" s="548">
        <v>14.012445263885686</v>
      </c>
      <c r="I13" s="550">
        <v>9.105466593042518</v>
      </c>
    </row>
    <row r="14" spans="1:9" x14ac:dyDescent="0.25">
      <c r="A14" s="399"/>
      <c r="B14" s="402" t="s">
        <v>548</v>
      </c>
      <c r="C14" s="400">
        <v>90</v>
      </c>
      <c r="D14" s="142">
        <v>-49.438202247191008</v>
      </c>
      <c r="E14" s="141">
        <v>90</v>
      </c>
      <c r="F14" s="142">
        <v>-49.438202247191008</v>
      </c>
      <c r="G14" s="144">
        <v>1683</v>
      </c>
      <c r="H14" s="552">
        <v>39.784053156146179</v>
      </c>
      <c r="I14" s="489">
        <v>3.097736057426836</v>
      </c>
    </row>
    <row r="15" spans="1:9" x14ac:dyDescent="0.25">
      <c r="A15" s="399"/>
      <c r="B15" s="402" t="s">
        <v>207</v>
      </c>
      <c r="C15" s="401">
        <v>171</v>
      </c>
      <c r="D15" s="142" t="s">
        <v>143</v>
      </c>
      <c r="E15" s="144">
        <v>171</v>
      </c>
      <c r="F15" s="552" t="s">
        <v>143</v>
      </c>
      <c r="G15" s="144">
        <v>870</v>
      </c>
      <c r="H15" s="552">
        <v>1029.8701298701299</v>
      </c>
      <c r="I15" s="489">
        <v>1.601325234676974</v>
      </c>
    </row>
    <row r="16" spans="1:9" x14ac:dyDescent="0.25">
      <c r="A16" s="399"/>
      <c r="B16" s="402" t="s">
        <v>579</v>
      </c>
      <c r="C16" s="401">
        <v>467</v>
      </c>
      <c r="D16" s="142">
        <v>83.858267716535423</v>
      </c>
      <c r="E16" s="144">
        <v>467</v>
      </c>
      <c r="F16" s="552">
        <v>83.858267716535423</v>
      </c>
      <c r="G16" s="144">
        <v>4731</v>
      </c>
      <c r="H16" s="552">
        <v>37.48910200523104</v>
      </c>
      <c r="I16" s="488">
        <v>8.7078961899503042</v>
      </c>
    </row>
    <row r="17" spans="1:9" x14ac:dyDescent="0.25">
      <c r="A17" s="399"/>
      <c r="B17" s="402" t="s">
        <v>208</v>
      </c>
      <c r="C17" s="401">
        <v>0</v>
      </c>
      <c r="D17" s="142">
        <v>-100</v>
      </c>
      <c r="E17" s="144">
        <v>0</v>
      </c>
      <c r="F17" s="552">
        <v>-100</v>
      </c>
      <c r="G17" s="545">
        <v>908</v>
      </c>
      <c r="H17" s="552">
        <v>-60.53889613211647</v>
      </c>
      <c r="I17" s="404">
        <v>1.6712681759617154</v>
      </c>
    </row>
    <row r="18" spans="1:9" x14ac:dyDescent="0.25">
      <c r="A18" s="399"/>
      <c r="B18" s="402" t="s">
        <v>209</v>
      </c>
      <c r="C18" s="401">
        <v>0</v>
      </c>
      <c r="D18" s="142" t="s">
        <v>143</v>
      </c>
      <c r="E18" s="144">
        <v>0</v>
      </c>
      <c r="F18" s="73" t="s">
        <v>143</v>
      </c>
      <c r="G18" s="545">
        <v>1017</v>
      </c>
      <c r="H18" s="552">
        <v>18.669778296382731</v>
      </c>
      <c r="I18" s="404">
        <v>1.8718939812258422</v>
      </c>
    </row>
    <row r="19" spans="1:9" x14ac:dyDescent="0.25">
      <c r="A19" s="399"/>
      <c r="B19" s="402" t="s">
        <v>210</v>
      </c>
      <c r="C19" s="401">
        <v>300</v>
      </c>
      <c r="D19" s="142" t="s">
        <v>143</v>
      </c>
      <c r="E19" s="144">
        <v>300</v>
      </c>
      <c r="F19" s="73">
        <v>0</v>
      </c>
      <c r="G19" s="545">
        <v>980</v>
      </c>
      <c r="H19" s="552">
        <v>-45.281965382467895</v>
      </c>
      <c r="I19" s="404">
        <v>1.8037916436591201</v>
      </c>
    </row>
    <row r="20" spans="1:9" x14ac:dyDescent="0.25">
      <c r="A20" s="669"/>
      <c r="B20" s="402" t="s">
        <v>242</v>
      </c>
      <c r="C20" s="401">
        <v>60</v>
      </c>
      <c r="D20" s="142">
        <v>-28.571428571428569</v>
      </c>
      <c r="E20" s="144">
        <v>60</v>
      </c>
      <c r="F20" s="552">
        <v>-28.571428571428569</v>
      </c>
      <c r="G20" s="545">
        <v>515</v>
      </c>
      <c r="H20" s="552">
        <v>-14.166666666666666</v>
      </c>
      <c r="I20" s="404">
        <v>0.94791091478004774</v>
      </c>
    </row>
    <row r="21" spans="1:9" x14ac:dyDescent="0.25">
      <c r="A21" s="506" t="s">
        <v>452</v>
      </c>
      <c r="B21" s="146"/>
      <c r="C21" s="146">
        <v>1088</v>
      </c>
      <c r="D21" s="147">
        <v>20.353982300884958</v>
      </c>
      <c r="E21" s="146">
        <v>1088</v>
      </c>
      <c r="F21" s="548">
        <v>20.353982300884958</v>
      </c>
      <c r="G21" s="549">
        <v>10704</v>
      </c>
      <c r="H21" s="548">
        <v>4.2157530912277288</v>
      </c>
      <c r="I21" s="550">
        <v>19.701822197680841</v>
      </c>
    </row>
    <row r="22" spans="1:9" x14ac:dyDescent="0.25">
      <c r="A22" s="399"/>
      <c r="B22" s="402" t="s">
        <v>211</v>
      </c>
      <c r="C22" s="400">
        <v>366</v>
      </c>
      <c r="D22" s="142">
        <v>-29.206963249516445</v>
      </c>
      <c r="E22" s="141">
        <v>366</v>
      </c>
      <c r="F22" s="142">
        <v>-29.206963249516445</v>
      </c>
      <c r="G22" s="144">
        <v>5391</v>
      </c>
      <c r="H22" s="552">
        <v>-32.290881688018089</v>
      </c>
      <c r="I22" s="489">
        <v>9.9226946438431796</v>
      </c>
    </row>
    <row r="23" spans="1:9" x14ac:dyDescent="0.25">
      <c r="A23" s="669"/>
      <c r="B23" s="402" t="s">
        <v>212</v>
      </c>
      <c r="C23" s="401">
        <v>271</v>
      </c>
      <c r="D23" s="142">
        <v>-46.758349705304518</v>
      </c>
      <c r="E23" s="144">
        <v>271</v>
      </c>
      <c r="F23" s="552">
        <v>-46.758349705304518</v>
      </c>
      <c r="G23" s="144">
        <v>3267</v>
      </c>
      <c r="H23" s="552">
        <v>-37.136809697902635</v>
      </c>
      <c r="I23" s="489">
        <v>6.0132523467697405</v>
      </c>
    </row>
    <row r="24" spans="1:9" x14ac:dyDescent="0.25">
      <c r="A24" s="506" t="s">
        <v>351</v>
      </c>
      <c r="B24" s="146"/>
      <c r="C24" s="146">
        <v>637</v>
      </c>
      <c r="D24" s="147">
        <v>-37.914230019493175</v>
      </c>
      <c r="E24" s="146">
        <v>637</v>
      </c>
      <c r="F24" s="548">
        <v>-37.914230019493175</v>
      </c>
      <c r="G24" s="549">
        <v>8658</v>
      </c>
      <c r="H24" s="548">
        <v>-34.204726802948556</v>
      </c>
      <c r="I24" s="550">
        <v>15.935946990612921</v>
      </c>
    </row>
    <row r="25" spans="1:9" x14ac:dyDescent="0.25">
      <c r="A25" s="399" t="s">
        <v>213</v>
      </c>
      <c r="B25" s="402"/>
      <c r="C25" s="400">
        <v>120</v>
      </c>
      <c r="D25" s="142">
        <v>-69.849246231155774</v>
      </c>
      <c r="E25" s="141">
        <v>120</v>
      </c>
      <c r="F25" s="142">
        <v>-69.849246231155774</v>
      </c>
      <c r="G25" s="144">
        <v>1418</v>
      </c>
      <c r="H25" s="552">
        <v>-37.284387439186197</v>
      </c>
      <c r="I25" s="489">
        <v>2.609976072151666</v>
      </c>
    </row>
    <row r="26" spans="1:9" x14ac:dyDescent="0.25">
      <c r="A26" s="399"/>
      <c r="B26" s="402" t="s">
        <v>214</v>
      </c>
      <c r="C26" s="400">
        <v>41</v>
      </c>
      <c r="D26" s="142">
        <v>64</v>
      </c>
      <c r="E26" s="141">
        <v>41</v>
      </c>
      <c r="F26" s="142">
        <v>64</v>
      </c>
      <c r="G26" s="144">
        <v>843</v>
      </c>
      <c r="H26" s="552">
        <v>-40.127840909090914</v>
      </c>
      <c r="I26" s="489">
        <v>1.5516289342904472</v>
      </c>
    </row>
    <row r="27" spans="1:9" x14ac:dyDescent="0.25">
      <c r="A27" s="399"/>
      <c r="B27" s="402" t="s">
        <v>215</v>
      </c>
      <c r="C27" s="401">
        <v>0</v>
      </c>
      <c r="D27" s="142" t="s">
        <v>143</v>
      </c>
      <c r="E27" s="144">
        <v>0</v>
      </c>
      <c r="F27" s="142" t="s">
        <v>143</v>
      </c>
      <c r="G27" s="144">
        <v>499</v>
      </c>
      <c r="H27" s="142">
        <v>86.891385767790268</v>
      </c>
      <c r="I27" s="404">
        <v>0.91846125529173572</v>
      </c>
    </row>
    <row r="28" spans="1:9" x14ac:dyDescent="0.25">
      <c r="A28" s="399"/>
      <c r="B28" s="402" t="s">
        <v>216</v>
      </c>
      <c r="C28" s="401">
        <v>0</v>
      </c>
      <c r="D28" s="142">
        <v>-100</v>
      </c>
      <c r="E28" s="144">
        <v>0</v>
      </c>
      <c r="F28" s="142">
        <v>-100</v>
      </c>
      <c r="G28" s="144">
        <v>621</v>
      </c>
      <c r="H28" s="142">
        <v>400.80645161290317</v>
      </c>
      <c r="I28" s="404">
        <v>1.143014908890116</v>
      </c>
    </row>
    <row r="29" spans="1:9" x14ac:dyDescent="0.25">
      <c r="A29" s="399"/>
      <c r="B29" s="402" t="s">
        <v>217</v>
      </c>
      <c r="C29" s="401">
        <v>0</v>
      </c>
      <c r="D29" s="142" t="s">
        <v>143</v>
      </c>
      <c r="E29" s="144">
        <v>0</v>
      </c>
      <c r="F29" s="142" t="s">
        <v>143</v>
      </c>
      <c r="G29" s="144">
        <v>266</v>
      </c>
      <c r="H29" s="142">
        <v>3.1007751937984498</v>
      </c>
      <c r="I29" s="489">
        <v>0.48960058899318976</v>
      </c>
    </row>
    <row r="30" spans="1:9" x14ac:dyDescent="0.25">
      <c r="A30" s="399"/>
      <c r="B30" s="402" t="s">
        <v>218</v>
      </c>
      <c r="C30" s="401">
        <v>0</v>
      </c>
      <c r="D30" s="149" t="s">
        <v>143</v>
      </c>
      <c r="E30" s="144">
        <v>0</v>
      </c>
      <c r="F30" s="142" t="s">
        <v>143</v>
      </c>
      <c r="G30" s="144">
        <v>0</v>
      </c>
      <c r="H30" s="142">
        <v>-100</v>
      </c>
      <c r="I30" s="489">
        <v>0</v>
      </c>
    </row>
    <row r="31" spans="1:9" x14ac:dyDescent="0.25">
      <c r="A31" s="399"/>
      <c r="B31" s="402" t="s">
        <v>561</v>
      </c>
      <c r="C31" s="400">
        <v>0</v>
      </c>
      <c r="D31" s="142">
        <v>-100</v>
      </c>
      <c r="E31" s="141">
        <v>0</v>
      </c>
      <c r="F31" s="142">
        <v>-100</v>
      </c>
      <c r="G31" s="144">
        <v>665</v>
      </c>
      <c r="H31" s="142">
        <v>-45.80277098614507</v>
      </c>
      <c r="I31" s="489">
        <v>1.2240014724829744</v>
      </c>
    </row>
    <row r="32" spans="1:9" x14ac:dyDescent="0.25">
      <c r="A32" s="399"/>
      <c r="B32" s="402" t="s">
        <v>219</v>
      </c>
      <c r="C32" s="401">
        <v>608</v>
      </c>
      <c r="D32" s="142">
        <v>52</v>
      </c>
      <c r="E32" s="144">
        <v>608</v>
      </c>
      <c r="F32" s="142">
        <v>52</v>
      </c>
      <c r="G32" s="144">
        <v>2175</v>
      </c>
      <c r="H32" s="142">
        <v>-74.453840732910507</v>
      </c>
      <c r="I32" s="516">
        <v>4.0033130866924349</v>
      </c>
    </row>
    <row r="33" spans="1:9" x14ac:dyDescent="0.25">
      <c r="A33" s="399"/>
      <c r="B33" s="402" t="s">
        <v>220</v>
      </c>
      <c r="C33" s="401">
        <v>979</v>
      </c>
      <c r="D33" s="142">
        <v>46.337817638266074</v>
      </c>
      <c r="E33" s="144">
        <v>979</v>
      </c>
      <c r="F33" s="142">
        <v>46.337817638266074</v>
      </c>
      <c r="G33" s="144">
        <v>11150</v>
      </c>
      <c r="H33" s="142">
        <v>-0.49973228627520971</v>
      </c>
      <c r="I33" s="404">
        <v>20.522731455917544</v>
      </c>
    </row>
    <row r="34" spans="1:9" x14ac:dyDescent="0.25">
      <c r="A34" s="399"/>
      <c r="B34" s="402" t="s">
        <v>222</v>
      </c>
      <c r="C34" s="401">
        <v>0</v>
      </c>
      <c r="D34" s="142">
        <v>-100</v>
      </c>
      <c r="E34" s="144">
        <v>0</v>
      </c>
      <c r="F34" s="73">
        <v>-100</v>
      </c>
      <c r="G34" s="545">
        <v>145</v>
      </c>
      <c r="H34" s="552">
        <v>-66.819221967963387</v>
      </c>
      <c r="I34" s="404">
        <v>0.26688753911282903</v>
      </c>
    </row>
    <row r="35" spans="1:9" x14ac:dyDescent="0.25">
      <c r="A35" s="506" t="s">
        <v>453</v>
      </c>
      <c r="B35" s="146"/>
      <c r="C35" s="146">
        <v>1748</v>
      </c>
      <c r="D35" s="147">
        <v>-5.7681940700808632</v>
      </c>
      <c r="E35" s="146">
        <v>1748</v>
      </c>
      <c r="F35" s="548">
        <v>-5.7681940700808632</v>
      </c>
      <c r="G35" s="549">
        <v>17782</v>
      </c>
      <c r="H35" s="548">
        <v>-31.056141439205952</v>
      </c>
      <c r="I35" s="550">
        <v>32.729615313822933</v>
      </c>
    </row>
    <row r="36" spans="1:9" x14ac:dyDescent="0.25">
      <c r="A36" s="150" t="s">
        <v>187</v>
      </c>
      <c r="B36" s="150"/>
      <c r="C36" s="150">
        <v>4475</v>
      </c>
      <c r="D36" s="151">
        <v>-10.5</v>
      </c>
      <c r="E36" s="150">
        <v>4475</v>
      </c>
      <c r="F36" s="152">
        <v>-10.5</v>
      </c>
      <c r="G36" s="150">
        <v>54330</v>
      </c>
      <c r="H36" s="152">
        <v>-16.935496200712464</v>
      </c>
      <c r="I36" s="153">
        <v>100</v>
      </c>
    </row>
    <row r="37" spans="1:9" x14ac:dyDescent="0.25">
      <c r="A37" s="154" t="s">
        <v>541</v>
      </c>
      <c r="B37" s="490"/>
      <c r="C37" s="155">
        <v>2385</v>
      </c>
      <c r="D37" s="553">
        <v>-14.638511095204009</v>
      </c>
      <c r="E37" s="155">
        <v>2385</v>
      </c>
      <c r="F37" s="553">
        <v>-14.638511095204009</v>
      </c>
      <c r="G37" s="155">
        <v>26853</v>
      </c>
      <c r="H37" s="553">
        <v>-32.884278930267435</v>
      </c>
      <c r="I37" s="554">
        <v>49.425731639977911</v>
      </c>
    </row>
    <row r="38" spans="1:9" x14ac:dyDescent="0.25">
      <c r="A38" s="154" t="s">
        <v>542</v>
      </c>
      <c r="B38" s="490"/>
      <c r="C38" s="155">
        <v>2090</v>
      </c>
      <c r="D38" s="553">
        <v>-5.2583862194016318</v>
      </c>
      <c r="E38" s="155">
        <v>2090</v>
      </c>
      <c r="F38" s="553">
        <v>-5.2583862194016318</v>
      </c>
      <c r="G38" s="155">
        <v>27477</v>
      </c>
      <c r="H38" s="553">
        <v>8.1899436941371029</v>
      </c>
      <c r="I38" s="554">
        <v>50.574268360022089</v>
      </c>
    </row>
    <row r="39" spans="1:9" x14ac:dyDescent="0.25">
      <c r="A39" s="156" t="s">
        <v>543</v>
      </c>
      <c r="B39" s="491"/>
      <c r="C39" s="157">
        <v>1173</v>
      </c>
      <c r="D39" s="555">
        <v>28.618421052631575</v>
      </c>
      <c r="E39" s="157">
        <v>1173</v>
      </c>
      <c r="F39" s="555">
        <v>28.618421052631575</v>
      </c>
      <c r="G39" s="157">
        <v>15490</v>
      </c>
      <c r="H39" s="555">
        <v>2.7120217492208742</v>
      </c>
      <c r="I39" s="556">
        <v>28.510951592122215</v>
      </c>
    </row>
    <row r="40" spans="1:9" x14ac:dyDescent="0.25">
      <c r="A40" s="156" t="s">
        <v>544</v>
      </c>
      <c r="B40" s="491"/>
      <c r="C40" s="157">
        <v>3302</v>
      </c>
      <c r="D40" s="555">
        <v>-19.227005870841488</v>
      </c>
      <c r="E40" s="157">
        <v>3302</v>
      </c>
      <c r="F40" s="555">
        <v>-19.227005870841488</v>
      </c>
      <c r="G40" s="157">
        <v>38840</v>
      </c>
      <c r="H40" s="555">
        <v>-22.823192783054484</v>
      </c>
      <c r="I40" s="556">
        <v>71.489048407877789</v>
      </c>
    </row>
    <row r="41" spans="1:9" x14ac:dyDescent="0.25">
      <c r="A41" s="674" t="s">
        <v>653</v>
      </c>
      <c r="B41" s="675"/>
      <c r="C41" s="484">
        <v>171</v>
      </c>
      <c r="D41" s="683" t="s">
        <v>143</v>
      </c>
      <c r="E41" s="484">
        <v>171</v>
      </c>
      <c r="F41" s="683" t="s">
        <v>143</v>
      </c>
      <c r="G41" s="497">
        <v>870</v>
      </c>
      <c r="H41" s="676">
        <v>-6.8522483940042829</v>
      </c>
      <c r="I41" s="677">
        <v>1.601325234676974</v>
      </c>
    </row>
    <row r="42" spans="1:9" x14ac:dyDescent="0.25">
      <c r="A42" s="80" t="s">
        <v>489</v>
      </c>
      <c r="B42" s="84"/>
      <c r="C42" s="84"/>
      <c r="D42" s="84"/>
      <c r="E42" s="84"/>
      <c r="F42" s="84"/>
      <c r="G42" s="84"/>
      <c r="H42" s="84"/>
      <c r="I42" s="79" t="s">
        <v>223</v>
      </c>
    </row>
    <row r="43" spans="1:9" x14ac:dyDescent="0.25">
      <c r="A43" s="444" t="s">
        <v>652</v>
      </c>
      <c r="B43" s="84"/>
      <c r="C43" s="84"/>
      <c r="D43" s="84"/>
      <c r="E43" s="84"/>
      <c r="F43" s="84"/>
      <c r="G43" s="84"/>
      <c r="H43" s="84"/>
      <c r="I43" s="79"/>
    </row>
    <row r="44" spans="1:9" x14ac:dyDescent="0.25">
      <c r="A44" s="444" t="s">
        <v>546</v>
      </c>
      <c r="B44" s="84"/>
      <c r="C44" s="84"/>
      <c r="D44" s="84"/>
      <c r="E44" s="84"/>
      <c r="F44" s="84"/>
      <c r="G44" s="84"/>
      <c r="H44" s="84"/>
      <c r="I44" s="1"/>
    </row>
    <row r="45" spans="1:9" s="1" customFormat="1" x14ac:dyDescent="0.25"/>
    <row r="46" spans="1:9" s="1" customFormat="1" x14ac:dyDescent="0.25"/>
    <row r="47" spans="1:9" s="1" customFormat="1" x14ac:dyDescent="0.25"/>
    <row r="48" spans="1:9"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row r="278" s="1" customFormat="1" x14ac:dyDescent="0.25"/>
    <row r="279" s="1" customFormat="1" x14ac:dyDescent="0.25"/>
    <row r="280" s="1" customFormat="1" x14ac:dyDescent="0.25"/>
    <row r="281" s="1" customFormat="1" x14ac:dyDescent="0.25"/>
    <row r="282" s="1" customFormat="1" x14ac:dyDescent="0.25"/>
    <row r="283" s="1" customFormat="1" x14ac:dyDescent="0.25"/>
    <row r="284" s="1" customFormat="1" x14ac:dyDescent="0.25"/>
    <row r="285" s="1" customFormat="1" x14ac:dyDescent="0.25"/>
    <row r="286" s="1" customFormat="1" x14ac:dyDescent="0.25"/>
    <row r="287" s="1" customFormat="1" x14ac:dyDescent="0.25"/>
    <row r="288" s="1" customFormat="1" x14ac:dyDescent="0.25"/>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row r="338" s="1" customFormat="1" x14ac:dyDescent="0.25"/>
    <row r="339" s="1" customFormat="1" x14ac:dyDescent="0.25"/>
    <row r="340" s="1" customFormat="1" x14ac:dyDescent="0.25"/>
    <row r="341" s="1" customFormat="1" x14ac:dyDescent="0.25"/>
    <row r="342" s="1" customFormat="1" x14ac:dyDescent="0.25"/>
    <row r="343" s="1" customFormat="1" x14ac:dyDescent="0.25"/>
    <row r="344" s="1" customFormat="1" x14ac:dyDescent="0.25"/>
    <row r="345" s="1" customFormat="1" x14ac:dyDescent="0.25"/>
    <row r="346" s="1" customFormat="1" x14ac:dyDescent="0.25"/>
    <row r="347" s="1" customFormat="1" x14ac:dyDescent="0.25"/>
    <row r="348" s="1" customFormat="1" x14ac:dyDescent="0.25"/>
    <row r="349" s="1" customFormat="1" x14ac:dyDescent="0.25"/>
    <row r="350" s="1" customFormat="1" x14ac:dyDescent="0.25"/>
    <row r="351" s="1" customFormat="1" x14ac:dyDescent="0.25"/>
    <row r="352" s="1" customFormat="1" x14ac:dyDescent="0.25"/>
    <row r="353" s="1" customFormat="1" x14ac:dyDescent="0.25"/>
    <row r="354" s="1" customFormat="1" x14ac:dyDescent="0.25"/>
    <row r="355" s="1" customFormat="1" x14ac:dyDescent="0.25"/>
    <row r="356" s="1" customFormat="1" x14ac:dyDescent="0.25"/>
    <row r="357" s="1" customFormat="1" x14ac:dyDescent="0.25"/>
    <row r="358" s="1" customFormat="1" x14ac:dyDescent="0.25"/>
    <row r="359" s="1" customFormat="1" x14ac:dyDescent="0.25"/>
    <row r="360" s="1" customFormat="1" x14ac:dyDescent="0.25"/>
    <row r="361" s="1" customFormat="1" x14ac:dyDescent="0.25"/>
    <row r="362" s="1" customFormat="1" x14ac:dyDescent="0.25"/>
    <row r="363" s="1" customFormat="1" x14ac:dyDescent="0.25"/>
    <row r="364" s="1" customFormat="1" x14ac:dyDescent="0.25"/>
    <row r="365" s="1" customFormat="1" x14ac:dyDescent="0.25"/>
    <row r="366" s="1" customFormat="1" x14ac:dyDescent="0.25"/>
    <row r="367" s="1" customFormat="1" x14ac:dyDescent="0.25"/>
    <row r="368" s="1" customFormat="1" x14ac:dyDescent="0.25"/>
    <row r="369" s="1" customFormat="1" x14ac:dyDescent="0.25"/>
    <row r="370" s="1" customFormat="1" x14ac:dyDescent="0.25"/>
    <row r="371" s="1" customFormat="1" x14ac:dyDescent="0.25"/>
    <row r="372" s="1" customFormat="1" x14ac:dyDescent="0.25"/>
    <row r="373" s="1" customFormat="1" x14ac:dyDescent="0.25"/>
    <row r="374" s="1" customFormat="1" x14ac:dyDescent="0.25"/>
    <row r="375" s="1" customFormat="1" x14ac:dyDescent="0.25"/>
    <row r="376" s="1" customFormat="1" x14ac:dyDescent="0.25"/>
    <row r="377" s="1" customFormat="1" x14ac:dyDescent="0.25"/>
    <row r="378" s="1" customFormat="1" x14ac:dyDescent="0.25"/>
    <row r="379" s="1" customFormat="1" x14ac:dyDescent="0.25"/>
    <row r="380" s="1" customFormat="1" x14ac:dyDescent="0.25"/>
    <row r="381" s="1" customFormat="1" x14ac:dyDescent="0.25"/>
    <row r="382" s="1" customFormat="1" x14ac:dyDescent="0.25"/>
    <row r="383" s="1" customFormat="1" x14ac:dyDescent="0.25"/>
    <row r="384" s="1" customFormat="1" x14ac:dyDescent="0.25"/>
    <row r="385" s="1" customFormat="1" x14ac:dyDescent="0.25"/>
    <row r="386" s="1" customFormat="1" x14ac:dyDescent="0.25"/>
    <row r="387" s="1" customFormat="1" x14ac:dyDescent="0.25"/>
    <row r="388" s="1" customFormat="1" x14ac:dyDescent="0.25"/>
    <row r="389" s="1" customFormat="1" x14ac:dyDescent="0.25"/>
    <row r="390" s="1" customFormat="1" x14ac:dyDescent="0.25"/>
    <row r="391" s="1" customFormat="1" x14ac:dyDescent="0.25"/>
    <row r="392" s="1" customFormat="1" x14ac:dyDescent="0.25"/>
    <row r="393" s="1" customFormat="1" x14ac:dyDescent="0.25"/>
    <row r="394" s="1" customFormat="1" x14ac:dyDescent="0.25"/>
    <row r="395" s="1" customFormat="1" x14ac:dyDescent="0.25"/>
    <row r="396" s="1" customFormat="1" x14ac:dyDescent="0.25"/>
    <row r="397" s="1" customFormat="1" x14ac:dyDescent="0.25"/>
    <row r="398" s="1" customFormat="1" x14ac:dyDescent="0.25"/>
    <row r="399" s="1" customFormat="1" x14ac:dyDescent="0.25"/>
    <row r="400" s="1" customFormat="1" x14ac:dyDescent="0.25"/>
    <row r="401" s="1" customFormat="1" x14ac:dyDescent="0.25"/>
    <row r="402" s="1" customFormat="1" x14ac:dyDescent="0.25"/>
    <row r="403" s="1" customFormat="1" x14ac:dyDescent="0.25"/>
    <row r="404" s="1" customFormat="1" x14ac:dyDescent="0.25"/>
    <row r="405" s="1" customFormat="1" x14ac:dyDescent="0.25"/>
    <row r="406" s="1" customFormat="1" x14ac:dyDescent="0.25"/>
    <row r="407" s="1" customFormat="1" x14ac:dyDescent="0.25"/>
    <row r="408" s="1" customFormat="1" x14ac:dyDescent="0.25"/>
    <row r="409" s="1" customFormat="1" x14ac:dyDescent="0.25"/>
    <row r="410" s="1" customFormat="1" x14ac:dyDescent="0.25"/>
    <row r="411" s="1" customFormat="1" x14ac:dyDescent="0.25"/>
    <row r="412" s="1" customFormat="1" x14ac:dyDescent="0.25"/>
    <row r="413" s="1" customFormat="1" x14ac:dyDescent="0.25"/>
    <row r="414" s="1" customFormat="1" x14ac:dyDescent="0.25"/>
    <row r="415" s="1" customFormat="1" x14ac:dyDescent="0.25"/>
    <row r="416" s="1" customFormat="1" x14ac:dyDescent="0.25"/>
    <row r="417" s="1" customFormat="1" x14ac:dyDescent="0.25"/>
    <row r="418" s="1" customFormat="1" x14ac:dyDescent="0.25"/>
    <row r="419" s="1" customFormat="1" x14ac:dyDescent="0.25"/>
    <row r="420" s="1" customFormat="1" x14ac:dyDescent="0.25"/>
    <row r="421" s="1" customFormat="1" x14ac:dyDescent="0.25"/>
    <row r="422" s="1" customFormat="1" x14ac:dyDescent="0.25"/>
    <row r="423" s="1" customFormat="1" x14ac:dyDescent="0.25"/>
    <row r="424" s="1" customFormat="1" x14ac:dyDescent="0.25"/>
    <row r="425" s="1" customFormat="1" x14ac:dyDescent="0.25"/>
    <row r="426" s="1" customFormat="1" x14ac:dyDescent="0.25"/>
    <row r="427" s="1" customFormat="1" x14ac:dyDescent="0.25"/>
    <row r="428" s="1" customFormat="1" x14ac:dyDescent="0.25"/>
    <row r="429" s="1" customFormat="1" x14ac:dyDescent="0.25"/>
    <row r="430" s="1" customFormat="1" x14ac:dyDescent="0.25"/>
    <row r="431" s="1" customFormat="1" x14ac:dyDescent="0.25"/>
    <row r="432" s="1" customFormat="1" x14ac:dyDescent="0.25"/>
    <row r="433" s="1" customFormat="1" x14ac:dyDescent="0.25"/>
    <row r="434" s="1" customFormat="1" x14ac:dyDescent="0.25"/>
    <row r="435" s="1" customFormat="1" x14ac:dyDescent="0.25"/>
    <row r="436" s="1" customFormat="1" x14ac:dyDescent="0.25"/>
    <row r="437" s="1" customFormat="1" x14ac:dyDescent="0.25"/>
    <row r="438" s="1" customFormat="1" x14ac:dyDescent="0.25"/>
    <row r="439" s="1" customFormat="1" x14ac:dyDescent="0.25"/>
    <row r="440" s="1" customFormat="1" x14ac:dyDescent="0.25"/>
    <row r="441" s="1" customFormat="1" x14ac:dyDescent="0.25"/>
    <row r="442" s="1" customFormat="1" x14ac:dyDescent="0.25"/>
    <row r="443" s="1" customFormat="1" x14ac:dyDescent="0.25"/>
    <row r="444" s="1" customFormat="1" x14ac:dyDescent="0.25"/>
    <row r="445" s="1" customFormat="1" x14ac:dyDescent="0.25"/>
    <row r="446" s="1" customFormat="1" x14ac:dyDescent="0.25"/>
    <row r="447" s="1" customFormat="1" x14ac:dyDescent="0.25"/>
    <row r="448" s="1" customFormat="1" x14ac:dyDescent="0.25"/>
    <row r="449" s="1" customFormat="1" x14ac:dyDescent="0.25"/>
    <row r="450" s="1" customFormat="1" x14ac:dyDescent="0.25"/>
    <row r="451" s="1" customFormat="1" x14ac:dyDescent="0.25"/>
    <row r="452" s="1" customFormat="1" x14ac:dyDescent="0.25"/>
    <row r="453" s="1" customFormat="1" x14ac:dyDescent="0.25"/>
    <row r="454" s="1" customFormat="1" x14ac:dyDescent="0.25"/>
    <row r="455" s="1" customFormat="1" x14ac:dyDescent="0.25"/>
    <row r="456" s="1" customFormat="1" x14ac:dyDescent="0.25"/>
    <row r="457" s="1" customFormat="1" x14ac:dyDescent="0.25"/>
    <row r="458" s="1" customFormat="1" x14ac:dyDescent="0.25"/>
    <row r="459" s="1" customFormat="1" x14ac:dyDescent="0.25"/>
    <row r="460" s="1" customFormat="1" x14ac:dyDescent="0.25"/>
    <row r="461" s="1" customFormat="1" x14ac:dyDescent="0.25"/>
    <row r="462" s="1" customFormat="1" x14ac:dyDescent="0.25"/>
    <row r="463" s="1" customFormat="1" x14ac:dyDescent="0.25"/>
    <row r="464" s="1" customFormat="1" x14ac:dyDescent="0.25"/>
    <row r="465" s="1" customFormat="1" x14ac:dyDescent="0.25"/>
    <row r="466" s="1" customFormat="1" x14ac:dyDescent="0.25"/>
    <row r="467" s="1" customFormat="1" x14ac:dyDescent="0.25"/>
    <row r="468" s="1" customFormat="1" x14ac:dyDescent="0.25"/>
    <row r="469" s="1" customFormat="1" x14ac:dyDescent="0.25"/>
    <row r="470" s="1" customFormat="1" x14ac:dyDescent="0.25"/>
    <row r="471" s="1" customFormat="1" x14ac:dyDescent="0.25"/>
    <row r="472" s="1" customFormat="1" x14ac:dyDescent="0.25"/>
    <row r="473" s="1" customFormat="1" x14ac:dyDescent="0.25"/>
    <row r="474" s="1" customFormat="1" x14ac:dyDescent="0.25"/>
    <row r="475" s="1" customFormat="1" x14ac:dyDescent="0.25"/>
    <row r="476" s="1" customFormat="1" x14ac:dyDescent="0.25"/>
    <row r="477" s="1" customFormat="1" x14ac:dyDescent="0.25"/>
    <row r="478" s="1" customFormat="1" x14ac:dyDescent="0.25"/>
    <row r="479" s="1" customFormat="1" x14ac:dyDescent="0.25"/>
    <row r="480" s="1" customFormat="1" x14ac:dyDescent="0.25"/>
    <row r="481" s="1" customFormat="1" x14ac:dyDescent="0.25"/>
    <row r="482" s="1" customFormat="1" x14ac:dyDescent="0.25"/>
    <row r="483" s="1" customFormat="1" x14ac:dyDescent="0.25"/>
    <row r="484" s="1" customFormat="1" x14ac:dyDescent="0.25"/>
    <row r="485" s="1" customFormat="1" x14ac:dyDescent="0.25"/>
    <row r="486" s="1" customFormat="1" x14ac:dyDescent="0.25"/>
    <row r="487" s="1" customFormat="1" x14ac:dyDescent="0.25"/>
    <row r="488" s="1" customFormat="1" x14ac:dyDescent="0.25"/>
    <row r="489" s="1" customFormat="1" x14ac:dyDescent="0.25"/>
    <row r="490" s="1" customFormat="1" x14ac:dyDescent="0.25"/>
    <row r="491" s="1" customFormat="1" x14ac:dyDescent="0.25"/>
    <row r="492" s="1" customFormat="1" x14ac:dyDescent="0.25"/>
    <row r="493" s="1" customFormat="1" x14ac:dyDescent="0.25"/>
    <row r="494" s="1" customFormat="1" x14ac:dyDescent="0.25"/>
    <row r="495" s="1" customFormat="1" x14ac:dyDescent="0.25"/>
    <row r="496" s="1" customFormat="1" x14ac:dyDescent="0.25"/>
    <row r="497" s="1" customFormat="1" x14ac:dyDescent="0.25"/>
    <row r="498" s="1" customFormat="1" x14ac:dyDescent="0.25"/>
    <row r="499" s="1" customFormat="1" x14ac:dyDescent="0.25"/>
    <row r="500" s="1" customFormat="1" x14ac:dyDescent="0.25"/>
    <row r="501" s="1" customFormat="1" x14ac:dyDescent="0.25"/>
    <row r="502" s="1" customFormat="1" x14ac:dyDescent="0.25"/>
    <row r="503" s="1" customFormat="1" x14ac:dyDescent="0.25"/>
    <row r="504" s="1" customFormat="1" x14ac:dyDescent="0.25"/>
    <row r="505" s="1" customFormat="1" x14ac:dyDescent="0.25"/>
    <row r="506" s="1" customFormat="1" x14ac:dyDescent="0.25"/>
    <row r="507" s="1" customFormat="1" x14ac:dyDescent="0.25"/>
    <row r="508" s="1" customFormat="1" x14ac:dyDescent="0.25"/>
    <row r="509" s="1" customFormat="1" x14ac:dyDescent="0.25"/>
    <row r="510" s="1" customFormat="1" x14ac:dyDescent="0.25"/>
    <row r="511" s="1" customFormat="1" x14ac:dyDescent="0.25"/>
    <row r="512" s="1" customFormat="1" x14ac:dyDescent="0.25"/>
    <row r="513" s="1" customFormat="1" x14ac:dyDescent="0.25"/>
    <row r="514" s="1" customFormat="1" x14ac:dyDescent="0.25"/>
    <row r="515" s="1" customFormat="1" x14ac:dyDescent="0.25"/>
    <row r="516" s="1" customFormat="1" x14ac:dyDescent="0.25"/>
    <row r="517" s="1" customFormat="1" x14ac:dyDescent="0.25"/>
    <row r="518" s="1" customFormat="1" x14ac:dyDescent="0.25"/>
    <row r="519" s="1" customFormat="1" x14ac:dyDescent="0.25"/>
    <row r="520" s="1" customFormat="1" x14ac:dyDescent="0.25"/>
    <row r="521" s="1" customFormat="1" x14ac:dyDescent="0.25"/>
    <row r="522" s="1" customFormat="1" x14ac:dyDescent="0.25"/>
    <row r="523" s="1" customFormat="1" x14ac:dyDescent="0.25"/>
    <row r="524" s="1" customFormat="1" x14ac:dyDescent="0.25"/>
    <row r="525" s="1" customFormat="1" x14ac:dyDescent="0.25"/>
    <row r="526" s="1" customFormat="1" x14ac:dyDescent="0.25"/>
    <row r="527" s="1" customFormat="1" x14ac:dyDescent="0.25"/>
    <row r="528" s="1" customFormat="1" x14ac:dyDescent="0.25"/>
    <row r="529" s="1" customFormat="1" x14ac:dyDescent="0.25"/>
    <row r="530" s="1" customFormat="1" x14ac:dyDescent="0.25"/>
    <row r="531" s="1" customFormat="1" x14ac:dyDescent="0.25"/>
    <row r="532" s="1" customFormat="1" x14ac:dyDescent="0.25"/>
    <row r="533" s="1" customFormat="1" x14ac:dyDescent="0.25"/>
    <row r="534" s="1" customFormat="1" x14ac:dyDescent="0.25"/>
    <row r="535" s="1" customFormat="1" x14ac:dyDescent="0.25"/>
    <row r="536" s="1" customFormat="1" x14ac:dyDescent="0.25"/>
    <row r="537" s="1" customFormat="1" x14ac:dyDescent="0.25"/>
    <row r="538" s="1" customFormat="1" x14ac:dyDescent="0.25"/>
    <row r="539" s="1" customFormat="1" x14ac:dyDescent="0.25"/>
    <row r="540" s="1" customFormat="1" x14ac:dyDescent="0.25"/>
    <row r="541" s="1" customFormat="1" x14ac:dyDescent="0.25"/>
    <row r="542" s="1" customFormat="1" x14ac:dyDescent="0.25"/>
    <row r="543" s="1" customFormat="1" x14ac:dyDescent="0.25"/>
    <row r="544" s="1" customFormat="1" x14ac:dyDescent="0.25"/>
    <row r="545" s="1" customFormat="1" x14ac:dyDescent="0.25"/>
    <row r="546" s="1" customFormat="1" x14ac:dyDescent="0.25"/>
    <row r="547" s="1" customFormat="1" x14ac:dyDescent="0.25"/>
    <row r="548" s="1" customFormat="1" x14ac:dyDescent="0.25"/>
    <row r="549" s="1" customFormat="1" x14ac:dyDescent="0.25"/>
    <row r="550" s="1" customFormat="1" x14ac:dyDescent="0.25"/>
    <row r="551" s="1" customFormat="1" x14ac:dyDescent="0.25"/>
    <row r="552" s="1" customFormat="1" x14ac:dyDescent="0.25"/>
    <row r="553" s="1" customFormat="1" x14ac:dyDescent="0.25"/>
    <row r="554" s="1" customFormat="1" x14ac:dyDescent="0.25"/>
    <row r="555" s="1" customFormat="1" x14ac:dyDescent="0.25"/>
    <row r="556" s="1" customFormat="1" x14ac:dyDescent="0.25"/>
    <row r="557" s="1" customFormat="1" x14ac:dyDescent="0.25"/>
    <row r="558" s="1" customFormat="1" x14ac:dyDescent="0.25"/>
    <row r="559" s="1" customFormat="1" x14ac:dyDescent="0.25"/>
    <row r="560" s="1" customFormat="1" x14ac:dyDescent="0.25"/>
    <row r="561" s="1" customFormat="1" x14ac:dyDescent="0.25"/>
    <row r="562" s="1" customFormat="1" x14ac:dyDescent="0.25"/>
    <row r="563" s="1" customFormat="1" x14ac:dyDescent="0.25"/>
    <row r="564" s="1" customFormat="1" x14ac:dyDescent="0.25"/>
    <row r="565" s="1" customFormat="1" x14ac:dyDescent="0.25"/>
    <row r="566" s="1" customFormat="1" x14ac:dyDescent="0.25"/>
    <row r="567" s="1" customFormat="1" x14ac:dyDescent="0.25"/>
    <row r="568" s="1" customFormat="1" x14ac:dyDescent="0.25"/>
    <row r="569" s="1" customFormat="1" x14ac:dyDescent="0.25"/>
    <row r="570" s="1" customFormat="1" x14ac:dyDescent="0.25"/>
    <row r="571" s="1" customFormat="1" x14ac:dyDescent="0.25"/>
    <row r="572" s="1" customFormat="1" x14ac:dyDescent="0.25"/>
    <row r="573" s="1" customFormat="1" x14ac:dyDescent="0.25"/>
    <row r="574" s="1" customFormat="1" x14ac:dyDescent="0.25"/>
    <row r="575" s="1" customFormat="1" x14ac:dyDescent="0.25"/>
    <row r="576" s="1" customFormat="1" x14ac:dyDescent="0.25"/>
    <row r="577" s="1" customFormat="1" x14ac:dyDescent="0.25"/>
    <row r="578" s="1" customFormat="1" x14ac:dyDescent="0.25"/>
    <row r="579" s="1" customFormat="1" x14ac:dyDescent="0.25"/>
    <row r="580" s="1" customFormat="1" x14ac:dyDescent="0.25"/>
    <row r="581" s="1" customFormat="1" x14ac:dyDescent="0.25"/>
    <row r="582" s="1" customFormat="1" x14ac:dyDescent="0.25"/>
    <row r="583" s="1" customFormat="1" x14ac:dyDescent="0.25"/>
    <row r="584" s="1" customFormat="1" x14ac:dyDescent="0.25"/>
    <row r="585" s="1" customFormat="1" x14ac:dyDescent="0.25"/>
    <row r="586" s="1" customFormat="1" x14ac:dyDescent="0.25"/>
    <row r="587" s="1" customFormat="1" x14ac:dyDescent="0.25"/>
    <row r="588" s="1" customFormat="1" x14ac:dyDescent="0.25"/>
    <row r="589" s="1" customFormat="1" x14ac:dyDescent="0.25"/>
    <row r="590" s="1" customFormat="1" x14ac:dyDescent="0.25"/>
    <row r="591" s="1" customFormat="1" x14ac:dyDescent="0.25"/>
    <row r="592" s="1" customFormat="1" x14ac:dyDescent="0.25"/>
    <row r="593" s="1" customFormat="1" x14ac:dyDescent="0.25"/>
    <row r="594" s="1" customFormat="1" x14ac:dyDescent="0.25"/>
    <row r="595" s="1" customFormat="1" x14ac:dyDescent="0.25"/>
    <row r="596" s="1" customFormat="1" x14ac:dyDescent="0.25"/>
    <row r="597" s="1" customFormat="1" x14ac:dyDescent="0.25"/>
    <row r="598" s="1" customFormat="1" x14ac:dyDescent="0.25"/>
    <row r="599" s="1" customFormat="1" x14ac:dyDescent="0.25"/>
    <row r="600" s="1" customFormat="1" x14ac:dyDescent="0.25"/>
    <row r="601" s="1" customFormat="1" x14ac:dyDescent="0.25"/>
    <row r="602" s="1" customFormat="1" x14ac:dyDescent="0.25"/>
    <row r="603" s="1" customFormat="1" x14ac:dyDescent="0.25"/>
    <row r="604" s="1" customFormat="1" x14ac:dyDescent="0.25"/>
    <row r="605" s="1" customFormat="1" x14ac:dyDescent="0.25"/>
    <row r="606" s="1" customFormat="1" x14ac:dyDescent="0.25"/>
    <row r="607" s="1" customFormat="1" x14ac:dyDescent="0.25"/>
    <row r="608" s="1" customFormat="1" x14ac:dyDescent="0.25"/>
    <row r="609" s="1" customFormat="1" x14ac:dyDescent="0.25"/>
    <row r="610" s="1" customFormat="1" x14ac:dyDescent="0.25"/>
    <row r="611" s="1" customFormat="1" x14ac:dyDescent="0.25"/>
  </sheetData>
  <mergeCells count="5">
    <mergeCell ref="A3:A4"/>
    <mergeCell ref="C3:D3"/>
    <mergeCell ref="E3:F3"/>
    <mergeCell ref="G3:I3"/>
    <mergeCell ref="B3:B4"/>
  </mergeCells>
  <conditionalFormatting sqref="F18">
    <cfRule type="cellIs" dxfId="113" priority="31" operator="between">
      <formula>0</formula>
      <formula>0.5</formula>
    </cfRule>
    <cfRule type="cellIs" dxfId="112" priority="32" operator="between">
      <formula>0</formula>
      <formula>0.49</formula>
    </cfRule>
  </conditionalFormatting>
  <conditionalFormatting sqref="F18">
    <cfRule type="cellIs" dxfId="111" priority="30" stopIfTrue="1" operator="equal">
      <formula>0</formula>
    </cfRule>
  </conditionalFormatting>
  <conditionalFormatting sqref="F33">
    <cfRule type="cellIs" dxfId="110" priority="25" operator="between">
      <formula>0</formula>
      <formula>0.5</formula>
    </cfRule>
    <cfRule type="cellIs" dxfId="109" priority="26" operator="between">
      <formula>0</formula>
      <formula>0.49</formula>
    </cfRule>
  </conditionalFormatting>
  <conditionalFormatting sqref="F33">
    <cfRule type="cellIs" dxfId="108" priority="24" stopIfTrue="1" operator="equal">
      <formula>0</formula>
    </cfRule>
  </conditionalFormatting>
  <conditionalFormatting sqref="F34">
    <cfRule type="cellIs" dxfId="107" priority="16" operator="between">
      <formula>0</formula>
      <formula>0.5</formula>
    </cfRule>
    <cfRule type="cellIs" dxfId="106" priority="17" operator="between">
      <formula>0</formula>
      <formula>0.49</formula>
    </cfRule>
  </conditionalFormatting>
  <conditionalFormatting sqref="F34">
    <cfRule type="cellIs" dxfId="105" priority="15" stopIfTrue="1" operator="equal">
      <formula>0</formula>
    </cfRule>
  </conditionalFormatting>
  <conditionalFormatting sqref="I37">
    <cfRule type="cellIs" dxfId="104" priority="6" operator="between">
      <formula>0</formula>
      <formula>0.5</formula>
    </cfRule>
    <cfRule type="cellIs" dxfId="103" priority="7" operator="between">
      <formula>0</formula>
      <formula>0.49</formula>
    </cfRule>
  </conditionalFormatting>
  <conditionalFormatting sqref="I36">
    <cfRule type="cellIs" dxfId="102" priority="4" operator="between">
      <formula>0</formula>
      <formula>0.5</formula>
    </cfRule>
    <cfRule type="cellIs" dxfId="101" priority="5" operator="between">
      <formula>0</formula>
      <formula>0.49</formula>
    </cfRule>
  </conditionalFormatting>
  <conditionalFormatting sqref="F19">
    <cfRule type="cellIs" dxfId="100" priority="2" operator="between">
      <formula>0</formula>
      <formula>0.5</formula>
    </cfRule>
    <cfRule type="cellIs" dxfId="99" priority="3" operator="between">
      <formula>0</formula>
      <formula>0.49</formula>
    </cfRule>
  </conditionalFormatting>
  <conditionalFormatting sqref="F19">
    <cfRule type="cellIs" dxfId="98" priority="1" stopIfTrue="1" operator="equal">
      <formula>0</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showGridLines="0" workbookViewId="0"/>
  </sheetViews>
  <sheetFormatPr baseColWidth="10" defaultRowHeight="13.8" x14ac:dyDescent="0.25"/>
  <cols>
    <col min="1" max="1" width="11" customWidth="1"/>
  </cols>
  <sheetData>
    <row r="1" spans="1:8" x14ac:dyDescent="0.25">
      <c r="A1" s="15" t="s">
        <v>225</v>
      </c>
      <c r="B1" s="1"/>
      <c r="C1" s="1"/>
      <c r="D1" s="1"/>
      <c r="E1" s="1"/>
      <c r="F1" s="1"/>
      <c r="G1" s="1"/>
      <c r="H1" s="1"/>
    </row>
    <row r="2" spans="1:8" x14ac:dyDescent="0.25">
      <c r="A2" s="1"/>
      <c r="B2" s="1"/>
      <c r="C2" s="1"/>
      <c r="D2" s="1"/>
      <c r="E2" s="1"/>
      <c r="F2" s="1"/>
      <c r="G2" s="55" t="s">
        <v>226</v>
      </c>
      <c r="H2" s="1"/>
    </row>
    <row r="3" spans="1:8" x14ac:dyDescent="0.25">
      <c r="A3" s="70"/>
      <c r="B3" s="785">
        <f>INDICE!A3</f>
        <v>44197</v>
      </c>
      <c r="C3" s="786"/>
      <c r="D3" s="786" t="s">
        <v>116</v>
      </c>
      <c r="E3" s="786"/>
      <c r="F3" s="786" t="s">
        <v>117</v>
      </c>
      <c r="G3" s="786"/>
      <c r="H3" s="1"/>
    </row>
    <row r="4" spans="1:8" x14ac:dyDescent="0.25">
      <c r="A4" s="66"/>
      <c r="B4" s="634" t="s">
        <v>56</v>
      </c>
      <c r="C4" s="634" t="s">
        <v>459</v>
      </c>
      <c r="D4" s="634" t="s">
        <v>56</v>
      </c>
      <c r="E4" s="634" t="s">
        <v>459</v>
      </c>
      <c r="F4" s="634" t="s">
        <v>56</v>
      </c>
      <c r="G4" s="635" t="s">
        <v>459</v>
      </c>
      <c r="H4" s="1"/>
    </row>
    <row r="5" spans="1:8" x14ac:dyDescent="0.25">
      <c r="A5" s="160" t="s">
        <v>8</v>
      </c>
      <c r="B5" s="405">
        <v>42.900949999056451</v>
      </c>
      <c r="C5" s="493">
        <v>-26.990820904280699</v>
      </c>
      <c r="D5" s="405">
        <v>42.900949999056451</v>
      </c>
      <c r="E5" s="493">
        <v>-26.990820904280699</v>
      </c>
      <c r="F5" s="405">
        <v>35.318776980246831</v>
      </c>
      <c r="G5" s="493">
        <v>-38.377614179752328</v>
      </c>
      <c r="H5" s="1"/>
    </row>
    <row r="6" spans="1:8" x14ac:dyDescent="0.25">
      <c r="A6" s="1"/>
      <c r="B6" s="1"/>
      <c r="C6" s="1"/>
      <c r="D6" s="1"/>
      <c r="E6" s="1"/>
      <c r="F6" s="1"/>
      <c r="G6" s="79" t="s">
        <v>223</v>
      </c>
      <c r="H6" s="1"/>
    </row>
    <row r="7" spans="1:8" x14ac:dyDescent="0.25">
      <c r="A7" s="80" t="s">
        <v>126</v>
      </c>
      <c r="B7" s="1"/>
      <c r="C7" s="1"/>
      <c r="D7" s="1"/>
      <c r="E7" s="1"/>
      <c r="F7" s="1"/>
      <c r="G7" s="1"/>
      <c r="H7" s="1"/>
    </row>
    <row r="21" spans="7:7" x14ac:dyDescent="0.25">
      <c r="G21" t="s">
        <v>531</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showGridLines="0" workbookViewId="0"/>
  </sheetViews>
  <sheetFormatPr baseColWidth="10" defaultRowHeight="13.8" x14ac:dyDescent="0.25"/>
  <cols>
    <col min="1" max="1" width="20" customWidth="1"/>
    <col min="2" max="2" width="12.09765625" customWidth="1"/>
  </cols>
  <sheetData>
    <row r="1" spans="1:8" x14ac:dyDescent="0.25">
      <c r="A1" s="161" t="s">
        <v>463</v>
      </c>
      <c r="B1" s="161"/>
      <c r="C1" s="15"/>
      <c r="D1" s="15"/>
      <c r="E1" s="15"/>
      <c r="F1" s="15"/>
      <c r="G1" s="15"/>
      <c r="H1" s="1"/>
    </row>
    <row r="2" spans="1:8" x14ac:dyDescent="0.25">
      <c r="A2" s="162" t="s">
        <v>379</v>
      </c>
      <c r="B2" s="162"/>
      <c r="C2" s="163"/>
      <c r="D2" s="163"/>
      <c r="E2" s="163"/>
      <c r="F2" s="163"/>
      <c r="G2" s="163"/>
      <c r="H2" s="164" t="s">
        <v>152</v>
      </c>
    </row>
    <row r="3" spans="1:8" ht="14.1" customHeight="1" x14ac:dyDescent="0.25">
      <c r="A3" s="165"/>
      <c r="B3" s="785">
        <f>INDICE!A3</f>
        <v>44197</v>
      </c>
      <c r="C3" s="786"/>
      <c r="D3" s="786" t="s">
        <v>116</v>
      </c>
      <c r="E3" s="786"/>
      <c r="F3" s="786" t="s">
        <v>117</v>
      </c>
      <c r="G3" s="786"/>
      <c r="H3" s="786"/>
    </row>
    <row r="4" spans="1:8" x14ac:dyDescent="0.25">
      <c r="A4" s="163"/>
      <c r="B4" s="63" t="s">
        <v>47</v>
      </c>
      <c r="C4" s="63" t="s">
        <v>459</v>
      </c>
      <c r="D4" s="63" t="s">
        <v>47</v>
      </c>
      <c r="E4" s="63" t="s">
        <v>459</v>
      </c>
      <c r="F4" s="63" t="s">
        <v>47</v>
      </c>
      <c r="G4" s="64" t="s">
        <v>459</v>
      </c>
      <c r="H4" s="64" t="s">
        <v>107</v>
      </c>
    </row>
    <row r="5" spans="1:8" x14ac:dyDescent="0.25">
      <c r="A5" s="163" t="s">
        <v>227</v>
      </c>
      <c r="B5" s="166"/>
      <c r="C5" s="166"/>
      <c r="D5" s="166"/>
      <c r="E5" s="166"/>
      <c r="F5" s="166"/>
      <c r="G5" s="167"/>
      <c r="H5" s="168"/>
    </row>
    <row r="6" spans="1:8" x14ac:dyDescent="0.25">
      <c r="A6" s="1" t="s">
        <v>420</v>
      </c>
      <c r="B6" s="472">
        <v>104</v>
      </c>
      <c r="C6" s="407">
        <v>0.97087378640776689</v>
      </c>
      <c r="D6" s="245">
        <v>104</v>
      </c>
      <c r="E6" s="407">
        <v>0.97087378640776689</v>
      </c>
      <c r="F6" s="245">
        <v>998</v>
      </c>
      <c r="G6" s="407">
        <v>-19.255663430420711</v>
      </c>
      <c r="H6" s="407">
        <v>6.3623613413234734</v>
      </c>
    </row>
    <row r="7" spans="1:8" x14ac:dyDescent="0.25">
      <c r="A7" s="1" t="s">
        <v>48</v>
      </c>
      <c r="B7" s="472">
        <v>41</v>
      </c>
      <c r="C7" s="410">
        <v>-81.278538812785385</v>
      </c>
      <c r="D7" s="472">
        <v>41</v>
      </c>
      <c r="E7" s="410">
        <v>-81.278538812785385</v>
      </c>
      <c r="F7" s="245">
        <v>885</v>
      </c>
      <c r="G7" s="407">
        <v>-39.507860560492141</v>
      </c>
      <c r="H7" s="407">
        <v>5.641973734540354</v>
      </c>
    </row>
    <row r="8" spans="1:8" x14ac:dyDescent="0.25">
      <c r="A8" s="1" t="s">
        <v>49</v>
      </c>
      <c r="B8" s="472">
        <v>101</v>
      </c>
      <c r="C8" s="407">
        <v>-17.21311475409836</v>
      </c>
      <c r="D8" s="245">
        <v>101</v>
      </c>
      <c r="E8" s="407">
        <v>-17.21311475409836</v>
      </c>
      <c r="F8" s="245">
        <v>1236</v>
      </c>
      <c r="G8" s="407">
        <v>-27.887981330221706</v>
      </c>
      <c r="H8" s="407">
        <v>7.8796378936631397</v>
      </c>
    </row>
    <row r="9" spans="1:8" x14ac:dyDescent="0.25">
      <c r="A9" s="1" t="s">
        <v>123</v>
      </c>
      <c r="B9" s="472">
        <v>717</v>
      </c>
      <c r="C9" s="407">
        <v>4.8245614035087714</v>
      </c>
      <c r="D9" s="245">
        <v>717</v>
      </c>
      <c r="E9" s="407">
        <v>4.8245614035087714</v>
      </c>
      <c r="F9" s="245">
        <v>6684</v>
      </c>
      <c r="G9" s="407">
        <v>-3.7303759181909841</v>
      </c>
      <c r="H9" s="407">
        <v>42.611245696799692</v>
      </c>
    </row>
    <row r="10" spans="1:8" x14ac:dyDescent="0.25">
      <c r="A10" s="1" t="s">
        <v>124</v>
      </c>
      <c r="B10" s="472">
        <v>302</v>
      </c>
      <c r="C10" s="407">
        <v>-39.840637450199203</v>
      </c>
      <c r="D10" s="245">
        <v>302</v>
      </c>
      <c r="E10" s="407">
        <v>-39.840637450199203</v>
      </c>
      <c r="F10" s="245">
        <v>3627</v>
      </c>
      <c r="G10" s="407">
        <v>-45.120290512936904</v>
      </c>
      <c r="H10" s="407">
        <v>23.122529644268774</v>
      </c>
    </row>
    <row r="11" spans="1:8" x14ac:dyDescent="0.25">
      <c r="A11" s="1" t="s">
        <v>228</v>
      </c>
      <c r="B11" s="472">
        <v>305</v>
      </c>
      <c r="C11" s="407">
        <v>78.362573099415201</v>
      </c>
      <c r="D11" s="245">
        <v>305</v>
      </c>
      <c r="E11" s="407">
        <v>78.362573099415201</v>
      </c>
      <c r="F11" s="245">
        <v>2256</v>
      </c>
      <c r="G11" s="407">
        <v>3.819604233778187</v>
      </c>
      <c r="H11" s="407">
        <v>14.382251689404566</v>
      </c>
    </row>
    <row r="12" spans="1:8" x14ac:dyDescent="0.25">
      <c r="A12" s="171" t="s">
        <v>229</v>
      </c>
      <c r="B12" s="473">
        <v>1570</v>
      </c>
      <c r="C12" s="173">
        <v>-12.826207662409772</v>
      </c>
      <c r="D12" s="172">
        <v>1570</v>
      </c>
      <c r="E12" s="173">
        <v>-12.826207662409772</v>
      </c>
      <c r="F12" s="172">
        <v>15686</v>
      </c>
      <c r="G12" s="173">
        <v>-22.107458536100904</v>
      </c>
      <c r="H12" s="173">
        <v>100</v>
      </c>
    </row>
    <row r="13" spans="1:8" x14ac:dyDescent="0.25">
      <c r="A13" s="145" t="s">
        <v>230</v>
      </c>
      <c r="B13" s="474"/>
      <c r="C13" s="175"/>
      <c r="D13" s="174"/>
      <c r="E13" s="175"/>
      <c r="F13" s="174"/>
      <c r="G13" s="175"/>
      <c r="H13" s="175"/>
    </row>
    <row r="14" spans="1:8" x14ac:dyDescent="0.25">
      <c r="A14" s="1" t="s">
        <v>420</v>
      </c>
      <c r="B14" s="472">
        <v>29</v>
      </c>
      <c r="C14" s="486">
        <v>7.4074074074074066</v>
      </c>
      <c r="D14" s="245">
        <v>29</v>
      </c>
      <c r="E14" s="407">
        <v>7.4074074074074066</v>
      </c>
      <c r="F14" s="245">
        <v>440</v>
      </c>
      <c r="G14" s="407">
        <v>-18.367346938775512</v>
      </c>
      <c r="H14" s="407">
        <v>2.0979354408048443</v>
      </c>
    </row>
    <row r="15" spans="1:8" x14ac:dyDescent="0.25">
      <c r="A15" s="1" t="s">
        <v>48</v>
      </c>
      <c r="B15" s="472">
        <v>330</v>
      </c>
      <c r="C15" s="407">
        <v>-35.672514619883039</v>
      </c>
      <c r="D15" s="245">
        <v>330</v>
      </c>
      <c r="E15" s="407">
        <v>-35.672514619883039</v>
      </c>
      <c r="F15" s="245">
        <v>4413</v>
      </c>
      <c r="G15" s="407">
        <v>-16.436281007384963</v>
      </c>
      <c r="H15" s="407">
        <v>21.04133886425404</v>
      </c>
    </row>
    <row r="16" spans="1:8" x14ac:dyDescent="0.25">
      <c r="A16" s="1" t="s">
        <v>49</v>
      </c>
      <c r="B16" s="472">
        <v>29</v>
      </c>
      <c r="C16" s="486">
        <v>-42</v>
      </c>
      <c r="D16" s="245">
        <v>29</v>
      </c>
      <c r="E16" s="407">
        <v>-42</v>
      </c>
      <c r="F16" s="245">
        <v>498</v>
      </c>
      <c r="G16" s="407">
        <v>26.075949367088608</v>
      </c>
      <c r="H16" s="407">
        <v>2.3744814761836648</v>
      </c>
    </row>
    <row r="17" spans="1:8" x14ac:dyDescent="0.25">
      <c r="A17" s="1" t="s">
        <v>123</v>
      </c>
      <c r="B17" s="472">
        <v>666</v>
      </c>
      <c r="C17" s="407">
        <v>32.405566600397613</v>
      </c>
      <c r="D17" s="245">
        <v>666</v>
      </c>
      <c r="E17" s="407">
        <v>32.405566600397613</v>
      </c>
      <c r="F17" s="245">
        <v>8872</v>
      </c>
      <c r="G17" s="407">
        <v>9.5038262157491982</v>
      </c>
      <c r="H17" s="407">
        <v>42.302007342774047</v>
      </c>
    </row>
    <row r="18" spans="1:8" x14ac:dyDescent="0.25">
      <c r="A18" s="1" t="s">
        <v>124</v>
      </c>
      <c r="B18" s="472">
        <v>90</v>
      </c>
      <c r="C18" s="407">
        <v>-73.529411764705884</v>
      </c>
      <c r="D18" s="245">
        <v>90</v>
      </c>
      <c r="E18" s="407">
        <v>-73.529411764705884</v>
      </c>
      <c r="F18" s="245">
        <v>2049</v>
      </c>
      <c r="G18" s="407">
        <v>-27.571580063626723</v>
      </c>
      <c r="H18" s="407">
        <v>9.7697039050207408</v>
      </c>
    </row>
    <row r="19" spans="1:8" x14ac:dyDescent="0.25">
      <c r="A19" s="1" t="s">
        <v>228</v>
      </c>
      <c r="B19" s="472">
        <v>364</v>
      </c>
      <c r="C19" s="407">
        <v>-29.865125240847785</v>
      </c>
      <c r="D19" s="245">
        <v>364</v>
      </c>
      <c r="E19" s="407">
        <v>-29.865125240847785</v>
      </c>
      <c r="F19" s="245">
        <v>4701</v>
      </c>
      <c r="G19" s="407">
        <v>-27.420101899027326</v>
      </c>
      <c r="H19" s="407">
        <v>22.414532970962668</v>
      </c>
    </row>
    <row r="20" spans="1:8" x14ac:dyDescent="0.25">
      <c r="A20" s="176" t="s">
        <v>231</v>
      </c>
      <c r="B20" s="475">
        <v>1508</v>
      </c>
      <c r="C20" s="178">
        <v>-22.745901639344261</v>
      </c>
      <c r="D20" s="177">
        <v>1508</v>
      </c>
      <c r="E20" s="178">
        <v>-22.745901639344261</v>
      </c>
      <c r="F20" s="177">
        <v>20973</v>
      </c>
      <c r="G20" s="178">
        <v>-11.217880878804555</v>
      </c>
      <c r="H20" s="178">
        <v>100</v>
      </c>
    </row>
    <row r="21" spans="1:8" x14ac:dyDescent="0.25">
      <c r="A21" s="145" t="s">
        <v>464</v>
      </c>
      <c r="B21" s="476"/>
      <c r="C21" s="409"/>
      <c r="D21" s="408"/>
      <c r="E21" s="409"/>
      <c r="F21" s="408"/>
      <c r="G21" s="409"/>
      <c r="H21" s="409"/>
    </row>
    <row r="22" spans="1:8" x14ac:dyDescent="0.25">
      <c r="A22" s="1" t="s">
        <v>420</v>
      </c>
      <c r="B22" s="472">
        <v>-75</v>
      </c>
      <c r="C22" s="407">
        <v>-1.3157894736842104</v>
      </c>
      <c r="D22" s="245">
        <v>-75</v>
      </c>
      <c r="E22" s="407">
        <v>-1.3157894736842104</v>
      </c>
      <c r="F22" s="245">
        <v>-558</v>
      </c>
      <c r="G22" s="407">
        <v>-19.942611190817789</v>
      </c>
      <c r="H22" s="410" t="s">
        <v>465</v>
      </c>
    </row>
    <row r="23" spans="1:8" x14ac:dyDescent="0.25">
      <c r="A23" s="1" t="s">
        <v>48</v>
      </c>
      <c r="B23" s="472">
        <v>289</v>
      </c>
      <c r="C23" s="407">
        <v>-1.7006802721088436</v>
      </c>
      <c r="D23" s="245">
        <v>289</v>
      </c>
      <c r="E23" s="407">
        <v>-1.7006802721088436</v>
      </c>
      <c r="F23" s="245">
        <v>3528</v>
      </c>
      <c r="G23" s="407">
        <v>-7.5955997904662116</v>
      </c>
      <c r="H23" s="410" t="s">
        <v>465</v>
      </c>
    </row>
    <row r="24" spans="1:8" x14ac:dyDescent="0.25">
      <c r="A24" s="1" t="s">
        <v>49</v>
      </c>
      <c r="B24" s="472">
        <v>-72</v>
      </c>
      <c r="C24" s="410" t="s">
        <v>143</v>
      </c>
      <c r="D24" s="245">
        <v>-72</v>
      </c>
      <c r="E24" s="407">
        <v>0</v>
      </c>
      <c r="F24" s="245">
        <v>-738</v>
      </c>
      <c r="G24" s="407">
        <v>-44.048521607278239</v>
      </c>
      <c r="H24" s="410" t="s">
        <v>465</v>
      </c>
    </row>
    <row r="25" spans="1:8" x14ac:dyDescent="0.25">
      <c r="A25" s="1" t="s">
        <v>123</v>
      </c>
      <c r="B25" s="472">
        <v>-51</v>
      </c>
      <c r="C25" s="407">
        <v>-71.823204419889507</v>
      </c>
      <c r="D25" s="245">
        <v>-51</v>
      </c>
      <c r="E25" s="407">
        <v>-71.823204419889507</v>
      </c>
      <c r="F25" s="245">
        <v>2188</v>
      </c>
      <c r="G25" s="407">
        <v>88.783433994823127</v>
      </c>
      <c r="H25" s="410" t="s">
        <v>465</v>
      </c>
    </row>
    <row r="26" spans="1:8" x14ac:dyDescent="0.25">
      <c r="A26" s="1" t="s">
        <v>124</v>
      </c>
      <c r="B26" s="472">
        <v>-212</v>
      </c>
      <c r="C26" s="407">
        <v>30.864197530864196</v>
      </c>
      <c r="D26" s="245">
        <v>-212</v>
      </c>
      <c r="E26" s="407">
        <v>30.864197530864196</v>
      </c>
      <c r="F26" s="245">
        <v>-1578</v>
      </c>
      <c r="G26" s="407">
        <v>-58.25396825396826</v>
      </c>
      <c r="H26" s="410" t="s">
        <v>465</v>
      </c>
    </row>
    <row r="27" spans="1:8" x14ac:dyDescent="0.25">
      <c r="A27" s="1" t="s">
        <v>228</v>
      </c>
      <c r="B27" s="472">
        <v>59</v>
      </c>
      <c r="C27" s="407">
        <v>-83.045977011494259</v>
      </c>
      <c r="D27" s="245">
        <v>59</v>
      </c>
      <c r="E27" s="407">
        <v>-83.045977011494259</v>
      </c>
      <c r="F27" s="245">
        <v>2445</v>
      </c>
      <c r="G27" s="407">
        <v>-43.192379182156131</v>
      </c>
      <c r="H27" s="410" t="s">
        <v>465</v>
      </c>
    </row>
    <row r="28" spans="1:8" x14ac:dyDescent="0.25">
      <c r="A28" s="176" t="s">
        <v>232</v>
      </c>
      <c r="B28" s="475">
        <v>-62</v>
      </c>
      <c r="C28" s="178">
        <v>-141.05960264900662</v>
      </c>
      <c r="D28" s="177">
        <v>-62</v>
      </c>
      <c r="E28" s="178">
        <v>-141.05960264900662</v>
      </c>
      <c r="F28" s="177">
        <v>5287</v>
      </c>
      <c r="G28" s="178">
        <v>51.707317073170735</v>
      </c>
      <c r="H28" s="406" t="s">
        <v>465</v>
      </c>
    </row>
    <row r="29" spans="1:8" x14ac:dyDescent="0.25">
      <c r="A29" s="80" t="s">
        <v>126</v>
      </c>
      <c r="B29" s="169"/>
      <c r="C29" s="169"/>
      <c r="D29" s="169"/>
      <c r="E29" s="169"/>
      <c r="F29" s="169"/>
      <c r="G29" s="169"/>
      <c r="H29" s="164" t="s">
        <v>223</v>
      </c>
    </row>
    <row r="30" spans="1:8" x14ac:dyDescent="0.25">
      <c r="A30" s="753" t="s">
        <v>546</v>
      </c>
      <c r="B30" s="169"/>
      <c r="C30" s="169"/>
      <c r="D30" s="169"/>
      <c r="E30" s="169"/>
      <c r="F30" s="169"/>
      <c r="G30" s="170"/>
      <c r="H30" s="170"/>
    </row>
    <row r="31" spans="1:8" x14ac:dyDescent="0.25">
      <c r="A31" s="133" t="s">
        <v>466</v>
      </c>
      <c r="B31" s="169"/>
      <c r="C31" s="169"/>
      <c r="D31" s="169"/>
      <c r="E31" s="169"/>
      <c r="F31" s="169"/>
      <c r="G31" s="170"/>
      <c r="H31" s="170"/>
    </row>
    <row r="33" spans="6:6" x14ac:dyDescent="0.25">
      <c r="F33" s="185"/>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EQ53"/>
  <sheetViews>
    <sheetView workbookViewId="0"/>
  </sheetViews>
  <sheetFormatPr baseColWidth="10" defaultRowHeight="13.8" x14ac:dyDescent="0.25"/>
  <cols>
    <col min="1" max="1" width="8.5" customWidth="1"/>
    <col min="2" max="2" width="17.09765625" customWidth="1"/>
    <col min="3" max="4" width="13.5" customWidth="1"/>
    <col min="5" max="5" width="12.59765625" customWidth="1"/>
    <col min="6" max="7" width="13.5" customWidth="1"/>
  </cols>
  <sheetData>
    <row r="1" spans="1:8" x14ac:dyDescent="0.25">
      <c r="A1" s="161" t="s">
        <v>467</v>
      </c>
      <c r="B1" s="161"/>
      <c r="C1" s="1"/>
      <c r="D1" s="1"/>
      <c r="E1" s="1"/>
      <c r="F1" s="1"/>
      <c r="G1" s="1"/>
      <c r="H1" s="1"/>
    </row>
    <row r="2" spans="1:8" x14ac:dyDescent="0.25">
      <c r="A2" s="393"/>
      <c r="B2" s="393"/>
      <c r="C2" s="393"/>
      <c r="D2" s="393"/>
      <c r="E2" s="393"/>
      <c r="F2" s="1"/>
      <c r="G2" s="1"/>
      <c r="H2" s="395" t="s">
        <v>152</v>
      </c>
    </row>
    <row r="3" spans="1:8" ht="14.7" customHeight="1" x14ac:dyDescent="0.25">
      <c r="A3" s="805" t="s">
        <v>461</v>
      </c>
      <c r="B3" s="803" t="s">
        <v>462</v>
      </c>
      <c r="C3" s="788">
        <f>INDICE!A3</f>
        <v>44197</v>
      </c>
      <c r="D3" s="787">
        <v>41671</v>
      </c>
      <c r="E3" s="787">
        <v>41671</v>
      </c>
      <c r="F3" s="786" t="s">
        <v>117</v>
      </c>
      <c r="G3" s="786"/>
      <c r="H3" s="786"/>
    </row>
    <row r="4" spans="1:8" x14ac:dyDescent="0.25">
      <c r="A4" s="806"/>
      <c r="B4" s="804"/>
      <c r="C4" s="82" t="s">
        <v>470</v>
      </c>
      <c r="D4" s="82" t="s">
        <v>471</v>
      </c>
      <c r="E4" s="82" t="s">
        <v>233</v>
      </c>
      <c r="F4" s="82" t="s">
        <v>470</v>
      </c>
      <c r="G4" s="82" t="s">
        <v>471</v>
      </c>
      <c r="H4" s="82" t="s">
        <v>233</v>
      </c>
    </row>
    <row r="5" spans="1:8" x14ac:dyDescent="0.25">
      <c r="A5" s="411"/>
      <c r="B5" s="557" t="s">
        <v>201</v>
      </c>
      <c r="C5" s="141">
        <v>0</v>
      </c>
      <c r="D5" s="141">
        <v>0</v>
      </c>
      <c r="E5" s="180">
        <v>0</v>
      </c>
      <c r="F5" s="143">
        <v>0</v>
      </c>
      <c r="G5" s="141">
        <v>208</v>
      </c>
      <c r="H5" s="179">
        <v>208</v>
      </c>
    </row>
    <row r="6" spans="1:8" x14ac:dyDescent="0.25">
      <c r="A6" s="670"/>
      <c r="B6" s="703" t="s">
        <v>234</v>
      </c>
      <c r="C6" s="141">
        <v>85</v>
      </c>
      <c r="D6" s="141">
        <v>188</v>
      </c>
      <c r="E6" s="180">
        <v>103</v>
      </c>
      <c r="F6" s="143">
        <v>1656</v>
      </c>
      <c r="G6" s="141">
        <v>2109</v>
      </c>
      <c r="H6" s="180">
        <v>453</v>
      </c>
    </row>
    <row r="7" spans="1:8" x14ac:dyDescent="0.25">
      <c r="A7" s="704" t="s">
        <v>311</v>
      </c>
      <c r="B7" s="702"/>
      <c r="C7" s="146">
        <v>85</v>
      </c>
      <c r="D7" s="181">
        <v>188</v>
      </c>
      <c r="E7" s="146">
        <v>103</v>
      </c>
      <c r="F7" s="146">
        <v>1656</v>
      </c>
      <c r="G7" s="181">
        <v>2317</v>
      </c>
      <c r="H7" s="146">
        <v>661</v>
      </c>
    </row>
    <row r="8" spans="1:8" x14ac:dyDescent="0.25">
      <c r="A8" s="411"/>
      <c r="B8" s="558" t="s">
        <v>583</v>
      </c>
      <c r="C8" s="144">
        <v>6</v>
      </c>
      <c r="D8" s="141">
        <v>0</v>
      </c>
      <c r="E8" s="182">
        <v>-6</v>
      </c>
      <c r="F8" s="144">
        <v>113</v>
      </c>
      <c r="G8" s="141">
        <v>0</v>
      </c>
      <c r="H8" s="182">
        <v>-113</v>
      </c>
    </row>
    <row r="9" spans="1:8" x14ac:dyDescent="0.25">
      <c r="A9" s="411"/>
      <c r="B9" s="558" t="s">
        <v>205</v>
      </c>
      <c r="C9" s="144">
        <v>0</v>
      </c>
      <c r="D9" s="141">
        <v>0</v>
      </c>
      <c r="E9" s="182">
        <v>0</v>
      </c>
      <c r="F9" s="144">
        <v>0</v>
      </c>
      <c r="G9" s="141">
        <v>235</v>
      </c>
      <c r="H9" s="182">
        <v>235</v>
      </c>
    </row>
    <row r="10" spans="1:8" x14ac:dyDescent="0.25">
      <c r="A10" s="670"/>
      <c r="B10" s="703" t="s">
        <v>235</v>
      </c>
      <c r="C10" s="141">
        <v>0</v>
      </c>
      <c r="D10" s="141">
        <v>125</v>
      </c>
      <c r="E10" s="180">
        <v>125</v>
      </c>
      <c r="F10" s="143">
        <v>14</v>
      </c>
      <c r="G10" s="141">
        <v>346</v>
      </c>
      <c r="H10" s="180">
        <v>332</v>
      </c>
    </row>
    <row r="11" spans="1:8" x14ac:dyDescent="0.25">
      <c r="A11" s="706" t="s">
        <v>468</v>
      </c>
      <c r="C11" s="146">
        <v>6</v>
      </c>
      <c r="D11" s="146">
        <v>125</v>
      </c>
      <c r="E11" s="146">
        <v>119</v>
      </c>
      <c r="F11" s="146">
        <v>127</v>
      </c>
      <c r="G11" s="146">
        <v>581</v>
      </c>
      <c r="H11" s="181">
        <v>454</v>
      </c>
    </row>
    <row r="12" spans="1:8" x14ac:dyDescent="0.25">
      <c r="A12" s="707"/>
      <c r="B12" s="705" t="s">
        <v>236</v>
      </c>
      <c r="C12" s="144">
        <v>17</v>
      </c>
      <c r="D12" s="141">
        <v>22</v>
      </c>
      <c r="E12" s="182">
        <v>5</v>
      </c>
      <c r="F12" s="144">
        <v>635</v>
      </c>
      <c r="G12" s="141">
        <v>902</v>
      </c>
      <c r="H12" s="182">
        <v>267</v>
      </c>
    </row>
    <row r="13" spans="1:8" x14ac:dyDescent="0.25">
      <c r="A13" s="411"/>
      <c r="B13" s="558" t="s">
        <v>237</v>
      </c>
      <c r="C13" s="144">
        <v>42</v>
      </c>
      <c r="D13" s="141">
        <v>184</v>
      </c>
      <c r="E13" s="182">
        <v>142</v>
      </c>
      <c r="F13" s="144">
        <v>477</v>
      </c>
      <c r="G13" s="141">
        <v>2639</v>
      </c>
      <c r="H13" s="182">
        <v>2162</v>
      </c>
    </row>
    <row r="14" spans="1:8" x14ac:dyDescent="0.25">
      <c r="A14" s="411"/>
      <c r="B14" s="558" t="s">
        <v>238</v>
      </c>
      <c r="C14" s="144">
        <v>32</v>
      </c>
      <c r="D14" s="144">
        <v>13</v>
      </c>
      <c r="E14" s="180">
        <v>-19</v>
      </c>
      <c r="F14" s="144">
        <v>308</v>
      </c>
      <c r="G14" s="144">
        <v>355</v>
      </c>
      <c r="H14" s="180">
        <v>47</v>
      </c>
    </row>
    <row r="15" spans="1:8" x14ac:dyDescent="0.25">
      <c r="A15" s="411"/>
      <c r="B15" s="558" t="s">
        <v>207</v>
      </c>
      <c r="C15" s="144">
        <v>253</v>
      </c>
      <c r="D15" s="141">
        <v>135</v>
      </c>
      <c r="E15" s="180">
        <v>-118</v>
      </c>
      <c r="F15" s="144">
        <v>2354</v>
      </c>
      <c r="G15" s="141">
        <v>1726</v>
      </c>
      <c r="H15" s="180">
        <v>-628</v>
      </c>
    </row>
    <row r="16" spans="1:8" x14ac:dyDescent="0.25">
      <c r="A16" s="411"/>
      <c r="B16" s="558" t="s">
        <v>290</v>
      </c>
      <c r="C16" s="144">
        <v>0</v>
      </c>
      <c r="D16" s="141">
        <v>43</v>
      </c>
      <c r="E16" s="180">
        <v>43</v>
      </c>
      <c r="F16" s="144">
        <v>37</v>
      </c>
      <c r="G16" s="141">
        <v>570</v>
      </c>
      <c r="H16" s="180">
        <v>533</v>
      </c>
    </row>
    <row r="17" spans="1:8" x14ac:dyDescent="0.25">
      <c r="A17" s="411"/>
      <c r="B17" s="558" t="s">
        <v>560</v>
      </c>
      <c r="C17" s="144">
        <v>163</v>
      </c>
      <c r="D17" s="141">
        <v>117</v>
      </c>
      <c r="E17" s="180">
        <v>-46</v>
      </c>
      <c r="F17" s="144">
        <v>1012</v>
      </c>
      <c r="G17" s="141">
        <v>1861</v>
      </c>
      <c r="H17" s="180">
        <v>849</v>
      </c>
    </row>
    <row r="18" spans="1:8" x14ac:dyDescent="0.25">
      <c r="A18" s="411"/>
      <c r="B18" s="558" t="s">
        <v>239</v>
      </c>
      <c r="C18" s="144">
        <v>182</v>
      </c>
      <c r="D18" s="141">
        <v>104</v>
      </c>
      <c r="E18" s="180">
        <v>-78</v>
      </c>
      <c r="F18" s="144">
        <v>1146</v>
      </c>
      <c r="G18" s="141">
        <v>1579</v>
      </c>
      <c r="H18" s="180">
        <v>433</v>
      </c>
    </row>
    <row r="19" spans="1:8" x14ac:dyDescent="0.25">
      <c r="A19" s="411"/>
      <c r="B19" s="558" t="s">
        <v>209</v>
      </c>
      <c r="C19" s="144">
        <v>29</v>
      </c>
      <c r="D19" s="141">
        <v>7</v>
      </c>
      <c r="E19" s="180">
        <v>-22</v>
      </c>
      <c r="F19" s="144">
        <v>439</v>
      </c>
      <c r="G19" s="141">
        <v>295</v>
      </c>
      <c r="H19" s="180">
        <v>-144</v>
      </c>
    </row>
    <row r="20" spans="1:8" x14ac:dyDescent="0.25">
      <c r="A20" s="411"/>
      <c r="B20" s="558" t="s">
        <v>210</v>
      </c>
      <c r="C20" s="144">
        <v>127</v>
      </c>
      <c r="D20" s="141">
        <v>0</v>
      </c>
      <c r="E20" s="180">
        <v>-127</v>
      </c>
      <c r="F20" s="144">
        <v>681</v>
      </c>
      <c r="G20" s="141">
        <v>0</v>
      </c>
      <c r="H20" s="180">
        <v>-681</v>
      </c>
    </row>
    <row r="21" spans="1:8" x14ac:dyDescent="0.25">
      <c r="A21" s="411"/>
      <c r="B21" s="558" t="s">
        <v>240</v>
      </c>
      <c r="C21" s="144">
        <v>98</v>
      </c>
      <c r="D21" s="141">
        <v>4</v>
      </c>
      <c r="E21" s="180">
        <v>-94</v>
      </c>
      <c r="F21" s="144">
        <v>481</v>
      </c>
      <c r="G21" s="141">
        <v>100</v>
      </c>
      <c r="H21" s="180">
        <v>-381</v>
      </c>
    </row>
    <row r="22" spans="1:8" x14ac:dyDescent="0.25">
      <c r="A22" s="411"/>
      <c r="B22" s="558" t="s">
        <v>241</v>
      </c>
      <c r="C22" s="144">
        <v>6</v>
      </c>
      <c r="D22" s="141">
        <v>32</v>
      </c>
      <c r="E22" s="180">
        <v>26</v>
      </c>
      <c r="F22" s="144">
        <v>303</v>
      </c>
      <c r="G22" s="141">
        <v>423</v>
      </c>
      <c r="H22" s="180">
        <v>120</v>
      </c>
    </row>
    <row r="23" spans="1:8" x14ac:dyDescent="0.25">
      <c r="A23" s="411"/>
      <c r="B23" s="708" t="s">
        <v>242</v>
      </c>
      <c r="C23" s="144">
        <v>179</v>
      </c>
      <c r="D23" s="141">
        <v>105</v>
      </c>
      <c r="E23" s="180">
        <v>-74</v>
      </c>
      <c r="F23" s="144">
        <v>2168</v>
      </c>
      <c r="G23" s="141">
        <v>2312</v>
      </c>
      <c r="H23" s="180">
        <v>144</v>
      </c>
    </row>
    <row r="24" spans="1:8" x14ac:dyDescent="0.25">
      <c r="A24" s="706" t="s">
        <v>452</v>
      </c>
      <c r="C24" s="146">
        <v>1128</v>
      </c>
      <c r="D24" s="146">
        <v>766</v>
      </c>
      <c r="E24" s="181">
        <v>-362</v>
      </c>
      <c r="F24" s="146">
        <v>10041</v>
      </c>
      <c r="G24" s="146">
        <v>12762</v>
      </c>
      <c r="H24" s="181">
        <v>2721</v>
      </c>
    </row>
    <row r="25" spans="1:8" x14ac:dyDescent="0.25">
      <c r="A25" s="707"/>
      <c r="B25" s="705" t="s">
        <v>211</v>
      </c>
      <c r="C25" s="144">
        <v>36</v>
      </c>
      <c r="D25" s="141">
        <v>0</v>
      </c>
      <c r="E25" s="182">
        <v>-36</v>
      </c>
      <c r="F25" s="144">
        <v>923</v>
      </c>
      <c r="G25" s="141">
        <v>0</v>
      </c>
      <c r="H25" s="182">
        <v>-923</v>
      </c>
    </row>
    <row r="26" spans="1:8" x14ac:dyDescent="0.25">
      <c r="A26" s="412"/>
      <c r="B26" s="558" t="s">
        <v>243</v>
      </c>
      <c r="C26" s="144">
        <v>0</v>
      </c>
      <c r="D26" s="144">
        <v>0</v>
      </c>
      <c r="E26" s="180">
        <v>0</v>
      </c>
      <c r="F26" s="417">
        <v>255</v>
      </c>
      <c r="G26" s="144">
        <v>0</v>
      </c>
      <c r="H26" s="180">
        <v>-255</v>
      </c>
    </row>
    <row r="27" spans="1:8" x14ac:dyDescent="0.25">
      <c r="A27" s="412"/>
      <c r="B27" s="558" t="s">
        <v>244</v>
      </c>
      <c r="C27" s="144">
        <v>0</v>
      </c>
      <c r="D27" s="144">
        <v>6</v>
      </c>
      <c r="E27" s="180">
        <v>6</v>
      </c>
      <c r="F27" s="417">
        <v>1</v>
      </c>
      <c r="G27" s="144">
        <v>11</v>
      </c>
      <c r="H27" s="180">
        <v>10</v>
      </c>
    </row>
    <row r="28" spans="1:8" x14ac:dyDescent="0.25">
      <c r="A28" s="412"/>
      <c r="B28" s="558" t="s">
        <v>552</v>
      </c>
      <c r="C28" s="144">
        <v>0</v>
      </c>
      <c r="D28" s="144">
        <v>0</v>
      </c>
      <c r="E28" s="180">
        <v>0</v>
      </c>
      <c r="F28" s="144">
        <v>0</v>
      </c>
      <c r="G28" s="144">
        <v>199</v>
      </c>
      <c r="H28" s="180">
        <v>199</v>
      </c>
    </row>
    <row r="29" spans="1:8" x14ac:dyDescent="0.25">
      <c r="A29" s="412"/>
      <c r="B29" s="708" t="s">
        <v>536</v>
      </c>
      <c r="C29" s="144">
        <v>2</v>
      </c>
      <c r="D29" s="141">
        <v>0</v>
      </c>
      <c r="E29" s="180">
        <v>-2</v>
      </c>
      <c r="F29" s="144">
        <v>91</v>
      </c>
      <c r="G29" s="141">
        <v>124</v>
      </c>
      <c r="H29" s="180">
        <v>33</v>
      </c>
    </row>
    <row r="30" spans="1:8" x14ac:dyDescent="0.25">
      <c r="A30" s="706" t="s">
        <v>351</v>
      </c>
      <c r="C30" s="146">
        <v>38</v>
      </c>
      <c r="D30" s="146">
        <v>6</v>
      </c>
      <c r="E30" s="181">
        <v>-32</v>
      </c>
      <c r="F30" s="146">
        <v>1270</v>
      </c>
      <c r="G30" s="146">
        <v>334</v>
      </c>
      <c r="H30" s="181">
        <v>-936</v>
      </c>
    </row>
    <row r="31" spans="1:8" x14ac:dyDescent="0.25">
      <c r="A31" s="707"/>
      <c r="B31" s="705" t="s">
        <v>214</v>
      </c>
      <c r="C31" s="144">
        <v>254</v>
      </c>
      <c r="D31" s="141">
        <v>11</v>
      </c>
      <c r="E31" s="182">
        <v>-243</v>
      </c>
      <c r="F31" s="144">
        <v>1572</v>
      </c>
      <c r="G31" s="141">
        <v>60</v>
      </c>
      <c r="H31" s="182">
        <v>-1512</v>
      </c>
    </row>
    <row r="32" spans="1:8" x14ac:dyDescent="0.25">
      <c r="A32" s="412"/>
      <c r="B32" s="558" t="s">
        <v>219</v>
      </c>
      <c r="C32" s="144">
        <v>0</v>
      </c>
      <c r="D32" s="144">
        <v>0</v>
      </c>
      <c r="E32" s="180">
        <v>0</v>
      </c>
      <c r="F32" s="144">
        <v>0</v>
      </c>
      <c r="G32" s="144">
        <v>114</v>
      </c>
      <c r="H32" s="180">
        <v>114</v>
      </c>
    </row>
    <row r="33" spans="1:8" x14ac:dyDescent="0.25">
      <c r="A33" s="412"/>
      <c r="B33" s="558" t="s">
        <v>245</v>
      </c>
      <c r="C33" s="144">
        <v>0</v>
      </c>
      <c r="D33" s="144">
        <v>232</v>
      </c>
      <c r="E33" s="180">
        <v>232</v>
      </c>
      <c r="F33" s="144">
        <v>0</v>
      </c>
      <c r="G33" s="144">
        <v>2650</v>
      </c>
      <c r="H33" s="180">
        <v>2650</v>
      </c>
    </row>
    <row r="34" spans="1:8" x14ac:dyDescent="0.25">
      <c r="A34" s="412"/>
      <c r="B34" s="558" t="s">
        <v>221</v>
      </c>
      <c r="C34" s="144">
        <v>0</v>
      </c>
      <c r="D34" s="144">
        <v>13</v>
      </c>
      <c r="E34" s="182">
        <v>13</v>
      </c>
      <c r="F34" s="144">
        <v>44</v>
      </c>
      <c r="G34" s="144">
        <v>524</v>
      </c>
      <c r="H34" s="180">
        <v>480</v>
      </c>
    </row>
    <row r="35" spans="1:8" x14ac:dyDescent="0.25">
      <c r="A35" s="412"/>
      <c r="B35" s="708" t="s">
        <v>222</v>
      </c>
      <c r="C35" s="144">
        <v>15</v>
      </c>
      <c r="D35" s="144">
        <v>144</v>
      </c>
      <c r="E35" s="180">
        <v>129</v>
      </c>
      <c r="F35" s="144">
        <v>293</v>
      </c>
      <c r="G35" s="144">
        <v>1054</v>
      </c>
      <c r="H35" s="180">
        <v>761</v>
      </c>
    </row>
    <row r="36" spans="1:8" x14ac:dyDescent="0.25">
      <c r="A36" s="706" t="s">
        <v>453</v>
      </c>
      <c r="C36" s="146">
        <v>269</v>
      </c>
      <c r="D36" s="146">
        <v>400</v>
      </c>
      <c r="E36" s="181">
        <v>131</v>
      </c>
      <c r="F36" s="146">
        <v>1909</v>
      </c>
      <c r="G36" s="146">
        <v>4402</v>
      </c>
      <c r="H36" s="181">
        <v>2493</v>
      </c>
    </row>
    <row r="37" spans="1:8" x14ac:dyDescent="0.25">
      <c r="A37" s="707"/>
      <c r="B37" s="705" t="s">
        <v>553</v>
      </c>
      <c r="C37" s="144">
        <v>16</v>
      </c>
      <c r="D37" s="141">
        <v>1</v>
      </c>
      <c r="E37" s="182">
        <v>-15</v>
      </c>
      <c r="F37" s="144">
        <v>250</v>
      </c>
      <c r="G37" s="141">
        <v>52</v>
      </c>
      <c r="H37" s="182">
        <v>-198</v>
      </c>
    </row>
    <row r="38" spans="1:8" x14ac:dyDescent="0.25">
      <c r="A38" s="412"/>
      <c r="B38" s="558" t="s">
        <v>663</v>
      </c>
      <c r="C38" s="144">
        <v>0</v>
      </c>
      <c r="D38" s="144">
        <v>0</v>
      </c>
      <c r="E38" s="180">
        <v>0</v>
      </c>
      <c r="F38" s="417">
        <v>99</v>
      </c>
      <c r="G38" s="144">
        <v>50</v>
      </c>
      <c r="H38" s="180">
        <v>-49</v>
      </c>
    </row>
    <row r="39" spans="1:8" x14ac:dyDescent="0.25">
      <c r="A39" s="412"/>
      <c r="B39" s="558" t="s">
        <v>246</v>
      </c>
      <c r="C39" s="144">
        <v>5</v>
      </c>
      <c r="D39" s="144">
        <v>0</v>
      </c>
      <c r="E39" s="180">
        <v>-5</v>
      </c>
      <c r="F39" s="417">
        <v>184</v>
      </c>
      <c r="G39" s="144">
        <v>8</v>
      </c>
      <c r="H39" s="180">
        <v>-176</v>
      </c>
    </row>
    <row r="40" spans="1:8" x14ac:dyDescent="0.25">
      <c r="A40" s="412"/>
      <c r="B40" s="558" t="s">
        <v>594</v>
      </c>
      <c r="C40" s="144">
        <v>13</v>
      </c>
      <c r="D40" s="144">
        <v>0</v>
      </c>
      <c r="E40" s="180">
        <v>-13</v>
      </c>
      <c r="F40" s="417">
        <v>109</v>
      </c>
      <c r="G40" s="144">
        <v>56</v>
      </c>
      <c r="H40" s="180">
        <v>-53</v>
      </c>
    </row>
    <row r="41" spans="1:8" x14ac:dyDescent="0.25">
      <c r="A41" s="412"/>
      <c r="B41" s="558" t="s">
        <v>634</v>
      </c>
      <c r="C41" s="144">
        <v>0</v>
      </c>
      <c r="D41" s="144">
        <v>0</v>
      </c>
      <c r="E41" s="182">
        <v>0</v>
      </c>
      <c r="F41" s="144">
        <v>0</v>
      </c>
      <c r="G41" s="144">
        <v>236</v>
      </c>
      <c r="H41" s="180">
        <v>236</v>
      </c>
    </row>
    <row r="42" spans="1:8" x14ac:dyDescent="0.25">
      <c r="A42" s="412"/>
      <c r="B42" s="708" t="s">
        <v>247</v>
      </c>
      <c r="C42" s="144">
        <v>10</v>
      </c>
      <c r="D42" s="144">
        <v>22</v>
      </c>
      <c r="E42" s="182">
        <v>12</v>
      </c>
      <c r="F42" s="417">
        <v>41</v>
      </c>
      <c r="G42" s="144">
        <v>175</v>
      </c>
      <c r="H42" s="182">
        <v>134</v>
      </c>
    </row>
    <row r="43" spans="1:8" x14ac:dyDescent="0.25">
      <c r="A43" s="704" t="s">
        <v>469</v>
      </c>
      <c r="B43" s="494"/>
      <c r="C43" s="146">
        <v>44</v>
      </c>
      <c r="D43" s="146">
        <v>23</v>
      </c>
      <c r="E43" s="181">
        <v>-21</v>
      </c>
      <c r="F43" s="146">
        <v>683</v>
      </c>
      <c r="G43" s="146">
        <v>577</v>
      </c>
      <c r="H43" s="181">
        <v>-106</v>
      </c>
    </row>
    <row r="44" spans="1:8" x14ac:dyDescent="0.25">
      <c r="A44" s="150" t="s">
        <v>115</v>
      </c>
      <c r="B44" s="150"/>
      <c r="C44" s="150">
        <v>1570</v>
      </c>
      <c r="D44" s="183">
        <v>1508</v>
      </c>
      <c r="E44" s="150">
        <v>-62</v>
      </c>
      <c r="F44" s="150">
        <v>15686</v>
      </c>
      <c r="G44" s="183">
        <v>20973</v>
      </c>
      <c r="H44" s="150">
        <v>5287</v>
      </c>
    </row>
    <row r="45" spans="1:8" x14ac:dyDescent="0.25">
      <c r="A45" s="237" t="s">
        <v>454</v>
      </c>
      <c r="B45" s="155"/>
      <c r="C45" s="155">
        <v>290</v>
      </c>
      <c r="D45" s="721">
        <v>53</v>
      </c>
      <c r="E45" s="155">
        <v>-237</v>
      </c>
      <c r="F45" s="155">
        <v>2794</v>
      </c>
      <c r="G45" s="155">
        <v>555</v>
      </c>
      <c r="H45" s="155">
        <v>-2239</v>
      </c>
    </row>
    <row r="46" spans="1:8" x14ac:dyDescent="0.25">
      <c r="A46" s="237" t="s">
        <v>455</v>
      </c>
      <c r="B46" s="155"/>
      <c r="C46" s="155">
        <v>1280</v>
      </c>
      <c r="D46" s="155">
        <v>1455</v>
      </c>
      <c r="E46" s="155">
        <v>175</v>
      </c>
      <c r="F46" s="155">
        <v>12892</v>
      </c>
      <c r="G46" s="155">
        <v>20418</v>
      </c>
      <c r="H46" s="155">
        <v>7526</v>
      </c>
    </row>
    <row r="47" spans="1:8" x14ac:dyDescent="0.25">
      <c r="A47" s="498" t="s">
        <v>456</v>
      </c>
      <c r="B47" s="157"/>
      <c r="C47" s="157">
        <v>943</v>
      </c>
      <c r="D47" s="157">
        <v>839</v>
      </c>
      <c r="E47" s="157">
        <v>-104</v>
      </c>
      <c r="F47" s="157">
        <v>9266</v>
      </c>
      <c r="G47" s="157">
        <v>12678</v>
      </c>
      <c r="H47" s="157">
        <v>3412</v>
      </c>
    </row>
    <row r="48" spans="1:8" x14ac:dyDescent="0.25">
      <c r="A48" s="498" t="s">
        <v>457</v>
      </c>
      <c r="B48" s="157"/>
      <c r="C48" s="157">
        <v>627</v>
      </c>
      <c r="D48" s="157">
        <v>669</v>
      </c>
      <c r="E48" s="157">
        <v>42</v>
      </c>
      <c r="F48" s="157">
        <v>6420</v>
      </c>
      <c r="G48" s="157">
        <v>8295</v>
      </c>
      <c r="H48" s="157">
        <v>1875</v>
      </c>
    </row>
    <row r="49" spans="1:147" x14ac:dyDescent="0.25">
      <c r="A49" s="499" t="s">
        <v>458</v>
      </c>
      <c r="B49" s="496"/>
      <c r="C49" s="496">
        <v>862</v>
      </c>
      <c r="D49" s="484">
        <v>668</v>
      </c>
      <c r="E49" s="497">
        <v>-194</v>
      </c>
      <c r="F49" s="497">
        <v>7134</v>
      </c>
      <c r="G49" s="497">
        <v>10369</v>
      </c>
      <c r="H49" s="497">
        <v>3235</v>
      </c>
    </row>
    <row r="50" spans="1:147" x14ac:dyDescent="0.25">
      <c r="A50" s="753"/>
      <c r="B50" s="84"/>
      <c r="C50" s="84"/>
      <c r="D50" s="84"/>
      <c r="E50" s="84"/>
      <c r="F50" s="84"/>
      <c r="G50" s="84"/>
      <c r="H50" s="711" t="s">
        <v>223</v>
      </c>
    </row>
    <row r="51" spans="1:147" x14ac:dyDescent="0.25">
      <c r="A51" s="753" t="s">
        <v>679</v>
      </c>
      <c r="B51" s="84"/>
      <c r="C51" s="84"/>
      <c r="D51" s="84"/>
      <c r="E51" s="84"/>
      <c r="F51" s="84"/>
      <c r="G51" s="84"/>
      <c r="H51" s="84"/>
      <c r="AD51" s="396"/>
      <c r="AE51" s="396"/>
      <c r="AF51" s="396"/>
      <c r="AG51" s="396"/>
      <c r="AH51" s="396"/>
      <c r="AI51" s="396"/>
      <c r="AJ51" s="396"/>
      <c r="AK51" s="396"/>
      <c r="AL51" s="396"/>
      <c r="AM51" s="396"/>
      <c r="AN51" s="396"/>
      <c r="AO51" s="396"/>
      <c r="AP51" s="396"/>
      <c r="AQ51" s="396"/>
      <c r="AR51" s="396"/>
      <c r="AS51" s="396"/>
      <c r="AT51" s="396"/>
      <c r="AU51" s="396"/>
      <c r="AV51" s="396"/>
      <c r="AW51" s="396"/>
      <c r="AX51" s="396"/>
      <c r="AY51" s="396"/>
      <c r="AZ51" s="396"/>
      <c r="BA51" s="396"/>
      <c r="BB51" s="396"/>
      <c r="BC51" s="396"/>
      <c r="BD51" s="396"/>
      <c r="BE51" s="396"/>
      <c r="BF51" s="396"/>
      <c r="BG51" s="396"/>
      <c r="BH51" s="396"/>
      <c r="BI51" s="396"/>
      <c r="BJ51" s="396"/>
      <c r="BK51" s="396"/>
      <c r="BL51" s="396"/>
      <c r="BM51" s="396"/>
      <c r="BN51" s="396"/>
      <c r="BO51" s="396"/>
      <c r="BP51" s="396"/>
      <c r="BQ51" s="396"/>
      <c r="BR51" s="396"/>
      <c r="BS51" s="396"/>
      <c r="BT51" s="396"/>
      <c r="BU51" s="396"/>
      <c r="BV51" s="396"/>
      <c r="BW51" s="396"/>
      <c r="BX51" s="396"/>
      <c r="BY51" s="396"/>
      <c r="BZ51" s="396"/>
      <c r="CA51" s="396"/>
      <c r="CB51" s="396"/>
      <c r="CC51" s="396"/>
      <c r="CD51" s="396"/>
      <c r="CE51" s="396"/>
      <c r="CF51" s="396"/>
      <c r="CG51" s="396"/>
      <c r="CH51" s="396"/>
      <c r="CI51" s="396"/>
      <c r="CJ51" s="396"/>
      <c r="CK51" s="396"/>
      <c r="CL51" s="396"/>
      <c r="CM51" s="396"/>
      <c r="CN51" s="396"/>
      <c r="CO51" s="396"/>
      <c r="CP51" s="396"/>
      <c r="CQ51" s="396"/>
      <c r="CR51" s="396"/>
      <c r="CS51" s="396"/>
      <c r="CT51" s="396"/>
      <c r="CU51" s="396"/>
      <c r="CV51" s="396"/>
      <c r="CW51" s="396"/>
      <c r="CX51" s="396"/>
      <c r="CY51" s="396"/>
      <c r="CZ51" s="396"/>
      <c r="DA51" s="396"/>
      <c r="DB51" s="396"/>
      <c r="DC51" s="396"/>
      <c r="DD51" s="396"/>
      <c r="DE51" s="396"/>
      <c r="DF51" s="396"/>
      <c r="DG51" s="396"/>
      <c r="DH51" s="396"/>
      <c r="DI51" s="396"/>
      <c r="DJ51" s="396"/>
      <c r="DK51" s="396"/>
      <c r="DL51" s="396"/>
      <c r="DM51" s="396"/>
      <c r="DN51" s="396"/>
      <c r="DO51" s="396"/>
      <c r="DP51" s="396"/>
      <c r="DQ51" s="396"/>
      <c r="DR51" s="396"/>
      <c r="DS51" s="396"/>
      <c r="DT51" s="396"/>
      <c r="DU51" s="396"/>
      <c r="DV51" s="396"/>
      <c r="DW51" s="396"/>
      <c r="DX51" s="396"/>
      <c r="DY51" s="396"/>
      <c r="DZ51" s="396"/>
      <c r="EA51" s="396"/>
      <c r="EB51" s="396"/>
      <c r="EC51" s="396"/>
      <c r="ED51" s="396"/>
      <c r="EE51" s="396"/>
      <c r="EF51" s="396"/>
      <c r="EG51" s="396"/>
      <c r="EH51" s="396"/>
      <c r="EI51" s="396"/>
      <c r="EJ51" s="396"/>
      <c r="EK51" s="396"/>
      <c r="EL51" s="396"/>
      <c r="EM51" s="396"/>
      <c r="EN51" s="396"/>
      <c r="EO51" s="396"/>
      <c r="EP51" s="396"/>
      <c r="EQ51" s="396"/>
    </row>
    <row r="52" spans="1:147" x14ac:dyDescent="0.25">
      <c r="A52" s="753" t="s">
        <v>546</v>
      </c>
      <c r="B52" s="84"/>
      <c r="C52" s="84"/>
      <c r="D52" s="84"/>
      <c r="E52" s="84"/>
      <c r="F52" s="84"/>
      <c r="G52" s="84"/>
      <c r="H52" s="84"/>
    </row>
    <row r="53" spans="1:147" x14ac:dyDescent="0.25">
      <c r="C53" s="185"/>
      <c r="D53" s="185"/>
      <c r="E53" s="185"/>
      <c r="F53" s="185"/>
      <c r="G53" s="185"/>
    </row>
  </sheetData>
  <sortState xmlns:xlrd2="http://schemas.microsoft.com/office/spreadsheetml/2017/richdata2" ref="B10:H10">
    <sortCondition ref="B10"/>
  </sortState>
  <mergeCells count="4">
    <mergeCell ref="A3:A4"/>
    <mergeCell ref="C3:E3"/>
    <mergeCell ref="F3:H3"/>
    <mergeCell ref="B3:B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6"/>
  <sheetViews>
    <sheetView workbookViewId="0"/>
  </sheetViews>
  <sheetFormatPr baseColWidth="10" defaultRowHeight="13.8" x14ac:dyDescent="0.25"/>
  <cols>
    <col min="1" max="1" width="30.59765625" customWidth="1"/>
    <col min="8" max="8" width="11.19921875" customWidth="1"/>
    <col min="9" max="35" width="11" style="1"/>
  </cols>
  <sheetData>
    <row r="1" spans="1:8" x14ac:dyDescent="0.25">
      <c r="A1" s="53" t="s">
        <v>30</v>
      </c>
      <c r="B1" s="53"/>
      <c r="C1" s="53"/>
      <c r="D1" s="6"/>
      <c r="E1" s="6"/>
      <c r="F1" s="6"/>
      <c r="G1" s="6"/>
      <c r="H1" s="3"/>
    </row>
    <row r="2" spans="1:8" x14ac:dyDescent="0.25">
      <c r="A2" s="54"/>
      <c r="B2" s="54"/>
      <c r="C2" s="54"/>
      <c r="D2" s="65"/>
      <c r="E2" s="65"/>
      <c r="F2" s="65"/>
      <c r="G2" s="108"/>
      <c r="H2" s="55" t="s">
        <v>152</v>
      </c>
    </row>
    <row r="3" spans="1:8" x14ac:dyDescent="0.25">
      <c r="A3" s="56"/>
      <c r="B3" s="785">
        <f>INDICE!A3</f>
        <v>44197</v>
      </c>
      <c r="C3" s="786"/>
      <c r="D3" s="786" t="s">
        <v>116</v>
      </c>
      <c r="E3" s="786"/>
      <c r="F3" s="786" t="s">
        <v>117</v>
      </c>
      <c r="G3" s="786"/>
      <c r="H3" s="786"/>
    </row>
    <row r="4" spans="1:8" x14ac:dyDescent="0.25">
      <c r="A4" s="66"/>
      <c r="B4" s="82" t="s">
        <v>47</v>
      </c>
      <c r="C4" s="82" t="s">
        <v>459</v>
      </c>
      <c r="D4" s="82" t="s">
        <v>47</v>
      </c>
      <c r="E4" s="82" t="s">
        <v>459</v>
      </c>
      <c r="F4" s="82" t="s">
        <v>47</v>
      </c>
      <c r="G4" s="83" t="s">
        <v>459</v>
      </c>
      <c r="H4" s="83" t="s">
        <v>122</v>
      </c>
    </row>
    <row r="5" spans="1:8" x14ac:dyDescent="0.25">
      <c r="A5" s="1" t="s">
        <v>602</v>
      </c>
      <c r="B5" s="607">
        <v>0.34399999999999997</v>
      </c>
      <c r="C5" s="73">
        <v>-28.925619834710741</v>
      </c>
      <c r="D5" s="95">
        <v>0.34399999999999997</v>
      </c>
      <c r="E5" s="190">
        <v>-28.925619834710741</v>
      </c>
      <c r="F5" s="95">
        <v>5.69</v>
      </c>
      <c r="G5" s="190">
        <v>-35.494841854665005</v>
      </c>
      <c r="H5" s="492">
        <v>22.645017658338027</v>
      </c>
    </row>
    <row r="6" spans="1:8" x14ac:dyDescent="0.25">
      <c r="A6" s="1" t="s">
        <v>249</v>
      </c>
      <c r="B6" s="607">
        <v>0.49299999999999999</v>
      </c>
      <c r="C6" s="73">
        <v>-81.276110900113935</v>
      </c>
      <c r="D6" s="95">
        <v>0.49299999999999999</v>
      </c>
      <c r="E6" s="190">
        <v>-81.276110900113935</v>
      </c>
      <c r="F6" s="95">
        <v>16.724</v>
      </c>
      <c r="G6" s="190">
        <v>-16.692403486924036</v>
      </c>
      <c r="H6" s="492">
        <v>66.55804487136119</v>
      </c>
    </row>
    <row r="7" spans="1:8" x14ac:dyDescent="0.25">
      <c r="A7" s="1" t="s">
        <v>250</v>
      </c>
      <c r="B7" s="607">
        <v>0</v>
      </c>
      <c r="C7" s="73">
        <v>-100</v>
      </c>
      <c r="D7" s="767">
        <v>0</v>
      </c>
      <c r="E7" s="190">
        <v>-100</v>
      </c>
      <c r="F7" s="767">
        <v>0</v>
      </c>
      <c r="G7" s="190">
        <v>-100</v>
      </c>
      <c r="H7" s="492">
        <v>0</v>
      </c>
    </row>
    <row r="8" spans="1:8" x14ac:dyDescent="0.25">
      <c r="A8" s="1" t="s">
        <v>251</v>
      </c>
      <c r="B8" s="607">
        <v>9.4E-2</v>
      </c>
      <c r="C8" s="73">
        <v>14.634146341463413</v>
      </c>
      <c r="D8" s="95">
        <v>9.4E-2</v>
      </c>
      <c r="E8" s="190">
        <v>14.634146341463413</v>
      </c>
      <c r="F8" s="95">
        <v>1.353</v>
      </c>
      <c r="G8" s="190">
        <v>63.208685162846798</v>
      </c>
      <c r="H8" s="492">
        <v>5.384658856191801</v>
      </c>
    </row>
    <row r="9" spans="1:8" x14ac:dyDescent="0.25">
      <c r="A9" t="s">
        <v>644</v>
      </c>
      <c r="B9" s="607">
        <v>0.12136</v>
      </c>
      <c r="C9" s="73">
        <v>-40.562248995983929</v>
      </c>
      <c r="D9" s="95">
        <v>0.12136</v>
      </c>
      <c r="E9" s="190">
        <v>-40.562248995983929</v>
      </c>
      <c r="F9" s="95">
        <v>1.3599399999999997</v>
      </c>
      <c r="G9" s="190">
        <v>-70.862008381827394</v>
      </c>
      <c r="H9" s="492">
        <v>5.4122786141089989</v>
      </c>
    </row>
    <row r="10" spans="1:8" x14ac:dyDescent="0.25">
      <c r="A10" s="192" t="s">
        <v>252</v>
      </c>
      <c r="B10" s="191">
        <v>1.05236</v>
      </c>
      <c r="C10" s="192">
        <v>-69.604122258230362</v>
      </c>
      <c r="D10" s="191">
        <v>1.05236</v>
      </c>
      <c r="E10" s="192">
        <v>-69.604122258230362</v>
      </c>
      <c r="F10" s="191">
        <v>25.126939999999998</v>
      </c>
      <c r="G10" s="192">
        <v>-36.116173398718203</v>
      </c>
      <c r="H10" s="192">
        <v>100</v>
      </c>
    </row>
    <row r="11" spans="1:8" x14ac:dyDescent="0.25">
      <c r="A11" s="582" t="s">
        <v>253</v>
      </c>
      <c r="B11" s="649">
        <f>B10/'Consumo PP'!B11*100</f>
        <v>2.6513447380107403E-2</v>
      </c>
      <c r="C11" s="649"/>
      <c r="D11" s="649">
        <f>D10/'Consumo PP'!D11*100</f>
        <v>2.6513447380107403E-2</v>
      </c>
      <c r="E11" s="649"/>
      <c r="F11" s="649">
        <f>F10/'Consumo PP'!F11*100</f>
        <v>5.2425794849801234E-2</v>
      </c>
      <c r="G11" s="582"/>
      <c r="H11" s="648"/>
    </row>
    <row r="12" spans="1:8" x14ac:dyDescent="0.25">
      <c r="A12" s="80" t="s">
        <v>589</v>
      </c>
      <c r="B12" s="59"/>
      <c r="C12" s="108"/>
      <c r="D12" s="108"/>
      <c r="E12" s="108"/>
      <c r="F12" s="108"/>
      <c r="G12" s="108"/>
      <c r="H12" s="164" t="s">
        <v>223</v>
      </c>
    </row>
    <row r="13" spans="1:8" s="1" customFormat="1" x14ac:dyDescent="0.25">
      <c r="A13" s="80" t="s">
        <v>539</v>
      </c>
      <c r="B13" s="108"/>
    </row>
    <row r="14" spans="1:8" s="1" customFormat="1" x14ac:dyDescent="0.25">
      <c r="A14" s="396" t="s">
        <v>547</v>
      </c>
    </row>
    <row r="15" spans="1:8" s="1" customFormat="1" x14ac:dyDescent="0.25"/>
    <row r="16" spans="1:8"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sheetData>
  <mergeCells count="3">
    <mergeCell ref="B3:C3"/>
    <mergeCell ref="D3:E3"/>
    <mergeCell ref="F3:H3"/>
  </mergeCells>
  <conditionalFormatting sqref="B5:B9 D5:D9">
    <cfRule type="cellIs" dxfId="97" priority="42" operator="between">
      <formula>0.00001</formula>
      <formula>0.499</formula>
    </cfRule>
  </conditionalFormatting>
  <conditionalFormatting sqref="F5:F6">
    <cfRule type="cellIs" dxfId="96" priority="40" operator="between">
      <formula>0.00001</formula>
      <formula>0.499</formula>
    </cfRule>
  </conditionalFormatting>
  <conditionalFormatting sqref="G5">
    <cfRule type="cellIs" dxfId="95" priority="39" operator="between">
      <formula>0.00001</formula>
      <formula>0.499</formula>
    </cfRule>
  </conditionalFormatting>
  <conditionalFormatting sqref="B7 D7">
    <cfRule type="cellIs" dxfId="94" priority="28" operator="between">
      <formula>0.00001</formula>
      <formula>0.499</formula>
    </cfRule>
  </conditionalFormatting>
  <conditionalFormatting sqref="B7 D7">
    <cfRule type="cellIs" dxfId="93" priority="23" operator="between">
      <formula>0.00001</formula>
      <formula>0.499</formula>
    </cfRule>
  </conditionalFormatting>
  <conditionalFormatting sqref="D8 B8">
    <cfRule type="cellIs" dxfId="92" priority="21" operator="between">
      <formula>0.00001</formula>
      <formula>0.499</formula>
    </cfRule>
  </conditionalFormatting>
  <conditionalFormatting sqref="D8">
    <cfRule type="cellIs" dxfId="91" priority="15" operator="between">
      <formula>0.00001</formula>
      <formula>0.499</formula>
    </cfRule>
  </conditionalFormatting>
  <conditionalFormatting sqref="D9 B9">
    <cfRule type="cellIs" dxfId="90" priority="19" operator="between">
      <formula>0.00001</formula>
      <formula>0.499</formula>
    </cfRule>
  </conditionalFormatting>
  <conditionalFormatting sqref="B5">
    <cfRule type="cellIs" dxfId="89" priority="16" operator="between">
      <formula>0.00001</formula>
      <formula>0.499</formula>
    </cfRule>
  </conditionalFormatting>
  <conditionalFormatting sqref="B5">
    <cfRule type="cellIs" dxfId="88" priority="17" operator="between">
      <formula>0.00001</formula>
      <formula>0.499</formula>
    </cfRule>
  </conditionalFormatting>
  <conditionalFormatting sqref="F8">
    <cfRule type="cellIs" dxfId="87" priority="14" operator="between">
      <formula>0.00001</formula>
      <formula>0.499</formula>
    </cfRule>
  </conditionalFormatting>
  <conditionalFormatting sqref="F8">
    <cfRule type="cellIs" dxfId="86" priority="13" operator="between">
      <formula>0.00001</formula>
      <formula>0.499</formula>
    </cfRule>
  </conditionalFormatting>
  <conditionalFormatting sqref="F8">
    <cfRule type="cellIs" dxfId="85" priority="12" operator="between">
      <formula>0.00001</formula>
      <formula>0.499</formula>
    </cfRule>
  </conditionalFormatting>
  <conditionalFormatting sqref="F9">
    <cfRule type="cellIs" dxfId="84" priority="11" operator="between">
      <formula>0.00001</formula>
      <formula>0.499</formula>
    </cfRule>
  </conditionalFormatting>
  <conditionalFormatting sqref="F9">
    <cfRule type="cellIs" dxfId="83" priority="10" operator="between">
      <formula>0.00001</formula>
      <formula>0.499</formula>
    </cfRule>
  </conditionalFormatting>
  <conditionalFormatting sqref="B7">
    <cfRule type="cellIs" dxfId="82" priority="9" operator="between">
      <formula>0.00001</formula>
      <formula>0.499</formula>
    </cfRule>
  </conditionalFormatting>
  <conditionalFormatting sqref="B6">
    <cfRule type="cellIs" dxfId="81" priority="8" operator="between">
      <formula>0.00001</formula>
      <formula>0.499</formula>
    </cfRule>
  </conditionalFormatting>
  <conditionalFormatting sqref="B6">
    <cfRule type="cellIs" dxfId="80" priority="7" operator="between">
      <formula>0.00001</formula>
      <formula>0.499</formula>
    </cfRule>
  </conditionalFormatting>
  <conditionalFormatting sqref="B6">
    <cfRule type="cellIs" dxfId="79" priority="6" operator="between">
      <formula>0.00001</formula>
      <formula>0.499</formula>
    </cfRule>
  </conditionalFormatting>
  <conditionalFormatting sqref="D7">
    <cfRule type="cellIs" dxfId="78" priority="5" operator="between">
      <formula>0.00001</formula>
      <formula>0.499</formula>
    </cfRule>
  </conditionalFormatting>
  <conditionalFormatting sqref="F7">
    <cfRule type="cellIs" dxfId="77" priority="4" operator="between">
      <formula>0.00001</formula>
      <formula>0.499</formula>
    </cfRule>
  </conditionalFormatting>
  <conditionalFormatting sqref="F7">
    <cfRule type="cellIs" dxfId="76" priority="3" operator="between">
      <formula>0.00001</formula>
      <formula>0.499</formula>
    </cfRule>
  </conditionalFormatting>
  <conditionalFormatting sqref="F7">
    <cfRule type="cellIs" dxfId="75" priority="2" operator="between">
      <formula>0.00001</formula>
      <formula>0.499</formula>
    </cfRule>
  </conditionalFormatting>
  <conditionalFormatting sqref="F7">
    <cfRule type="cellIs" dxfId="74" priority="1"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heetViews>
  <sheetFormatPr baseColWidth="10" defaultRowHeight="13.8" x14ac:dyDescent="0.25"/>
  <cols>
    <col min="1" max="1" width="11" customWidth="1"/>
    <col min="8" max="53" width="11" style="1"/>
  </cols>
  <sheetData>
    <row r="1" spans="1:7" x14ac:dyDescent="0.25">
      <c r="A1" s="6" t="s">
        <v>254</v>
      </c>
      <c r="B1" s="434"/>
      <c r="C1" s="1"/>
      <c r="D1" s="1"/>
      <c r="E1" s="1"/>
      <c r="F1" s="1"/>
      <c r="G1" s="1"/>
    </row>
    <row r="2" spans="1:7" x14ac:dyDescent="0.25">
      <c r="A2" s="1"/>
      <c r="B2" s="1"/>
      <c r="C2" s="1"/>
      <c r="D2" s="1"/>
      <c r="E2" s="1"/>
      <c r="F2" s="1"/>
      <c r="G2" s="55" t="s">
        <v>152</v>
      </c>
    </row>
    <row r="3" spans="1:7" x14ac:dyDescent="0.25">
      <c r="A3" s="56"/>
      <c r="B3" s="788">
        <f>INDICE!A3</f>
        <v>44197</v>
      </c>
      <c r="C3" s="788"/>
      <c r="D3" s="787" t="s">
        <v>116</v>
      </c>
      <c r="E3" s="787"/>
      <c r="F3" s="787" t="s">
        <v>117</v>
      </c>
      <c r="G3" s="787"/>
    </row>
    <row r="4" spans="1:7" x14ac:dyDescent="0.25">
      <c r="A4" s="66"/>
      <c r="B4" s="636" t="s">
        <v>47</v>
      </c>
      <c r="C4" s="200" t="s">
        <v>459</v>
      </c>
      <c r="D4" s="636" t="s">
        <v>47</v>
      </c>
      <c r="E4" s="200" t="s">
        <v>459</v>
      </c>
      <c r="F4" s="636" t="s">
        <v>47</v>
      </c>
      <c r="G4" s="200" t="s">
        <v>459</v>
      </c>
    </row>
    <row r="5" spans="1:7" x14ac:dyDescent="0.25">
      <c r="A5" s="429" t="s">
        <v>115</v>
      </c>
      <c r="B5" s="432">
        <v>4481</v>
      </c>
      <c r="C5" s="430">
        <v>-18.66037393356326</v>
      </c>
      <c r="D5" s="431">
        <v>4481</v>
      </c>
      <c r="E5" s="430">
        <v>-18.66037393356326</v>
      </c>
      <c r="F5" s="433">
        <v>55589</v>
      </c>
      <c r="G5" s="430">
        <v>-15.961419263156303</v>
      </c>
    </row>
    <row r="6" spans="1:7" x14ac:dyDescent="0.25">
      <c r="A6" s="80"/>
      <c r="B6" s="1"/>
      <c r="C6" s="1"/>
      <c r="D6" s="1"/>
      <c r="E6" s="1"/>
      <c r="F6" s="1"/>
      <c r="G6" s="55" t="s">
        <v>223</v>
      </c>
    </row>
    <row r="7" spans="1:7" x14ac:dyDescent="0.25">
      <c r="A7" s="80" t="s">
        <v>589</v>
      </c>
      <c r="B7" s="1"/>
      <c r="C7" s="1"/>
      <c r="D7" s="1"/>
      <c r="E7" s="1"/>
      <c r="F7" s="1"/>
      <c r="G7" s="1"/>
    </row>
    <row r="8" spans="1:7" s="1" customFormat="1" x14ac:dyDescent="0.25"/>
    <row r="9" spans="1:7" s="1" customFormat="1" x14ac:dyDescent="0.25"/>
    <row r="10" spans="1:7" s="1" customFormat="1" x14ac:dyDescent="0.25"/>
    <row r="11" spans="1:7" s="1" customFormat="1" x14ac:dyDescent="0.25"/>
    <row r="12" spans="1:7" s="1" customFormat="1" x14ac:dyDescent="0.25"/>
    <row r="13" spans="1:7" s="1" customFormat="1" x14ac:dyDescent="0.25"/>
    <row r="14" spans="1:7" s="1" customFormat="1" x14ac:dyDescent="0.25"/>
    <row r="15" spans="1:7" s="1" customFormat="1" x14ac:dyDescent="0.25"/>
    <row r="16" spans="1:7"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workbookViewId="0"/>
  </sheetViews>
  <sheetFormatPr baseColWidth="10" defaultRowHeight="13.2" x14ac:dyDescent="0.25"/>
  <cols>
    <col min="1" max="1" width="32.19921875" style="69" customWidth="1"/>
    <col min="2" max="2" width="12.19921875" style="69" customWidth="1"/>
    <col min="3" max="3" width="12.69921875" style="69" customWidth="1"/>
    <col min="4" max="4" width="11" style="69"/>
    <col min="5" max="5" width="12.69921875" style="69" customWidth="1"/>
    <col min="6" max="6" width="13.5" style="69" customWidth="1"/>
    <col min="7" max="7" width="11" style="69"/>
    <col min="8" max="8" width="15.69921875" style="69" customWidth="1"/>
    <col min="9" max="10" width="11" style="69"/>
    <col min="11" max="12" width="11.5" style="69" customWidth="1"/>
    <col min="13" max="256" width="11" style="69"/>
    <col min="257" max="257" width="32.19921875" style="69" customWidth="1"/>
    <col min="258" max="258" width="12.19921875" style="69" customWidth="1"/>
    <col min="259" max="259" width="12.69921875" style="69" customWidth="1"/>
    <col min="260" max="260" width="11" style="69"/>
    <col min="261" max="261" width="12.69921875" style="69" customWidth="1"/>
    <col min="262" max="262" width="13.5" style="69" customWidth="1"/>
    <col min="263" max="263" width="11" style="69"/>
    <col min="264" max="264" width="12.19921875" style="69" customWidth="1"/>
    <col min="265" max="266" width="11" style="69"/>
    <col min="267" max="268" width="11.5" style="69" customWidth="1"/>
    <col min="269" max="512" width="11" style="69"/>
    <col min="513" max="513" width="32.19921875" style="69" customWidth="1"/>
    <col min="514" max="514" width="12.19921875" style="69" customWidth="1"/>
    <col min="515" max="515" width="12.69921875" style="69" customWidth="1"/>
    <col min="516" max="516" width="11" style="69"/>
    <col min="517" max="517" width="12.69921875" style="69" customWidth="1"/>
    <col min="518" max="518" width="13.5" style="69" customWidth="1"/>
    <col min="519" max="519" width="11" style="69"/>
    <col min="520" max="520" width="12.19921875" style="69" customWidth="1"/>
    <col min="521" max="522" width="11" style="69"/>
    <col min="523" max="524" width="11.5" style="69" customWidth="1"/>
    <col min="525" max="768" width="11" style="69"/>
    <col min="769" max="769" width="32.19921875" style="69" customWidth="1"/>
    <col min="770" max="770" width="12.19921875" style="69" customWidth="1"/>
    <col min="771" max="771" width="12.69921875" style="69" customWidth="1"/>
    <col min="772" max="772" width="11" style="69"/>
    <col min="773" max="773" width="12.69921875" style="69" customWidth="1"/>
    <col min="774" max="774" width="13.5" style="69" customWidth="1"/>
    <col min="775" max="775" width="11" style="69"/>
    <col min="776" max="776" width="12.19921875" style="69" customWidth="1"/>
    <col min="777" max="778" width="11" style="69"/>
    <col min="779" max="780" width="11.5" style="69" customWidth="1"/>
    <col min="781" max="1024" width="11" style="69"/>
    <col min="1025" max="1025" width="32.19921875" style="69" customWidth="1"/>
    <col min="1026" max="1026" width="12.19921875" style="69" customWidth="1"/>
    <col min="1027" max="1027" width="12.69921875" style="69" customWidth="1"/>
    <col min="1028" max="1028" width="11" style="69"/>
    <col min="1029" max="1029" width="12.69921875" style="69" customWidth="1"/>
    <col min="1030" max="1030" width="13.5" style="69" customWidth="1"/>
    <col min="1031" max="1031" width="11" style="69"/>
    <col min="1032" max="1032" width="12.19921875" style="69" customWidth="1"/>
    <col min="1033" max="1034" width="11" style="69"/>
    <col min="1035" max="1036" width="11.5" style="69" customWidth="1"/>
    <col min="1037" max="1280" width="11" style="69"/>
    <col min="1281" max="1281" width="32.19921875" style="69" customWidth="1"/>
    <col min="1282" max="1282" width="12.19921875" style="69" customWidth="1"/>
    <col min="1283" max="1283" width="12.69921875" style="69" customWidth="1"/>
    <col min="1284" max="1284" width="11" style="69"/>
    <col min="1285" max="1285" width="12.69921875" style="69" customWidth="1"/>
    <col min="1286" max="1286" width="13.5" style="69" customWidth="1"/>
    <col min="1287" max="1287" width="11" style="69"/>
    <col min="1288" max="1288" width="12.19921875" style="69" customWidth="1"/>
    <col min="1289" max="1290" width="11" style="69"/>
    <col min="1291" max="1292" width="11.5" style="69" customWidth="1"/>
    <col min="1293" max="1536" width="11" style="69"/>
    <col min="1537" max="1537" width="32.19921875" style="69" customWidth="1"/>
    <col min="1538" max="1538" width="12.19921875" style="69" customWidth="1"/>
    <col min="1539" max="1539" width="12.69921875" style="69" customWidth="1"/>
    <col min="1540" max="1540" width="11" style="69"/>
    <col min="1541" max="1541" width="12.69921875" style="69" customWidth="1"/>
    <col min="1542" max="1542" width="13.5" style="69" customWidth="1"/>
    <col min="1543" max="1543" width="11" style="69"/>
    <col min="1544" max="1544" width="12.19921875" style="69" customWidth="1"/>
    <col min="1545" max="1546" width="11" style="69"/>
    <col min="1547" max="1548" width="11.5" style="69" customWidth="1"/>
    <col min="1549" max="1792" width="11" style="69"/>
    <col min="1793" max="1793" width="32.19921875" style="69" customWidth="1"/>
    <col min="1794" max="1794" width="12.19921875" style="69" customWidth="1"/>
    <col min="1795" max="1795" width="12.69921875" style="69" customWidth="1"/>
    <col min="1796" max="1796" width="11" style="69"/>
    <col min="1797" max="1797" width="12.69921875" style="69" customWidth="1"/>
    <col min="1798" max="1798" width="13.5" style="69" customWidth="1"/>
    <col min="1799" max="1799" width="11" style="69"/>
    <col min="1800" max="1800" width="12.19921875" style="69" customWidth="1"/>
    <col min="1801" max="1802" width="11" style="69"/>
    <col min="1803" max="1804" width="11.5" style="69" customWidth="1"/>
    <col min="1805" max="2048" width="11" style="69"/>
    <col min="2049" max="2049" width="32.19921875" style="69" customWidth="1"/>
    <col min="2050" max="2050" width="12.19921875" style="69" customWidth="1"/>
    <col min="2051" max="2051" width="12.69921875" style="69" customWidth="1"/>
    <col min="2052" max="2052" width="11" style="69"/>
    <col min="2053" max="2053" width="12.69921875" style="69" customWidth="1"/>
    <col min="2054" max="2054" width="13.5" style="69" customWidth="1"/>
    <col min="2055" max="2055" width="11" style="69"/>
    <col min="2056" max="2056" width="12.19921875" style="69" customWidth="1"/>
    <col min="2057" max="2058" width="11" style="69"/>
    <col min="2059" max="2060" width="11.5" style="69" customWidth="1"/>
    <col min="2061" max="2304" width="11" style="69"/>
    <col min="2305" max="2305" width="32.19921875" style="69" customWidth="1"/>
    <col min="2306" max="2306" width="12.19921875" style="69" customWidth="1"/>
    <col min="2307" max="2307" width="12.69921875" style="69" customWidth="1"/>
    <col min="2308" max="2308" width="11" style="69"/>
    <col min="2309" max="2309" width="12.69921875" style="69" customWidth="1"/>
    <col min="2310" max="2310" width="13.5" style="69" customWidth="1"/>
    <col min="2311" max="2311" width="11" style="69"/>
    <col min="2312" max="2312" width="12.19921875" style="69" customWidth="1"/>
    <col min="2313" max="2314" width="11" style="69"/>
    <col min="2315" max="2316" width="11.5" style="69" customWidth="1"/>
    <col min="2317" max="2560" width="11" style="69"/>
    <col min="2561" max="2561" width="32.19921875" style="69" customWidth="1"/>
    <col min="2562" max="2562" width="12.19921875" style="69" customWidth="1"/>
    <col min="2563" max="2563" width="12.69921875" style="69" customWidth="1"/>
    <col min="2564" max="2564" width="11" style="69"/>
    <col min="2565" max="2565" width="12.69921875" style="69" customWidth="1"/>
    <col min="2566" max="2566" width="13.5" style="69" customWidth="1"/>
    <col min="2567" max="2567" width="11" style="69"/>
    <col min="2568" max="2568" width="12.19921875" style="69" customWidth="1"/>
    <col min="2569" max="2570" width="11" style="69"/>
    <col min="2571" max="2572" width="11.5" style="69" customWidth="1"/>
    <col min="2573" max="2816" width="11" style="69"/>
    <col min="2817" max="2817" width="32.19921875" style="69" customWidth="1"/>
    <col min="2818" max="2818" width="12.19921875" style="69" customWidth="1"/>
    <col min="2819" max="2819" width="12.69921875" style="69" customWidth="1"/>
    <col min="2820" max="2820" width="11" style="69"/>
    <col min="2821" max="2821" width="12.69921875" style="69" customWidth="1"/>
    <col min="2822" max="2822" width="13.5" style="69" customWidth="1"/>
    <col min="2823" max="2823" width="11" style="69"/>
    <col min="2824" max="2824" width="12.19921875" style="69" customWidth="1"/>
    <col min="2825" max="2826" width="11" style="69"/>
    <col min="2827" max="2828" width="11.5" style="69" customWidth="1"/>
    <col min="2829" max="3072" width="11" style="69"/>
    <col min="3073" max="3073" width="32.19921875" style="69" customWidth="1"/>
    <col min="3074" max="3074" width="12.19921875" style="69" customWidth="1"/>
    <col min="3075" max="3075" width="12.69921875" style="69" customWidth="1"/>
    <col min="3076" max="3076" width="11" style="69"/>
    <col min="3077" max="3077" width="12.69921875" style="69" customWidth="1"/>
    <col min="3078" max="3078" width="13.5" style="69" customWidth="1"/>
    <col min="3079" max="3079" width="11" style="69"/>
    <col min="3080" max="3080" width="12.19921875" style="69" customWidth="1"/>
    <col min="3081" max="3082" width="11" style="69"/>
    <col min="3083" max="3084" width="11.5" style="69" customWidth="1"/>
    <col min="3085" max="3328" width="11" style="69"/>
    <col min="3329" max="3329" width="32.19921875" style="69" customWidth="1"/>
    <col min="3330" max="3330" width="12.19921875" style="69" customWidth="1"/>
    <col min="3331" max="3331" width="12.69921875" style="69" customWidth="1"/>
    <col min="3332" max="3332" width="11" style="69"/>
    <col min="3333" max="3333" width="12.69921875" style="69" customWidth="1"/>
    <col min="3334" max="3334" width="13.5" style="69" customWidth="1"/>
    <col min="3335" max="3335" width="11" style="69"/>
    <col min="3336" max="3336" width="12.19921875" style="69" customWidth="1"/>
    <col min="3337" max="3338" width="11" style="69"/>
    <col min="3339" max="3340" width="11.5" style="69" customWidth="1"/>
    <col min="3341" max="3584" width="11" style="69"/>
    <col min="3585" max="3585" width="32.19921875" style="69" customWidth="1"/>
    <col min="3586" max="3586" width="12.19921875" style="69" customWidth="1"/>
    <col min="3587" max="3587" width="12.69921875" style="69" customWidth="1"/>
    <col min="3588" max="3588" width="11" style="69"/>
    <col min="3589" max="3589" width="12.69921875" style="69" customWidth="1"/>
    <col min="3590" max="3590" width="13.5" style="69" customWidth="1"/>
    <col min="3591" max="3591" width="11" style="69"/>
    <col min="3592" max="3592" width="12.19921875" style="69" customWidth="1"/>
    <col min="3593" max="3594" width="11" style="69"/>
    <col min="3595" max="3596" width="11.5" style="69" customWidth="1"/>
    <col min="3597" max="3840" width="11" style="69"/>
    <col min="3841" max="3841" width="32.19921875" style="69" customWidth="1"/>
    <col min="3842" max="3842" width="12.19921875" style="69" customWidth="1"/>
    <col min="3843" max="3843" width="12.69921875" style="69" customWidth="1"/>
    <col min="3844" max="3844" width="11" style="69"/>
    <col min="3845" max="3845" width="12.69921875" style="69" customWidth="1"/>
    <col min="3846" max="3846" width="13.5" style="69" customWidth="1"/>
    <col min="3847" max="3847" width="11" style="69"/>
    <col min="3848" max="3848" width="12.19921875" style="69" customWidth="1"/>
    <col min="3849" max="3850" width="11" style="69"/>
    <col min="3851" max="3852" width="11.5" style="69" customWidth="1"/>
    <col min="3853" max="4096" width="11" style="69"/>
    <col min="4097" max="4097" width="32.19921875" style="69" customWidth="1"/>
    <col min="4098" max="4098" width="12.19921875" style="69" customWidth="1"/>
    <col min="4099" max="4099" width="12.69921875" style="69" customWidth="1"/>
    <col min="4100" max="4100" width="11" style="69"/>
    <col min="4101" max="4101" width="12.69921875" style="69" customWidth="1"/>
    <col min="4102" max="4102" width="13.5" style="69" customWidth="1"/>
    <col min="4103" max="4103" width="11" style="69"/>
    <col min="4104" max="4104" width="12.19921875" style="69" customWidth="1"/>
    <col min="4105" max="4106" width="11" style="69"/>
    <col min="4107" max="4108" width="11.5" style="69" customWidth="1"/>
    <col min="4109" max="4352" width="11" style="69"/>
    <col min="4353" max="4353" width="32.19921875" style="69" customWidth="1"/>
    <col min="4354" max="4354" width="12.19921875" style="69" customWidth="1"/>
    <col min="4355" max="4355" width="12.69921875" style="69" customWidth="1"/>
    <col min="4356" max="4356" width="11" style="69"/>
    <col min="4357" max="4357" width="12.69921875" style="69" customWidth="1"/>
    <col min="4358" max="4358" width="13.5" style="69" customWidth="1"/>
    <col min="4359" max="4359" width="11" style="69"/>
    <col min="4360" max="4360" width="12.19921875" style="69" customWidth="1"/>
    <col min="4361" max="4362" width="11" style="69"/>
    <col min="4363" max="4364" width="11.5" style="69" customWidth="1"/>
    <col min="4365" max="4608" width="11" style="69"/>
    <col min="4609" max="4609" width="32.19921875" style="69" customWidth="1"/>
    <col min="4610" max="4610" width="12.19921875" style="69" customWidth="1"/>
    <col min="4611" max="4611" width="12.69921875" style="69" customWidth="1"/>
    <col min="4612" max="4612" width="11" style="69"/>
    <col min="4613" max="4613" width="12.69921875" style="69" customWidth="1"/>
    <col min="4614" max="4614" width="13.5" style="69" customWidth="1"/>
    <col min="4615" max="4615" width="11" style="69"/>
    <col min="4616" max="4616" width="12.19921875" style="69" customWidth="1"/>
    <col min="4617" max="4618" width="11" style="69"/>
    <col min="4619" max="4620" width="11.5" style="69" customWidth="1"/>
    <col min="4621" max="4864" width="11" style="69"/>
    <col min="4865" max="4865" width="32.19921875" style="69" customWidth="1"/>
    <col min="4866" max="4866" width="12.19921875" style="69" customWidth="1"/>
    <col min="4867" max="4867" width="12.69921875" style="69" customWidth="1"/>
    <col min="4868" max="4868" width="11" style="69"/>
    <col min="4869" max="4869" width="12.69921875" style="69" customWidth="1"/>
    <col min="4870" max="4870" width="13.5" style="69" customWidth="1"/>
    <col min="4871" max="4871" width="11" style="69"/>
    <col min="4872" max="4872" width="12.19921875" style="69" customWidth="1"/>
    <col min="4873" max="4874" width="11" style="69"/>
    <col min="4875" max="4876" width="11.5" style="69" customWidth="1"/>
    <col min="4877" max="5120" width="11" style="69"/>
    <col min="5121" max="5121" width="32.19921875" style="69" customWidth="1"/>
    <col min="5122" max="5122" width="12.19921875" style="69" customWidth="1"/>
    <col min="5123" max="5123" width="12.69921875" style="69" customWidth="1"/>
    <col min="5124" max="5124" width="11" style="69"/>
    <col min="5125" max="5125" width="12.69921875" style="69" customWidth="1"/>
    <col min="5126" max="5126" width="13.5" style="69" customWidth="1"/>
    <col min="5127" max="5127" width="11" style="69"/>
    <col min="5128" max="5128" width="12.19921875" style="69" customWidth="1"/>
    <col min="5129" max="5130" width="11" style="69"/>
    <col min="5131" max="5132" width="11.5" style="69" customWidth="1"/>
    <col min="5133" max="5376" width="11" style="69"/>
    <col min="5377" max="5377" width="32.19921875" style="69" customWidth="1"/>
    <col min="5378" max="5378" width="12.19921875" style="69" customWidth="1"/>
    <col min="5379" max="5379" width="12.69921875" style="69" customWidth="1"/>
    <col min="5380" max="5380" width="11" style="69"/>
    <col min="5381" max="5381" width="12.69921875" style="69" customWidth="1"/>
    <col min="5382" max="5382" width="13.5" style="69" customWidth="1"/>
    <col min="5383" max="5383" width="11" style="69"/>
    <col min="5384" max="5384" width="12.19921875" style="69" customWidth="1"/>
    <col min="5385" max="5386" width="11" style="69"/>
    <col min="5387" max="5388" width="11.5" style="69" customWidth="1"/>
    <col min="5389" max="5632" width="11" style="69"/>
    <col min="5633" max="5633" width="32.19921875" style="69" customWidth="1"/>
    <col min="5634" max="5634" width="12.19921875" style="69" customWidth="1"/>
    <col min="5635" max="5635" width="12.69921875" style="69" customWidth="1"/>
    <col min="5636" max="5636" width="11" style="69"/>
    <col min="5637" max="5637" width="12.69921875" style="69" customWidth="1"/>
    <col min="5638" max="5638" width="13.5" style="69" customWidth="1"/>
    <col min="5639" max="5639" width="11" style="69"/>
    <col min="5640" max="5640" width="12.19921875" style="69" customWidth="1"/>
    <col min="5641" max="5642" width="11" style="69"/>
    <col min="5643" max="5644" width="11.5" style="69" customWidth="1"/>
    <col min="5645" max="5888" width="11" style="69"/>
    <col min="5889" max="5889" width="32.19921875" style="69" customWidth="1"/>
    <col min="5890" max="5890" width="12.19921875" style="69" customWidth="1"/>
    <col min="5891" max="5891" width="12.69921875" style="69" customWidth="1"/>
    <col min="5892" max="5892" width="11" style="69"/>
    <col min="5893" max="5893" width="12.69921875" style="69" customWidth="1"/>
    <col min="5894" max="5894" width="13.5" style="69" customWidth="1"/>
    <col min="5895" max="5895" width="11" style="69"/>
    <col min="5896" max="5896" width="12.19921875" style="69" customWidth="1"/>
    <col min="5897" max="5898" width="11" style="69"/>
    <col min="5899" max="5900" width="11.5" style="69" customWidth="1"/>
    <col min="5901" max="6144" width="11" style="69"/>
    <col min="6145" max="6145" width="32.19921875" style="69" customWidth="1"/>
    <col min="6146" max="6146" width="12.19921875" style="69" customWidth="1"/>
    <col min="6147" max="6147" width="12.69921875" style="69" customWidth="1"/>
    <col min="6148" max="6148" width="11" style="69"/>
    <col min="6149" max="6149" width="12.69921875" style="69" customWidth="1"/>
    <col min="6150" max="6150" width="13.5" style="69" customWidth="1"/>
    <col min="6151" max="6151" width="11" style="69"/>
    <col min="6152" max="6152" width="12.19921875" style="69" customWidth="1"/>
    <col min="6153" max="6154" width="11" style="69"/>
    <col min="6155" max="6156" width="11.5" style="69" customWidth="1"/>
    <col min="6157" max="6400" width="11" style="69"/>
    <col min="6401" max="6401" width="32.19921875" style="69" customWidth="1"/>
    <col min="6402" max="6402" width="12.19921875" style="69" customWidth="1"/>
    <col min="6403" max="6403" width="12.69921875" style="69" customWidth="1"/>
    <col min="6404" max="6404" width="11" style="69"/>
    <col min="6405" max="6405" width="12.69921875" style="69" customWidth="1"/>
    <col min="6406" max="6406" width="13.5" style="69" customWidth="1"/>
    <col min="6407" max="6407" width="11" style="69"/>
    <col min="6408" max="6408" width="12.19921875" style="69" customWidth="1"/>
    <col min="6409" max="6410" width="11" style="69"/>
    <col min="6411" max="6412" width="11.5" style="69" customWidth="1"/>
    <col min="6413" max="6656" width="11" style="69"/>
    <col min="6657" max="6657" width="32.19921875" style="69" customWidth="1"/>
    <col min="6658" max="6658" width="12.19921875" style="69" customWidth="1"/>
    <col min="6659" max="6659" width="12.69921875" style="69" customWidth="1"/>
    <col min="6660" max="6660" width="11" style="69"/>
    <col min="6661" max="6661" width="12.69921875" style="69" customWidth="1"/>
    <col min="6662" max="6662" width="13.5" style="69" customWidth="1"/>
    <col min="6663" max="6663" width="11" style="69"/>
    <col min="6664" max="6664" width="12.19921875" style="69" customWidth="1"/>
    <col min="6665" max="6666" width="11" style="69"/>
    <col min="6667" max="6668" width="11.5" style="69" customWidth="1"/>
    <col min="6669" max="6912" width="11" style="69"/>
    <col min="6913" max="6913" width="32.19921875" style="69" customWidth="1"/>
    <col min="6914" max="6914" width="12.19921875" style="69" customWidth="1"/>
    <col min="6915" max="6915" width="12.69921875" style="69" customWidth="1"/>
    <col min="6916" max="6916" width="11" style="69"/>
    <col min="6917" max="6917" width="12.69921875" style="69" customWidth="1"/>
    <col min="6918" max="6918" width="13.5" style="69" customWidth="1"/>
    <col min="6919" max="6919" width="11" style="69"/>
    <col min="6920" max="6920" width="12.19921875" style="69" customWidth="1"/>
    <col min="6921" max="6922" width="11" style="69"/>
    <col min="6923" max="6924" width="11.5" style="69" customWidth="1"/>
    <col min="6925" max="7168" width="11" style="69"/>
    <col min="7169" max="7169" width="32.19921875" style="69" customWidth="1"/>
    <col min="7170" max="7170" width="12.19921875" style="69" customWidth="1"/>
    <col min="7171" max="7171" width="12.69921875" style="69" customWidth="1"/>
    <col min="7172" max="7172" width="11" style="69"/>
    <col min="7173" max="7173" width="12.69921875" style="69" customWidth="1"/>
    <col min="7174" max="7174" width="13.5" style="69" customWidth="1"/>
    <col min="7175" max="7175" width="11" style="69"/>
    <col min="7176" max="7176" width="12.19921875" style="69" customWidth="1"/>
    <col min="7177" max="7178" width="11" style="69"/>
    <col min="7179" max="7180" width="11.5" style="69" customWidth="1"/>
    <col min="7181" max="7424" width="11" style="69"/>
    <col min="7425" max="7425" width="32.19921875" style="69" customWidth="1"/>
    <col min="7426" max="7426" width="12.19921875" style="69" customWidth="1"/>
    <col min="7427" max="7427" width="12.69921875" style="69" customWidth="1"/>
    <col min="7428" max="7428" width="11" style="69"/>
    <col min="7429" max="7429" width="12.69921875" style="69" customWidth="1"/>
    <col min="7430" max="7430" width="13.5" style="69" customWidth="1"/>
    <col min="7431" max="7431" width="11" style="69"/>
    <col min="7432" max="7432" width="12.19921875" style="69" customWidth="1"/>
    <col min="7433" max="7434" width="11" style="69"/>
    <col min="7435" max="7436" width="11.5" style="69" customWidth="1"/>
    <col min="7437" max="7680" width="11" style="69"/>
    <col min="7681" max="7681" width="32.19921875" style="69" customWidth="1"/>
    <col min="7682" max="7682" width="12.19921875" style="69" customWidth="1"/>
    <col min="7683" max="7683" width="12.69921875" style="69" customWidth="1"/>
    <col min="7684" max="7684" width="11" style="69"/>
    <col min="7685" max="7685" width="12.69921875" style="69" customWidth="1"/>
    <col min="7686" max="7686" width="13.5" style="69" customWidth="1"/>
    <col min="7687" max="7687" width="11" style="69"/>
    <col min="7688" max="7688" width="12.19921875" style="69" customWidth="1"/>
    <col min="7689" max="7690" width="11" style="69"/>
    <col min="7691" max="7692" width="11.5" style="69" customWidth="1"/>
    <col min="7693" max="7936" width="11" style="69"/>
    <col min="7937" max="7937" width="32.19921875" style="69" customWidth="1"/>
    <col min="7938" max="7938" width="12.19921875" style="69" customWidth="1"/>
    <col min="7939" max="7939" width="12.69921875" style="69" customWidth="1"/>
    <col min="7940" max="7940" width="11" style="69"/>
    <col min="7941" max="7941" width="12.69921875" style="69" customWidth="1"/>
    <col min="7942" max="7942" width="13.5" style="69" customWidth="1"/>
    <col min="7943" max="7943" width="11" style="69"/>
    <col min="7944" max="7944" width="12.19921875" style="69" customWidth="1"/>
    <col min="7945" max="7946" width="11" style="69"/>
    <col min="7947" max="7948" width="11.5" style="69" customWidth="1"/>
    <col min="7949" max="8192" width="11" style="69"/>
    <col min="8193" max="8193" width="32.19921875" style="69" customWidth="1"/>
    <col min="8194" max="8194" width="12.19921875" style="69" customWidth="1"/>
    <col min="8195" max="8195" width="12.69921875" style="69" customWidth="1"/>
    <col min="8196" max="8196" width="11" style="69"/>
    <col min="8197" max="8197" width="12.69921875" style="69" customWidth="1"/>
    <col min="8198" max="8198" width="13.5" style="69" customWidth="1"/>
    <col min="8199" max="8199" width="11" style="69"/>
    <col min="8200" max="8200" width="12.19921875" style="69" customWidth="1"/>
    <col min="8201" max="8202" width="11" style="69"/>
    <col min="8203" max="8204" width="11.5" style="69" customWidth="1"/>
    <col min="8205" max="8448" width="11" style="69"/>
    <col min="8449" max="8449" width="32.19921875" style="69" customWidth="1"/>
    <col min="8450" max="8450" width="12.19921875" style="69" customWidth="1"/>
    <col min="8451" max="8451" width="12.69921875" style="69" customWidth="1"/>
    <col min="8452" max="8452" width="11" style="69"/>
    <col min="8453" max="8453" width="12.69921875" style="69" customWidth="1"/>
    <col min="8454" max="8454" width="13.5" style="69" customWidth="1"/>
    <col min="8455" max="8455" width="11" style="69"/>
    <col min="8456" max="8456" width="12.19921875" style="69" customWidth="1"/>
    <col min="8457" max="8458" width="11" style="69"/>
    <col min="8459" max="8460" width="11.5" style="69" customWidth="1"/>
    <col min="8461" max="8704" width="11" style="69"/>
    <col min="8705" max="8705" width="32.19921875" style="69" customWidth="1"/>
    <col min="8706" max="8706" width="12.19921875" style="69" customWidth="1"/>
    <col min="8707" max="8707" width="12.69921875" style="69" customWidth="1"/>
    <col min="8708" max="8708" width="11" style="69"/>
    <col min="8709" max="8709" width="12.69921875" style="69" customWidth="1"/>
    <col min="8710" max="8710" width="13.5" style="69" customWidth="1"/>
    <col min="8711" max="8711" width="11" style="69"/>
    <col min="8712" max="8712" width="12.19921875" style="69" customWidth="1"/>
    <col min="8713" max="8714" width="11" style="69"/>
    <col min="8715" max="8716" width="11.5" style="69" customWidth="1"/>
    <col min="8717" max="8960" width="11" style="69"/>
    <col min="8961" max="8961" width="32.19921875" style="69" customWidth="1"/>
    <col min="8962" max="8962" width="12.19921875" style="69" customWidth="1"/>
    <col min="8963" max="8963" width="12.69921875" style="69" customWidth="1"/>
    <col min="8964" max="8964" width="11" style="69"/>
    <col min="8965" max="8965" width="12.69921875" style="69" customWidth="1"/>
    <col min="8966" max="8966" width="13.5" style="69" customWidth="1"/>
    <col min="8967" max="8967" width="11" style="69"/>
    <col min="8968" max="8968" width="12.19921875" style="69" customWidth="1"/>
    <col min="8969" max="8970" width="11" style="69"/>
    <col min="8971" max="8972" width="11.5" style="69" customWidth="1"/>
    <col min="8973" max="9216" width="11" style="69"/>
    <col min="9217" max="9217" width="32.19921875" style="69" customWidth="1"/>
    <col min="9218" max="9218" width="12.19921875" style="69" customWidth="1"/>
    <col min="9219" max="9219" width="12.69921875" style="69" customWidth="1"/>
    <col min="9220" max="9220" width="11" style="69"/>
    <col min="9221" max="9221" width="12.69921875" style="69" customWidth="1"/>
    <col min="9222" max="9222" width="13.5" style="69" customWidth="1"/>
    <col min="9223" max="9223" width="11" style="69"/>
    <col min="9224" max="9224" width="12.19921875" style="69" customWidth="1"/>
    <col min="9225" max="9226" width="11" style="69"/>
    <col min="9227" max="9228" width="11.5" style="69" customWidth="1"/>
    <col min="9229" max="9472" width="11" style="69"/>
    <col min="9473" max="9473" width="32.19921875" style="69" customWidth="1"/>
    <col min="9474" max="9474" width="12.19921875" style="69" customWidth="1"/>
    <col min="9475" max="9475" width="12.69921875" style="69" customWidth="1"/>
    <col min="9476" max="9476" width="11" style="69"/>
    <col min="9477" max="9477" width="12.69921875" style="69" customWidth="1"/>
    <col min="9478" max="9478" width="13.5" style="69" customWidth="1"/>
    <col min="9479" max="9479" width="11" style="69"/>
    <col min="9480" max="9480" width="12.19921875" style="69" customWidth="1"/>
    <col min="9481" max="9482" width="11" style="69"/>
    <col min="9483" max="9484" width="11.5" style="69" customWidth="1"/>
    <col min="9485" max="9728" width="11" style="69"/>
    <col min="9729" max="9729" width="32.19921875" style="69" customWidth="1"/>
    <col min="9730" max="9730" width="12.19921875" style="69" customWidth="1"/>
    <col min="9731" max="9731" width="12.69921875" style="69" customWidth="1"/>
    <col min="9732" max="9732" width="11" style="69"/>
    <col min="9733" max="9733" width="12.69921875" style="69" customWidth="1"/>
    <col min="9734" max="9734" width="13.5" style="69" customWidth="1"/>
    <col min="9735" max="9735" width="11" style="69"/>
    <col min="9736" max="9736" width="12.19921875" style="69" customWidth="1"/>
    <col min="9737" max="9738" width="11" style="69"/>
    <col min="9739" max="9740" width="11.5" style="69" customWidth="1"/>
    <col min="9741" max="9984" width="11" style="69"/>
    <col min="9985" max="9985" width="32.19921875" style="69" customWidth="1"/>
    <col min="9986" max="9986" width="12.19921875" style="69" customWidth="1"/>
    <col min="9987" max="9987" width="12.69921875" style="69" customWidth="1"/>
    <col min="9988" max="9988" width="11" style="69"/>
    <col min="9989" max="9989" width="12.69921875" style="69" customWidth="1"/>
    <col min="9990" max="9990" width="13.5" style="69" customWidth="1"/>
    <col min="9991" max="9991" width="11" style="69"/>
    <col min="9992" max="9992" width="12.19921875" style="69" customWidth="1"/>
    <col min="9993" max="9994" width="11" style="69"/>
    <col min="9995" max="9996" width="11.5" style="69" customWidth="1"/>
    <col min="9997" max="10240" width="11" style="69"/>
    <col min="10241" max="10241" width="32.19921875" style="69" customWidth="1"/>
    <col min="10242" max="10242" width="12.19921875" style="69" customWidth="1"/>
    <col min="10243" max="10243" width="12.69921875" style="69" customWidth="1"/>
    <col min="10244" max="10244" width="11" style="69"/>
    <col min="10245" max="10245" width="12.69921875" style="69" customWidth="1"/>
    <col min="10246" max="10246" width="13.5" style="69" customWidth="1"/>
    <col min="10247" max="10247" width="11" style="69"/>
    <col min="10248" max="10248" width="12.19921875" style="69" customWidth="1"/>
    <col min="10249" max="10250" width="11" style="69"/>
    <col min="10251" max="10252" width="11.5" style="69" customWidth="1"/>
    <col min="10253" max="10496" width="11" style="69"/>
    <col min="10497" max="10497" width="32.19921875" style="69" customWidth="1"/>
    <col min="10498" max="10498" width="12.19921875" style="69" customWidth="1"/>
    <col min="10499" max="10499" width="12.69921875" style="69" customWidth="1"/>
    <col min="10500" max="10500" width="11" style="69"/>
    <col min="10501" max="10501" width="12.69921875" style="69" customWidth="1"/>
    <col min="10502" max="10502" width="13.5" style="69" customWidth="1"/>
    <col min="10503" max="10503" width="11" style="69"/>
    <col min="10504" max="10504" width="12.19921875" style="69" customWidth="1"/>
    <col min="10505" max="10506" width="11" style="69"/>
    <col min="10507" max="10508" width="11.5" style="69" customWidth="1"/>
    <col min="10509" max="10752" width="11" style="69"/>
    <col min="10753" max="10753" width="32.19921875" style="69" customWidth="1"/>
    <col min="10754" max="10754" width="12.19921875" style="69" customWidth="1"/>
    <col min="10755" max="10755" width="12.69921875" style="69" customWidth="1"/>
    <col min="10756" max="10756" width="11" style="69"/>
    <col min="10757" max="10757" width="12.69921875" style="69" customWidth="1"/>
    <col min="10758" max="10758" width="13.5" style="69" customWidth="1"/>
    <col min="10759" max="10759" width="11" style="69"/>
    <col min="10760" max="10760" width="12.19921875" style="69" customWidth="1"/>
    <col min="10761" max="10762" width="11" style="69"/>
    <col min="10763" max="10764" width="11.5" style="69" customWidth="1"/>
    <col min="10765" max="11008" width="11" style="69"/>
    <col min="11009" max="11009" width="32.19921875" style="69" customWidth="1"/>
    <col min="11010" max="11010" width="12.19921875" style="69" customWidth="1"/>
    <col min="11011" max="11011" width="12.69921875" style="69" customWidth="1"/>
    <col min="11012" max="11012" width="11" style="69"/>
    <col min="11013" max="11013" width="12.69921875" style="69" customWidth="1"/>
    <col min="11014" max="11014" width="13.5" style="69" customWidth="1"/>
    <col min="11015" max="11015" width="11" style="69"/>
    <col min="11016" max="11016" width="12.19921875" style="69" customWidth="1"/>
    <col min="11017" max="11018" width="11" style="69"/>
    <col min="11019" max="11020" width="11.5" style="69" customWidth="1"/>
    <col min="11021" max="11264" width="11" style="69"/>
    <col min="11265" max="11265" width="32.19921875" style="69" customWidth="1"/>
    <col min="11266" max="11266" width="12.19921875" style="69" customWidth="1"/>
    <col min="11267" max="11267" width="12.69921875" style="69" customWidth="1"/>
    <col min="11268" max="11268" width="11" style="69"/>
    <col min="11269" max="11269" width="12.69921875" style="69" customWidth="1"/>
    <col min="11270" max="11270" width="13.5" style="69" customWidth="1"/>
    <col min="11271" max="11271" width="11" style="69"/>
    <col min="11272" max="11272" width="12.19921875" style="69" customWidth="1"/>
    <col min="11273" max="11274" width="11" style="69"/>
    <col min="11275" max="11276" width="11.5" style="69" customWidth="1"/>
    <col min="11277" max="11520" width="11" style="69"/>
    <col min="11521" max="11521" width="32.19921875" style="69" customWidth="1"/>
    <col min="11522" max="11522" width="12.19921875" style="69" customWidth="1"/>
    <col min="11523" max="11523" width="12.69921875" style="69" customWidth="1"/>
    <col min="11524" max="11524" width="11" style="69"/>
    <col min="11525" max="11525" width="12.69921875" style="69" customWidth="1"/>
    <col min="11526" max="11526" width="13.5" style="69" customWidth="1"/>
    <col min="11527" max="11527" width="11" style="69"/>
    <col min="11528" max="11528" width="12.19921875" style="69" customWidth="1"/>
    <col min="11529" max="11530" width="11" style="69"/>
    <col min="11531" max="11532" width="11.5" style="69" customWidth="1"/>
    <col min="11533" max="11776" width="11" style="69"/>
    <col min="11777" max="11777" width="32.19921875" style="69" customWidth="1"/>
    <col min="11778" max="11778" width="12.19921875" style="69" customWidth="1"/>
    <col min="11779" max="11779" width="12.69921875" style="69" customWidth="1"/>
    <col min="11780" max="11780" width="11" style="69"/>
    <col min="11781" max="11781" width="12.69921875" style="69" customWidth="1"/>
    <col min="11782" max="11782" width="13.5" style="69" customWidth="1"/>
    <col min="11783" max="11783" width="11" style="69"/>
    <col min="11784" max="11784" width="12.19921875" style="69" customWidth="1"/>
    <col min="11785" max="11786" width="11" style="69"/>
    <col min="11787" max="11788" width="11.5" style="69" customWidth="1"/>
    <col min="11789" max="12032" width="11" style="69"/>
    <col min="12033" max="12033" width="32.19921875" style="69" customWidth="1"/>
    <col min="12034" max="12034" width="12.19921875" style="69" customWidth="1"/>
    <col min="12035" max="12035" width="12.69921875" style="69" customWidth="1"/>
    <col min="12036" max="12036" width="11" style="69"/>
    <col min="12037" max="12037" width="12.69921875" style="69" customWidth="1"/>
    <col min="12038" max="12038" width="13.5" style="69" customWidth="1"/>
    <col min="12039" max="12039" width="11" style="69"/>
    <col min="12040" max="12040" width="12.19921875" style="69" customWidth="1"/>
    <col min="12041" max="12042" width="11" style="69"/>
    <col min="12043" max="12044" width="11.5" style="69" customWidth="1"/>
    <col min="12045" max="12288" width="11" style="69"/>
    <col min="12289" max="12289" width="32.19921875" style="69" customWidth="1"/>
    <col min="12290" max="12290" width="12.19921875" style="69" customWidth="1"/>
    <col min="12291" max="12291" width="12.69921875" style="69" customWidth="1"/>
    <col min="12292" max="12292" width="11" style="69"/>
    <col min="12293" max="12293" width="12.69921875" style="69" customWidth="1"/>
    <col min="12294" max="12294" width="13.5" style="69" customWidth="1"/>
    <col min="12295" max="12295" width="11" style="69"/>
    <col min="12296" max="12296" width="12.19921875" style="69" customWidth="1"/>
    <col min="12297" max="12298" width="11" style="69"/>
    <col min="12299" max="12300" width="11.5" style="69" customWidth="1"/>
    <col min="12301" max="12544" width="11" style="69"/>
    <col min="12545" max="12545" width="32.19921875" style="69" customWidth="1"/>
    <col min="12546" max="12546" width="12.19921875" style="69" customWidth="1"/>
    <col min="12547" max="12547" width="12.69921875" style="69" customWidth="1"/>
    <col min="12548" max="12548" width="11" style="69"/>
    <col min="12549" max="12549" width="12.69921875" style="69" customWidth="1"/>
    <col min="12550" max="12550" width="13.5" style="69" customWidth="1"/>
    <col min="12551" max="12551" width="11" style="69"/>
    <col min="12552" max="12552" width="12.19921875" style="69" customWidth="1"/>
    <col min="12553" max="12554" width="11" style="69"/>
    <col min="12555" max="12556" width="11.5" style="69" customWidth="1"/>
    <col min="12557" max="12800" width="11" style="69"/>
    <col min="12801" max="12801" width="32.19921875" style="69" customWidth="1"/>
    <col min="12802" max="12802" width="12.19921875" style="69" customWidth="1"/>
    <col min="12803" max="12803" width="12.69921875" style="69" customWidth="1"/>
    <col min="12804" max="12804" width="11" style="69"/>
    <col min="12805" max="12805" width="12.69921875" style="69" customWidth="1"/>
    <col min="12806" max="12806" width="13.5" style="69" customWidth="1"/>
    <col min="12807" max="12807" width="11" style="69"/>
    <col min="12808" max="12808" width="12.19921875" style="69" customWidth="1"/>
    <col min="12809" max="12810" width="11" style="69"/>
    <col min="12811" max="12812" width="11.5" style="69" customWidth="1"/>
    <col min="12813" max="13056" width="11" style="69"/>
    <col min="13057" max="13057" width="32.19921875" style="69" customWidth="1"/>
    <col min="13058" max="13058" width="12.19921875" style="69" customWidth="1"/>
    <col min="13059" max="13059" width="12.69921875" style="69" customWidth="1"/>
    <col min="13060" max="13060" width="11" style="69"/>
    <col min="13061" max="13061" width="12.69921875" style="69" customWidth="1"/>
    <col min="13062" max="13062" width="13.5" style="69" customWidth="1"/>
    <col min="13063" max="13063" width="11" style="69"/>
    <col min="13064" max="13064" width="12.19921875" style="69" customWidth="1"/>
    <col min="13065" max="13066" width="11" style="69"/>
    <col min="13067" max="13068" width="11.5" style="69" customWidth="1"/>
    <col min="13069" max="13312" width="11" style="69"/>
    <col min="13313" max="13313" width="32.19921875" style="69" customWidth="1"/>
    <col min="13314" max="13314" width="12.19921875" style="69" customWidth="1"/>
    <col min="13315" max="13315" width="12.69921875" style="69" customWidth="1"/>
    <col min="13316" max="13316" width="11" style="69"/>
    <col min="13317" max="13317" width="12.69921875" style="69" customWidth="1"/>
    <col min="13318" max="13318" width="13.5" style="69" customWidth="1"/>
    <col min="13319" max="13319" width="11" style="69"/>
    <col min="13320" max="13320" width="12.19921875" style="69" customWidth="1"/>
    <col min="13321" max="13322" width="11" style="69"/>
    <col min="13323" max="13324" width="11.5" style="69" customWidth="1"/>
    <col min="13325" max="13568" width="11" style="69"/>
    <col min="13569" max="13569" width="32.19921875" style="69" customWidth="1"/>
    <col min="13570" max="13570" width="12.19921875" style="69" customWidth="1"/>
    <col min="13571" max="13571" width="12.69921875" style="69" customWidth="1"/>
    <col min="13572" max="13572" width="11" style="69"/>
    <col min="13573" max="13573" width="12.69921875" style="69" customWidth="1"/>
    <col min="13574" max="13574" width="13.5" style="69" customWidth="1"/>
    <col min="13575" max="13575" width="11" style="69"/>
    <col min="13576" max="13576" width="12.19921875" style="69" customWidth="1"/>
    <col min="13577" max="13578" width="11" style="69"/>
    <col min="13579" max="13580" width="11.5" style="69" customWidth="1"/>
    <col min="13581" max="13824" width="11" style="69"/>
    <col min="13825" max="13825" width="32.19921875" style="69" customWidth="1"/>
    <col min="13826" max="13826" width="12.19921875" style="69" customWidth="1"/>
    <col min="13827" max="13827" width="12.69921875" style="69" customWidth="1"/>
    <col min="13828" max="13828" width="11" style="69"/>
    <col min="13829" max="13829" width="12.69921875" style="69" customWidth="1"/>
    <col min="13830" max="13830" width="13.5" style="69" customWidth="1"/>
    <col min="13831" max="13831" width="11" style="69"/>
    <col min="13832" max="13832" width="12.19921875" style="69" customWidth="1"/>
    <col min="13833" max="13834" width="11" style="69"/>
    <col min="13835" max="13836" width="11.5" style="69" customWidth="1"/>
    <col min="13837" max="14080" width="11" style="69"/>
    <col min="14081" max="14081" width="32.19921875" style="69" customWidth="1"/>
    <col min="14082" max="14082" width="12.19921875" style="69" customWidth="1"/>
    <col min="14083" max="14083" width="12.69921875" style="69" customWidth="1"/>
    <col min="14084" max="14084" width="11" style="69"/>
    <col min="14085" max="14085" width="12.69921875" style="69" customWidth="1"/>
    <col min="14086" max="14086" width="13.5" style="69" customWidth="1"/>
    <col min="14087" max="14087" width="11" style="69"/>
    <col min="14088" max="14088" width="12.19921875" style="69" customWidth="1"/>
    <col min="14089" max="14090" width="11" style="69"/>
    <col min="14091" max="14092" width="11.5" style="69" customWidth="1"/>
    <col min="14093" max="14336" width="11" style="69"/>
    <col min="14337" max="14337" width="32.19921875" style="69" customWidth="1"/>
    <col min="14338" max="14338" width="12.19921875" style="69" customWidth="1"/>
    <col min="14339" max="14339" width="12.69921875" style="69" customWidth="1"/>
    <col min="14340" max="14340" width="11" style="69"/>
    <col min="14341" max="14341" width="12.69921875" style="69" customWidth="1"/>
    <col min="14342" max="14342" width="13.5" style="69" customWidth="1"/>
    <col min="14343" max="14343" width="11" style="69"/>
    <col min="14344" max="14344" width="12.19921875" style="69" customWidth="1"/>
    <col min="14345" max="14346" width="11" style="69"/>
    <col min="14347" max="14348" width="11.5" style="69" customWidth="1"/>
    <col min="14349" max="14592" width="11" style="69"/>
    <col min="14593" max="14593" width="32.19921875" style="69" customWidth="1"/>
    <col min="14594" max="14594" width="12.19921875" style="69" customWidth="1"/>
    <col min="14595" max="14595" width="12.69921875" style="69" customWidth="1"/>
    <col min="14596" max="14596" width="11" style="69"/>
    <col min="14597" max="14597" width="12.69921875" style="69" customWidth="1"/>
    <col min="14598" max="14598" width="13.5" style="69" customWidth="1"/>
    <col min="14599" max="14599" width="11" style="69"/>
    <col min="14600" max="14600" width="12.19921875" style="69" customWidth="1"/>
    <col min="14601" max="14602" width="11" style="69"/>
    <col min="14603" max="14604" width="11.5" style="69" customWidth="1"/>
    <col min="14605" max="14848" width="11" style="69"/>
    <col min="14849" max="14849" width="32.19921875" style="69" customWidth="1"/>
    <col min="14850" max="14850" width="12.19921875" style="69" customWidth="1"/>
    <col min="14851" max="14851" width="12.69921875" style="69" customWidth="1"/>
    <col min="14852" max="14852" width="11" style="69"/>
    <col min="14853" max="14853" width="12.69921875" style="69" customWidth="1"/>
    <col min="14854" max="14854" width="13.5" style="69" customWidth="1"/>
    <col min="14855" max="14855" width="11" style="69"/>
    <col min="14856" max="14856" width="12.19921875" style="69" customWidth="1"/>
    <col min="14857" max="14858" width="11" style="69"/>
    <col min="14859" max="14860" width="11.5" style="69" customWidth="1"/>
    <col min="14861" max="15104" width="11" style="69"/>
    <col min="15105" max="15105" width="32.19921875" style="69" customWidth="1"/>
    <col min="15106" max="15106" width="12.19921875" style="69" customWidth="1"/>
    <col min="15107" max="15107" width="12.69921875" style="69" customWidth="1"/>
    <col min="15108" max="15108" width="11" style="69"/>
    <col min="15109" max="15109" width="12.69921875" style="69" customWidth="1"/>
    <col min="15110" max="15110" width="13.5" style="69" customWidth="1"/>
    <col min="15111" max="15111" width="11" style="69"/>
    <col min="15112" max="15112" width="12.19921875" style="69" customWidth="1"/>
    <col min="15113" max="15114" width="11" style="69"/>
    <col min="15115" max="15116" width="11.5" style="69" customWidth="1"/>
    <col min="15117" max="15360" width="11" style="69"/>
    <col min="15361" max="15361" width="32.19921875" style="69" customWidth="1"/>
    <col min="15362" max="15362" width="12.19921875" style="69" customWidth="1"/>
    <col min="15363" max="15363" width="12.69921875" style="69" customWidth="1"/>
    <col min="15364" max="15364" width="11" style="69"/>
    <col min="15365" max="15365" width="12.69921875" style="69" customWidth="1"/>
    <col min="15366" max="15366" width="13.5" style="69" customWidth="1"/>
    <col min="15367" max="15367" width="11" style="69"/>
    <col min="15368" max="15368" width="12.19921875" style="69" customWidth="1"/>
    <col min="15369" max="15370" width="11" style="69"/>
    <col min="15371" max="15372" width="11.5" style="69" customWidth="1"/>
    <col min="15373" max="15616" width="11" style="69"/>
    <col min="15617" max="15617" width="32.19921875" style="69" customWidth="1"/>
    <col min="15618" max="15618" width="12.19921875" style="69" customWidth="1"/>
    <col min="15619" max="15619" width="12.69921875" style="69" customWidth="1"/>
    <col min="15620" max="15620" width="11" style="69"/>
    <col min="15621" max="15621" width="12.69921875" style="69" customWidth="1"/>
    <col min="15622" max="15622" width="13.5" style="69" customWidth="1"/>
    <col min="15623" max="15623" width="11" style="69"/>
    <col min="15624" max="15624" width="12.19921875" style="69" customWidth="1"/>
    <col min="15625" max="15626" width="11" style="69"/>
    <col min="15627" max="15628" width="11.5" style="69" customWidth="1"/>
    <col min="15629" max="15872" width="11" style="69"/>
    <col min="15873" max="15873" width="32.19921875" style="69" customWidth="1"/>
    <col min="15874" max="15874" width="12.19921875" style="69" customWidth="1"/>
    <col min="15875" max="15875" width="12.69921875" style="69" customWidth="1"/>
    <col min="15876" max="15876" width="11" style="69"/>
    <col min="15877" max="15877" width="12.69921875" style="69" customWidth="1"/>
    <col min="15878" max="15878" width="13.5" style="69" customWidth="1"/>
    <col min="15879" max="15879" width="11" style="69"/>
    <col min="15880" max="15880" width="12.19921875" style="69" customWidth="1"/>
    <col min="15881" max="15882" width="11" style="69"/>
    <col min="15883" max="15884" width="11.5" style="69" customWidth="1"/>
    <col min="15885" max="16128" width="11" style="69"/>
    <col min="16129" max="16129" width="32.19921875" style="69" customWidth="1"/>
    <col min="16130" max="16130" width="12.19921875" style="69" customWidth="1"/>
    <col min="16131" max="16131" width="12.69921875" style="69" customWidth="1"/>
    <col min="16132" max="16132" width="11" style="69"/>
    <col min="16133" max="16133" width="12.69921875" style="69" customWidth="1"/>
    <col min="16134" max="16134" width="13.5" style="69" customWidth="1"/>
    <col min="16135" max="16135" width="11" style="69"/>
    <col min="16136" max="16136" width="12.19921875" style="69" customWidth="1"/>
    <col min="16137" max="16138" width="11" style="69"/>
    <col min="16139" max="16140" width="11.5" style="69" customWidth="1"/>
    <col min="16141" max="16384" width="11" style="69"/>
  </cols>
  <sheetData>
    <row r="1" spans="1:8" x14ac:dyDescent="0.25">
      <c r="A1" s="6" t="s">
        <v>255</v>
      </c>
      <c r="B1" s="3"/>
      <c r="C1" s="3"/>
      <c r="D1" s="3"/>
      <c r="E1" s="3"/>
      <c r="F1" s="3"/>
      <c r="G1" s="3"/>
    </row>
    <row r="2" spans="1:8" ht="15.6" x14ac:dyDescent="0.3">
      <c r="A2" s="2"/>
      <c r="B2" s="89"/>
      <c r="C2" s="3"/>
      <c r="D2" s="3"/>
      <c r="E2" s="3"/>
      <c r="F2" s="3"/>
      <c r="G2" s="3"/>
      <c r="H2" s="55" t="s">
        <v>152</v>
      </c>
    </row>
    <row r="3" spans="1:8" x14ac:dyDescent="0.25">
      <c r="A3" s="70"/>
      <c r="B3" s="785">
        <f>INDICE!A3</f>
        <v>44197</v>
      </c>
      <c r="C3" s="786"/>
      <c r="D3" s="786" t="s">
        <v>116</v>
      </c>
      <c r="E3" s="786"/>
      <c r="F3" s="786" t="s">
        <v>117</v>
      </c>
      <c r="G3" s="786"/>
      <c r="H3" s="786"/>
    </row>
    <row r="4" spans="1:8" x14ac:dyDescent="0.25">
      <c r="A4" s="66"/>
      <c r="B4" s="63" t="s">
        <v>47</v>
      </c>
      <c r="C4" s="63" t="s">
        <v>431</v>
      </c>
      <c r="D4" s="63" t="s">
        <v>47</v>
      </c>
      <c r="E4" s="63" t="s">
        <v>431</v>
      </c>
      <c r="F4" s="63" t="s">
        <v>47</v>
      </c>
      <c r="G4" s="64" t="s">
        <v>431</v>
      </c>
      <c r="H4" s="64" t="s">
        <v>122</v>
      </c>
    </row>
    <row r="5" spans="1:8" x14ac:dyDescent="0.25">
      <c r="A5" s="3" t="s">
        <v>528</v>
      </c>
      <c r="B5" s="312">
        <v>109</v>
      </c>
      <c r="C5" s="72">
        <v>-4.3859649122807012</v>
      </c>
      <c r="D5" s="71">
        <v>109</v>
      </c>
      <c r="E5" s="72">
        <v>-4.3859649122807012</v>
      </c>
      <c r="F5" s="71">
        <v>915</v>
      </c>
      <c r="G5" s="72">
        <v>-21.994884910485936</v>
      </c>
      <c r="H5" s="315">
        <v>1.6712753988425679</v>
      </c>
    </row>
    <row r="6" spans="1:8" x14ac:dyDescent="0.25">
      <c r="A6" s="3" t="s">
        <v>48</v>
      </c>
      <c r="B6" s="313">
        <v>720.22</v>
      </c>
      <c r="C6" s="59">
        <v>-5.307223640719128</v>
      </c>
      <c r="D6" s="58">
        <v>720.22</v>
      </c>
      <c r="E6" s="59">
        <v>-5.307223640719128</v>
      </c>
      <c r="F6" s="58">
        <v>7781.8129999999992</v>
      </c>
      <c r="G6" s="59">
        <v>-14.818733148328004</v>
      </c>
      <c r="H6" s="316">
        <v>14.213718716167516</v>
      </c>
    </row>
    <row r="7" spans="1:8" x14ac:dyDescent="0.25">
      <c r="A7" s="3" t="s">
        <v>49</v>
      </c>
      <c r="B7" s="313">
        <v>583.476</v>
      </c>
      <c r="C7" s="59">
        <v>-37.91243111295082</v>
      </c>
      <c r="D7" s="58">
        <v>583.476</v>
      </c>
      <c r="E7" s="59">
        <v>-37.91243111295082</v>
      </c>
      <c r="F7" s="58">
        <v>7637.5389999999998</v>
      </c>
      <c r="G7" s="59">
        <v>-25.92071233697305</v>
      </c>
      <c r="H7" s="316">
        <v>13.950197856175592</v>
      </c>
    </row>
    <row r="8" spans="1:8" x14ac:dyDescent="0.25">
      <c r="A8" s="3" t="s">
        <v>123</v>
      </c>
      <c r="B8" s="313">
        <v>1983</v>
      </c>
      <c r="C8" s="59">
        <v>-13.406113537117903</v>
      </c>
      <c r="D8" s="58">
        <v>1983</v>
      </c>
      <c r="E8" s="59">
        <v>-13.406113537117903</v>
      </c>
      <c r="F8" s="58">
        <v>24067</v>
      </c>
      <c r="G8" s="59">
        <v>-11.732560698305582</v>
      </c>
      <c r="H8" s="316">
        <v>43.959109315785874</v>
      </c>
    </row>
    <row r="9" spans="1:8" x14ac:dyDescent="0.25">
      <c r="A9" s="3" t="s">
        <v>124</v>
      </c>
      <c r="B9" s="313">
        <v>150.239</v>
      </c>
      <c r="C9" s="59">
        <v>-56.505539616873321</v>
      </c>
      <c r="D9" s="58">
        <v>150.239</v>
      </c>
      <c r="E9" s="59">
        <v>-56.505539616873321</v>
      </c>
      <c r="F9" s="58">
        <v>2248.0320000000002</v>
      </c>
      <c r="G9" s="73">
        <v>-54.46628172857956</v>
      </c>
      <c r="H9" s="316">
        <v>4.1060989917058528</v>
      </c>
    </row>
    <row r="10" spans="1:8" x14ac:dyDescent="0.25">
      <c r="A10" s="66" t="s">
        <v>636</v>
      </c>
      <c r="B10" s="314">
        <v>856.06499999999915</v>
      </c>
      <c r="C10" s="59">
        <v>-15.260386248676111</v>
      </c>
      <c r="D10" s="74">
        <v>856.06499999999915</v>
      </c>
      <c r="E10" s="75">
        <v>-15.260386248676111</v>
      </c>
      <c r="F10" s="74">
        <v>12099.222999999998</v>
      </c>
      <c r="G10" s="75">
        <v>-2.4402627960432639</v>
      </c>
      <c r="H10" s="317">
        <v>22.099599721322587</v>
      </c>
    </row>
    <row r="11" spans="1:8" x14ac:dyDescent="0.25">
      <c r="A11" s="76" t="s">
        <v>115</v>
      </c>
      <c r="B11" s="77">
        <v>4402</v>
      </c>
      <c r="C11" s="78">
        <v>-19.37728937728938</v>
      </c>
      <c r="D11" s="77">
        <v>4402</v>
      </c>
      <c r="E11" s="78">
        <v>-19.37728937728938</v>
      </c>
      <c r="F11" s="77">
        <v>54748.607000000004</v>
      </c>
      <c r="G11" s="78">
        <v>-16.059967426452388</v>
      </c>
      <c r="H11" s="78">
        <v>100</v>
      </c>
    </row>
    <row r="12" spans="1:8" x14ac:dyDescent="0.25">
      <c r="A12" s="3"/>
      <c r="B12" s="3"/>
      <c r="C12" s="3"/>
      <c r="D12" s="3"/>
      <c r="E12" s="3"/>
      <c r="F12" s="3"/>
      <c r="G12" s="3"/>
      <c r="H12" s="79" t="s">
        <v>223</v>
      </c>
    </row>
    <row r="13" spans="1:8" x14ac:dyDescent="0.25">
      <c r="A13" s="80" t="s">
        <v>590</v>
      </c>
      <c r="B13" s="3"/>
      <c r="C13" s="3"/>
      <c r="D13" s="3"/>
      <c r="E13" s="3"/>
      <c r="F13" s="3"/>
      <c r="G13" s="3"/>
      <c r="H13" s="3"/>
    </row>
    <row r="14" spans="1:8" x14ac:dyDescent="0.25">
      <c r="A14" s="80" t="s">
        <v>591</v>
      </c>
      <c r="B14" s="58"/>
      <c r="C14" s="3"/>
      <c r="D14" s="3"/>
      <c r="E14" s="3"/>
      <c r="F14" s="3"/>
      <c r="G14" s="3"/>
      <c r="H14" s="3"/>
    </row>
    <row r="15" spans="1:8" x14ac:dyDescent="0.25">
      <c r="A15" s="80" t="s">
        <v>547</v>
      </c>
      <c r="B15" s="3"/>
      <c r="C15" s="3"/>
      <c r="D15" s="3"/>
      <c r="E15" s="3"/>
      <c r="F15" s="3"/>
      <c r="G15" s="3"/>
      <c r="H15" s="3"/>
    </row>
  </sheetData>
  <mergeCells count="3">
    <mergeCell ref="B3:C3"/>
    <mergeCell ref="D3:E3"/>
    <mergeCell ref="F3:H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heetViews>
  <sheetFormatPr baseColWidth="10" defaultRowHeight="13.8" x14ac:dyDescent="0.25"/>
  <cols>
    <col min="1" max="1" width="36.19921875" bestFit="1" customWidth="1"/>
    <col min="3" max="3" width="1.59765625" customWidth="1"/>
    <col min="4" max="4" width="35.19921875" bestFit="1" customWidth="1"/>
  </cols>
  <sheetData>
    <row r="1" spans="1:7" x14ac:dyDescent="0.25">
      <c r="A1" s="161" t="s">
        <v>256</v>
      </c>
      <c r="B1" s="161"/>
      <c r="C1" s="161"/>
      <c r="D1" s="161"/>
      <c r="E1" s="161"/>
      <c r="F1" s="15"/>
      <c r="G1" s="15"/>
    </row>
    <row r="2" spans="1:7" x14ac:dyDescent="0.25">
      <c r="A2" s="161"/>
      <c r="B2" s="161"/>
      <c r="C2" s="161"/>
      <c r="D2" s="161"/>
      <c r="E2" s="164" t="s">
        <v>152</v>
      </c>
      <c r="F2" s="15"/>
      <c r="G2" s="15"/>
    </row>
    <row r="3" spans="1:7" x14ac:dyDescent="0.25">
      <c r="A3" s="807">
        <f>INDICE!A3</f>
        <v>44197</v>
      </c>
      <c r="B3" s="807">
        <v>41671</v>
      </c>
      <c r="C3" s="808">
        <v>41671</v>
      </c>
      <c r="D3" s="807">
        <v>41671</v>
      </c>
      <c r="E3" s="807">
        <v>41671</v>
      </c>
      <c r="F3" s="15"/>
    </row>
    <row r="4" spans="1:7" x14ac:dyDescent="0.25">
      <c r="A4" s="1" t="s">
        <v>30</v>
      </c>
      <c r="B4" s="169">
        <v>1.05236</v>
      </c>
      <c r="C4" s="435"/>
      <c r="D4" s="15" t="s">
        <v>257</v>
      </c>
      <c r="E4" s="501">
        <v>4402</v>
      </c>
    </row>
    <row r="5" spans="1:7" x14ac:dyDescent="0.25">
      <c r="A5" s="1" t="s">
        <v>258</v>
      </c>
      <c r="B5" s="169">
        <v>4475</v>
      </c>
      <c r="C5" s="244"/>
      <c r="D5" s="1" t="s">
        <v>259</v>
      </c>
      <c r="E5" s="169">
        <v>-323</v>
      </c>
    </row>
    <row r="6" spans="1:7" x14ac:dyDescent="0.25">
      <c r="A6" s="1" t="s">
        <v>483</v>
      </c>
      <c r="B6" s="169">
        <v>176</v>
      </c>
      <c r="C6" s="244"/>
      <c r="D6" s="1" t="s">
        <v>260</v>
      </c>
      <c r="E6" s="169">
        <v>83.155670000001464</v>
      </c>
    </row>
    <row r="7" spans="1:7" x14ac:dyDescent="0.25">
      <c r="A7" s="1" t="s">
        <v>484</v>
      </c>
      <c r="B7" s="169">
        <v>14.94764000000032</v>
      </c>
      <c r="C7" s="244"/>
      <c r="D7" s="1" t="s">
        <v>485</v>
      </c>
      <c r="E7" s="169">
        <v>1570</v>
      </c>
    </row>
    <row r="8" spans="1:7" x14ac:dyDescent="0.25">
      <c r="A8" s="1" t="s">
        <v>486</v>
      </c>
      <c r="B8" s="169">
        <v>-186</v>
      </c>
      <c r="C8" s="244"/>
      <c r="D8" s="1" t="s">
        <v>487</v>
      </c>
      <c r="E8" s="169">
        <v>-1508</v>
      </c>
    </row>
    <row r="9" spans="1:7" x14ac:dyDescent="0.25">
      <c r="A9" s="176" t="s">
        <v>58</v>
      </c>
      <c r="B9" s="439">
        <v>4481</v>
      </c>
      <c r="C9" s="244"/>
      <c r="D9" s="1" t="s">
        <v>262</v>
      </c>
      <c r="E9" s="169">
        <v>-255</v>
      </c>
    </row>
    <row r="10" spans="1:7" x14ac:dyDescent="0.25">
      <c r="A10" s="1" t="s">
        <v>261</v>
      </c>
      <c r="B10" s="169">
        <v>-79</v>
      </c>
      <c r="C10" s="244"/>
      <c r="D10" s="176" t="s">
        <v>488</v>
      </c>
      <c r="E10" s="439">
        <v>3969.1556700000015</v>
      </c>
      <c r="G10" s="513"/>
    </row>
    <row r="11" spans="1:7" x14ac:dyDescent="0.25">
      <c r="A11" s="176" t="s">
        <v>257</v>
      </c>
      <c r="B11" s="439">
        <v>4402</v>
      </c>
      <c r="C11" s="436"/>
      <c r="D11" s="215"/>
      <c r="E11" s="428" t="s">
        <v>125</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workbookViewId="0">
      <selection sqref="A1:D2"/>
    </sheetView>
  </sheetViews>
  <sheetFormatPr baseColWidth="10" defaultColWidth="10.5" defaultRowHeight="14.25" customHeight="1" x14ac:dyDescent="0.25"/>
  <cols>
    <col min="1" max="1" width="6.69921875" style="3" customWidth="1"/>
    <col min="2" max="2" width="11.5" style="3" bestFit="1" customWidth="1"/>
    <col min="3" max="6" width="15.09765625" style="3" customWidth="1"/>
    <col min="7" max="10" width="11.5" style="3" customWidth="1"/>
    <col min="11" max="11" width="2.59765625" style="3" customWidth="1"/>
    <col min="12" max="12" width="11.5" style="3" customWidth="1"/>
    <col min="13" max="16384" width="10.5" style="3"/>
  </cols>
  <sheetData>
    <row r="1" spans="1:10" ht="14.25" customHeight="1" x14ac:dyDescent="0.25">
      <c r="A1" s="809" t="s">
        <v>490</v>
      </c>
      <c r="B1" s="809"/>
      <c r="C1" s="809"/>
      <c r="D1" s="809"/>
      <c r="E1" s="195"/>
      <c r="F1" s="195"/>
      <c r="G1" s="6"/>
      <c r="H1" s="6"/>
      <c r="I1" s="6"/>
      <c r="J1" s="6"/>
    </row>
    <row r="2" spans="1:10" ht="14.25" customHeight="1" x14ac:dyDescent="0.25">
      <c r="A2" s="809"/>
      <c r="B2" s="809"/>
      <c r="C2" s="809"/>
      <c r="D2" s="809"/>
      <c r="E2" s="195"/>
      <c r="F2" s="195"/>
      <c r="G2" s="6"/>
      <c r="H2" s="6"/>
      <c r="I2" s="6"/>
      <c r="J2" s="6"/>
    </row>
    <row r="3" spans="1:10" ht="14.25" customHeight="1" x14ac:dyDescent="0.25">
      <c r="A3" s="53"/>
      <c r="B3" s="53"/>
      <c r="C3" s="53"/>
      <c r="D3" s="55" t="s">
        <v>263</v>
      </c>
    </row>
    <row r="4" spans="1:10" ht="14.25" customHeight="1" x14ac:dyDescent="0.25">
      <c r="A4" s="196"/>
      <c r="B4" s="196"/>
      <c r="C4" s="197" t="s">
        <v>603</v>
      </c>
      <c r="D4" s="197" t="s">
        <v>604</v>
      </c>
    </row>
    <row r="5" spans="1:10" ht="14.25" customHeight="1" x14ac:dyDescent="0.25">
      <c r="A5" s="810">
        <v>2017</v>
      </c>
      <c r="B5" s="666" t="s">
        <v>605</v>
      </c>
      <c r="C5" s="667">
        <v>12.89</v>
      </c>
      <c r="D5" s="200">
        <v>4.9674267100977296</v>
      </c>
    </row>
    <row r="6" spans="1:10" ht="14.25" customHeight="1" x14ac:dyDescent="0.25">
      <c r="A6" s="811"/>
      <c r="B6" s="198" t="s">
        <v>606</v>
      </c>
      <c r="C6" s="686">
        <v>13.52</v>
      </c>
      <c r="D6" s="199">
        <v>4.8875096974398682</v>
      </c>
    </row>
    <row r="7" spans="1:10" ht="14.25" customHeight="1" x14ac:dyDescent="0.25">
      <c r="A7" s="811"/>
      <c r="B7" s="198" t="s">
        <v>607</v>
      </c>
      <c r="C7" s="686">
        <v>14.18</v>
      </c>
      <c r="D7" s="199">
        <v>4.881656804733729</v>
      </c>
    </row>
    <row r="8" spans="1:10" ht="14.25" customHeight="1" x14ac:dyDescent="0.25">
      <c r="A8" s="811"/>
      <c r="B8" s="198" t="s">
        <v>608</v>
      </c>
      <c r="C8" s="686">
        <v>14.88</v>
      </c>
      <c r="D8" s="199">
        <v>4.9365303244005716</v>
      </c>
    </row>
    <row r="9" spans="1:10" ht="14.25" customHeight="1" x14ac:dyDescent="0.25">
      <c r="A9" s="811"/>
      <c r="B9" s="198" t="s">
        <v>609</v>
      </c>
      <c r="C9" s="686">
        <v>14.15</v>
      </c>
      <c r="D9" s="199">
        <v>-4.9059139784946266</v>
      </c>
    </row>
    <row r="10" spans="1:10" ht="14.25" customHeight="1" x14ac:dyDescent="0.25">
      <c r="A10" s="812"/>
      <c r="B10" s="201" t="s">
        <v>610</v>
      </c>
      <c r="C10" s="645">
        <v>14.45</v>
      </c>
      <c r="D10" s="202">
        <v>2.1201413427561762</v>
      </c>
    </row>
    <row r="11" spans="1:10" ht="14.25" customHeight="1" x14ac:dyDescent="0.25">
      <c r="A11" s="810">
        <v>2018</v>
      </c>
      <c r="B11" s="666" t="s">
        <v>611</v>
      </c>
      <c r="C11" s="667">
        <v>14.68</v>
      </c>
      <c r="D11" s="200">
        <v>1.5916955017301067</v>
      </c>
    </row>
    <row r="12" spans="1:10" ht="14.25" customHeight="1" x14ac:dyDescent="0.25">
      <c r="A12" s="811"/>
      <c r="B12" s="198" t="s">
        <v>612</v>
      </c>
      <c r="C12" s="686">
        <v>13.96</v>
      </c>
      <c r="D12" s="199">
        <v>-4.9046321525885483</v>
      </c>
    </row>
    <row r="13" spans="1:10" ht="14.25" customHeight="1" x14ac:dyDescent="0.25">
      <c r="A13" s="811"/>
      <c r="B13" s="198" t="s">
        <v>613</v>
      </c>
      <c r="C13" s="686">
        <v>13.27</v>
      </c>
      <c r="D13" s="199">
        <v>-4.9426934097421293</v>
      </c>
    </row>
    <row r="14" spans="1:10" ht="14.25" customHeight="1" x14ac:dyDescent="0.25">
      <c r="A14" s="811"/>
      <c r="B14" s="198" t="s">
        <v>614</v>
      </c>
      <c r="C14" s="686">
        <v>13.92</v>
      </c>
      <c r="D14" s="199">
        <v>4.8982667671439364</v>
      </c>
    </row>
    <row r="15" spans="1:10" ht="14.25" customHeight="1" x14ac:dyDescent="0.25">
      <c r="A15" s="811"/>
      <c r="B15" s="198" t="s">
        <v>615</v>
      </c>
      <c r="C15" s="686">
        <v>14.61</v>
      </c>
      <c r="D15" s="199">
        <v>4.9568965517241343</v>
      </c>
    </row>
    <row r="16" spans="1:10" ht="14.25" customHeight="1" x14ac:dyDescent="0.25">
      <c r="A16" s="812"/>
      <c r="B16" s="201" t="s">
        <v>616</v>
      </c>
      <c r="C16" s="645">
        <v>15.33</v>
      </c>
      <c r="D16" s="202">
        <v>4.928131416837787</v>
      </c>
    </row>
    <row r="17" spans="1:4" ht="14.25" customHeight="1" x14ac:dyDescent="0.25">
      <c r="A17" s="810">
        <v>2019</v>
      </c>
      <c r="B17" s="666" t="s">
        <v>617</v>
      </c>
      <c r="C17" s="667">
        <v>14.57</v>
      </c>
      <c r="D17" s="200">
        <v>-4.9575994781474213</v>
      </c>
    </row>
    <row r="18" spans="1:4" ht="14.25" customHeight="1" x14ac:dyDescent="0.25">
      <c r="A18" s="811"/>
      <c r="B18" s="198" t="s">
        <v>618</v>
      </c>
      <c r="C18" s="686">
        <v>13.86</v>
      </c>
      <c r="D18" s="199">
        <v>-4.8730267673301357</v>
      </c>
    </row>
    <row r="19" spans="1:4" ht="14.25" customHeight="1" x14ac:dyDescent="0.25">
      <c r="A19" s="811"/>
      <c r="B19" s="198" t="s">
        <v>620</v>
      </c>
      <c r="C19" s="686">
        <v>13.17</v>
      </c>
      <c r="D19" s="199">
        <v>-4.9783549783549752</v>
      </c>
    </row>
    <row r="20" spans="1:4" ht="14.25" customHeight="1" x14ac:dyDescent="0.25">
      <c r="A20" s="811"/>
      <c r="B20" s="198" t="s">
        <v>622</v>
      </c>
      <c r="C20" s="686">
        <v>12.77</v>
      </c>
      <c r="D20" s="199">
        <v>-3.0372057706909672</v>
      </c>
    </row>
    <row r="21" spans="1:4" ht="14.25" customHeight="1" x14ac:dyDescent="0.25">
      <c r="A21" s="811"/>
      <c r="B21" s="198" t="s">
        <v>628</v>
      </c>
      <c r="C21" s="686">
        <v>12.15</v>
      </c>
      <c r="D21" s="199">
        <v>-4.8551292090837839</v>
      </c>
    </row>
    <row r="22" spans="1:4" ht="14.25" customHeight="1" x14ac:dyDescent="0.25">
      <c r="A22" s="812"/>
      <c r="B22" s="201" t="s">
        <v>630</v>
      </c>
      <c r="C22" s="645">
        <v>12.74</v>
      </c>
      <c r="D22" s="202">
        <v>4.8559670781892992</v>
      </c>
    </row>
    <row r="23" spans="1:4" ht="14.25" customHeight="1" x14ac:dyDescent="0.25">
      <c r="A23" s="810">
        <v>2020</v>
      </c>
      <c r="B23" s="666" t="s">
        <v>648</v>
      </c>
      <c r="C23" s="667">
        <v>13.37</v>
      </c>
      <c r="D23" s="200">
        <v>4.9450549450549373</v>
      </c>
    </row>
    <row r="24" spans="1:4" ht="14.25" customHeight="1" x14ac:dyDescent="0.25">
      <c r="A24" s="811"/>
      <c r="B24" s="198" t="s">
        <v>660</v>
      </c>
      <c r="C24" s="686">
        <v>12.71</v>
      </c>
      <c r="D24" s="199">
        <v>-4.9364248317127783</v>
      </c>
    </row>
    <row r="25" spans="1:4" ht="14.25" customHeight="1" x14ac:dyDescent="0.25">
      <c r="A25" s="811"/>
      <c r="B25" s="198" t="s">
        <v>662</v>
      </c>
      <c r="C25" s="686">
        <v>12.09</v>
      </c>
      <c r="D25" s="199">
        <v>-4.8780487804878128</v>
      </c>
    </row>
    <row r="26" spans="1:4" ht="14.25" customHeight="1" x14ac:dyDescent="0.25">
      <c r="A26" s="812"/>
      <c r="B26" s="201" t="s">
        <v>665</v>
      </c>
      <c r="C26" s="645">
        <v>12.68</v>
      </c>
      <c r="D26" s="202">
        <v>4.8800661703887496</v>
      </c>
    </row>
    <row r="27" spans="1:4" ht="14.25" customHeight="1" x14ac:dyDescent="0.25">
      <c r="A27" s="758">
        <v>2021</v>
      </c>
      <c r="B27" s="759" t="s">
        <v>669</v>
      </c>
      <c r="C27" s="760">
        <v>13.3</v>
      </c>
      <c r="D27" s="634">
        <v>4.8895899053627838</v>
      </c>
    </row>
    <row r="28" spans="1:4" ht="14.25" customHeight="1" x14ac:dyDescent="0.25">
      <c r="A28" s="668" t="s">
        <v>264</v>
      </c>
      <c r="B28"/>
      <c r="C28"/>
      <c r="D28" s="761" t="s">
        <v>588</v>
      </c>
    </row>
    <row r="29" spans="1:4" ht="14.25" customHeight="1" x14ac:dyDescent="0.25">
      <c r="A29"/>
      <c r="B29"/>
      <c r="C29"/>
      <c r="D29"/>
    </row>
    <row r="30" spans="1:4" ht="14.25" customHeight="1" x14ac:dyDescent="0.25">
      <c r="A30" s="80"/>
    </row>
    <row r="31" spans="1:4" ht="14.25" customHeight="1" x14ac:dyDescent="0.25">
      <c r="A31" s="80"/>
    </row>
    <row r="32" spans="1:4" ht="14.25" customHeight="1" x14ac:dyDescent="0.25">
      <c r="A32" s="80"/>
    </row>
  </sheetData>
  <mergeCells count="5">
    <mergeCell ref="A1:D2"/>
    <mergeCell ref="A5:A10"/>
    <mergeCell ref="A11:A16"/>
    <mergeCell ref="A17:A22"/>
    <mergeCell ref="A23:A2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3.8" x14ac:dyDescent="0.25"/>
  <cols>
    <col min="1" max="1" width="21.19921875" customWidth="1"/>
  </cols>
  <sheetData>
    <row r="1" spans="1:6" x14ac:dyDescent="0.25">
      <c r="A1" s="53" t="s">
        <v>596</v>
      </c>
      <c r="B1" s="53"/>
      <c r="C1" s="53"/>
      <c r="D1" s="53"/>
      <c r="E1" s="53"/>
      <c r="F1" s="6"/>
    </row>
    <row r="2" spans="1:6" x14ac:dyDescent="0.25">
      <c r="A2" s="54"/>
      <c r="B2" s="54"/>
      <c r="C2" s="54"/>
      <c r="D2" s="54"/>
      <c r="E2" s="54"/>
      <c r="F2" s="55" t="s">
        <v>106</v>
      </c>
    </row>
    <row r="3" spans="1:6" ht="14.7" customHeight="1" x14ac:dyDescent="0.25">
      <c r="A3" s="56"/>
      <c r="B3" s="775" t="s">
        <v>655</v>
      </c>
      <c r="C3" s="777" t="s">
        <v>430</v>
      </c>
      <c r="D3" s="775" t="s">
        <v>621</v>
      </c>
      <c r="E3" s="777" t="s">
        <v>430</v>
      </c>
      <c r="F3" s="779" t="s">
        <v>656</v>
      </c>
    </row>
    <row r="4" spans="1:6" ht="14.7" customHeight="1" x14ac:dyDescent="0.25">
      <c r="A4" s="511"/>
      <c r="B4" s="776"/>
      <c r="C4" s="778"/>
      <c r="D4" s="776"/>
      <c r="E4" s="778"/>
      <c r="F4" s="780"/>
    </row>
    <row r="5" spans="1:6" x14ac:dyDescent="0.25">
      <c r="A5" s="3" t="s">
        <v>108</v>
      </c>
      <c r="B5" s="95">
        <v>4783.2901499952222</v>
      </c>
      <c r="C5" s="190">
        <v>3.7963161367758747</v>
      </c>
      <c r="D5" s="95">
        <v>11516.021352823158</v>
      </c>
      <c r="E5" s="190">
        <v>8.8712062263609397</v>
      </c>
      <c r="F5" s="190">
        <v>-58.464038894625737</v>
      </c>
    </row>
    <row r="6" spans="1:6" x14ac:dyDescent="0.25">
      <c r="A6" s="3" t="s">
        <v>109</v>
      </c>
      <c r="B6" s="95">
        <v>56227.565204929801</v>
      </c>
      <c r="C6" s="190">
        <v>44.625687847789436</v>
      </c>
      <c r="D6" s="95">
        <v>57512.374605904261</v>
      </c>
      <c r="E6" s="190">
        <v>44.303854609615144</v>
      </c>
      <c r="F6" s="190">
        <v>-2.2339703581680324</v>
      </c>
    </row>
    <row r="7" spans="1:6" x14ac:dyDescent="0.25">
      <c r="A7" s="3" t="s">
        <v>110</v>
      </c>
      <c r="B7" s="95">
        <v>30896.818572656899</v>
      </c>
      <c r="C7" s="190">
        <v>24.521634114654553</v>
      </c>
      <c r="D7" s="95">
        <v>27082.115219260537</v>
      </c>
      <c r="E7" s="190">
        <v>20.862329253777464</v>
      </c>
      <c r="F7" s="190">
        <v>14.085692061022554</v>
      </c>
    </row>
    <row r="8" spans="1:6" x14ac:dyDescent="0.25">
      <c r="A8" s="3" t="s">
        <v>111</v>
      </c>
      <c r="B8" s="95">
        <v>15210</v>
      </c>
      <c r="C8" s="190">
        <v>12.07160064091423</v>
      </c>
      <c r="D8" s="95">
        <v>14478.799999999997</v>
      </c>
      <c r="E8" s="190">
        <v>11.153541381611502</v>
      </c>
      <c r="F8" s="190">
        <v>5.0501422769842996</v>
      </c>
    </row>
    <row r="9" spans="1:6" x14ac:dyDescent="0.25">
      <c r="A9" s="3" t="s">
        <v>112</v>
      </c>
      <c r="B9" s="95">
        <v>17961.1118877314</v>
      </c>
      <c r="C9" s="190">
        <v>14.255053897138106</v>
      </c>
      <c r="D9" s="95">
        <v>17944.473610967802</v>
      </c>
      <c r="E9" s="190">
        <v>13.823274649222656</v>
      </c>
      <c r="F9" s="190">
        <v>9.2720896273208328E-2</v>
      </c>
    </row>
    <row r="10" spans="1:6" x14ac:dyDescent="0.25">
      <c r="A10" s="3" t="s">
        <v>113</v>
      </c>
      <c r="B10" s="95">
        <v>329.39237603897999</v>
      </c>
      <c r="C10" s="190">
        <v>0.26142624705485945</v>
      </c>
      <c r="D10" s="95">
        <v>325.0931498996847</v>
      </c>
      <c r="E10" s="190">
        <v>0.25043096805567899</v>
      </c>
      <c r="F10" s="190">
        <v>1.3224597751819487</v>
      </c>
    </row>
    <row r="11" spans="1:6" x14ac:dyDescent="0.25">
      <c r="A11" s="3" t="s">
        <v>114</v>
      </c>
      <c r="B11" s="95">
        <v>590.02579535683606</v>
      </c>
      <c r="C11" s="190">
        <v>0.46828111567294611</v>
      </c>
      <c r="D11" s="95">
        <v>954.60017196904573</v>
      </c>
      <c r="E11" s="190">
        <v>0.73536291135661869</v>
      </c>
      <c r="F11" s="190">
        <v>-38.191316879841452</v>
      </c>
    </row>
    <row r="12" spans="1:6" x14ac:dyDescent="0.25">
      <c r="A12" s="60" t="s">
        <v>115</v>
      </c>
      <c r="B12" s="481">
        <v>125998.20398670914</v>
      </c>
      <c r="C12" s="482">
        <v>100</v>
      </c>
      <c r="D12" s="481">
        <v>129813.47811082448</v>
      </c>
      <c r="E12" s="482">
        <v>100.00000000000001</v>
      </c>
      <c r="F12" s="482">
        <v>-2.9390431406961937</v>
      </c>
    </row>
    <row r="13" spans="1:6" x14ac:dyDescent="0.25">
      <c r="A13" s="3"/>
      <c r="B13" s="3"/>
      <c r="C13" s="3"/>
      <c r="D13" s="3"/>
      <c r="E13" s="3"/>
      <c r="F13" s="55" t="s">
        <v>588</v>
      </c>
    </row>
    <row r="14" spans="1:6" x14ac:dyDescent="0.25">
      <c r="A14" s="483"/>
      <c r="B14" s="1"/>
      <c r="C14" s="1"/>
      <c r="D14" s="1"/>
      <c r="E14" s="1"/>
      <c r="F14" s="1"/>
    </row>
    <row r="15" spans="1:6" x14ac:dyDescent="0.25">
      <c r="A15" s="510"/>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heetViews>
  <sheetFormatPr baseColWidth="10" defaultColWidth="11" defaultRowHeight="13.8" x14ac:dyDescent="0.25"/>
  <cols>
    <col min="1" max="1" width="32.19921875" style="1" customWidth="1"/>
    <col min="2" max="4" width="11" style="1"/>
    <col min="5" max="5" width="13.09765625" style="1" customWidth="1"/>
    <col min="6" max="6" width="16.69921875" style="1" customWidth="1"/>
    <col min="7" max="16384" width="11" style="1"/>
  </cols>
  <sheetData>
    <row r="1" spans="1:6" x14ac:dyDescent="0.25">
      <c r="A1" s="53" t="s">
        <v>491</v>
      </c>
      <c r="B1" s="53"/>
      <c r="C1" s="53"/>
      <c r="D1" s="6"/>
      <c r="E1" s="6"/>
      <c r="F1" s="6"/>
    </row>
    <row r="2" spans="1:6" x14ac:dyDescent="0.25">
      <c r="A2" s="54"/>
      <c r="B2" s="54"/>
      <c r="C2" s="54"/>
      <c r="D2" s="65"/>
      <c r="E2" s="65"/>
      <c r="F2" s="55" t="s">
        <v>265</v>
      </c>
    </row>
    <row r="3" spans="1:6" x14ac:dyDescent="0.25">
      <c r="A3" s="56"/>
      <c r="B3" s="788" t="s">
        <v>266</v>
      </c>
      <c r="C3" s="788"/>
      <c r="D3" s="788"/>
      <c r="E3" s="787" t="s">
        <v>267</v>
      </c>
      <c r="F3" s="787"/>
    </row>
    <row r="4" spans="1:6" x14ac:dyDescent="0.25">
      <c r="A4" s="66"/>
      <c r="B4" s="204" t="s">
        <v>668</v>
      </c>
      <c r="C4" s="205" t="s">
        <v>666</v>
      </c>
      <c r="D4" s="204" t="s">
        <v>670</v>
      </c>
      <c r="E4" s="188" t="s">
        <v>268</v>
      </c>
      <c r="F4" s="187" t="s">
        <v>269</v>
      </c>
    </row>
    <row r="5" spans="1:6" x14ac:dyDescent="0.25">
      <c r="A5" s="437" t="s">
        <v>493</v>
      </c>
      <c r="B5" s="90">
        <v>121.35937536774193</v>
      </c>
      <c r="C5" s="90">
        <v>118.21172073666668</v>
      </c>
      <c r="D5" s="90">
        <v>131.88212970000001</v>
      </c>
      <c r="E5" s="90">
        <v>2.662726345120296</v>
      </c>
      <c r="F5" s="90">
        <v>-7.9789084057065196</v>
      </c>
    </row>
    <row r="6" spans="1:6" x14ac:dyDescent="0.25">
      <c r="A6" s="66" t="s">
        <v>492</v>
      </c>
      <c r="B6" s="97">
        <v>109.68723149677419</v>
      </c>
      <c r="C6" s="202">
        <v>106.48971158000001</v>
      </c>
      <c r="D6" s="97">
        <v>124.0903776529412</v>
      </c>
      <c r="E6" s="97">
        <v>3.0026561902856299</v>
      </c>
      <c r="F6" s="97">
        <v>-11.606980676978887</v>
      </c>
    </row>
    <row r="7" spans="1:6" x14ac:dyDescent="0.25">
      <c r="F7" s="55" t="s">
        <v>588</v>
      </c>
    </row>
    <row r="13" spans="1:6" x14ac:dyDescent="0.25">
      <c r="C13" s="1" t="s">
        <v>379</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4"/>
  <sheetViews>
    <sheetView workbookViewId="0">
      <selection sqref="A1:C2"/>
    </sheetView>
  </sheetViews>
  <sheetFormatPr baseColWidth="10" defaultRowHeight="13.8" x14ac:dyDescent="0.25"/>
  <cols>
    <col min="1" max="1" width="22.5" bestFit="1" customWidth="1"/>
    <col min="6" max="6" width="11" style="1"/>
    <col min="7" max="7" width="19.09765625" style="1" bestFit="1" customWidth="1"/>
    <col min="8" max="30" width="11" style="1"/>
  </cols>
  <sheetData>
    <row r="1" spans="1:38" x14ac:dyDescent="0.25">
      <c r="A1" s="773" t="s">
        <v>270</v>
      </c>
      <c r="B1" s="773"/>
      <c r="C1" s="773"/>
      <c r="D1" s="3"/>
      <c r="E1" s="3"/>
    </row>
    <row r="2" spans="1:38" x14ac:dyDescent="0.25">
      <c r="A2" s="774"/>
      <c r="B2" s="773"/>
      <c r="C2" s="773"/>
      <c r="D2" s="3"/>
      <c r="E2" s="55" t="s">
        <v>265</v>
      </c>
    </row>
    <row r="3" spans="1:38" x14ac:dyDescent="0.25">
      <c r="A3" s="57"/>
      <c r="B3" s="206" t="s">
        <v>271</v>
      </c>
      <c r="C3" s="206" t="s">
        <v>272</v>
      </c>
      <c r="D3" s="206" t="s">
        <v>273</v>
      </c>
      <c r="E3" s="206" t="s">
        <v>274</v>
      </c>
    </row>
    <row r="4" spans="1:38" x14ac:dyDescent="0.25">
      <c r="A4" s="207" t="s">
        <v>275</v>
      </c>
      <c r="B4" s="208">
        <v>121.35937536774193</v>
      </c>
      <c r="C4" s="209">
        <v>21.062370931591577</v>
      </c>
      <c r="D4" s="209">
        <v>47.411314058731008</v>
      </c>
      <c r="E4" s="209">
        <v>52.885690377419351</v>
      </c>
      <c r="F4" s="637"/>
      <c r="G4" s="637"/>
      <c r="H4" s="637"/>
      <c r="M4" s="324"/>
      <c r="N4" s="324"/>
      <c r="O4" s="324"/>
      <c r="P4" s="324"/>
      <c r="Q4" s="324"/>
      <c r="R4" s="324"/>
      <c r="S4" s="324"/>
      <c r="T4" s="324"/>
      <c r="U4" s="324"/>
      <c r="V4" s="324"/>
      <c r="W4" s="324"/>
      <c r="X4" s="324"/>
      <c r="Y4" s="324"/>
      <c r="Z4" s="324"/>
      <c r="AA4" s="324"/>
      <c r="AB4" s="324"/>
      <c r="AC4" s="324"/>
      <c r="AD4" s="324"/>
      <c r="AE4" s="289"/>
      <c r="AF4" s="289"/>
      <c r="AG4" s="289"/>
      <c r="AH4" s="289"/>
      <c r="AI4" s="289"/>
      <c r="AJ4" s="289"/>
      <c r="AK4" s="289"/>
      <c r="AL4" s="289"/>
    </row>
    <row r="5" spans="1:38" x14ac:dyDescent="0.25">
      <c r="A5" s="210" t="s">
        <v>276</v>
      </c>
      <c r="B5" s="211">
        <v>140.19999999999999</v>
      </c>
      <c r="C5" s="92">
        <v>22.384873949579831</v>
      </c>
      <c r="D5" s="92">
        <v>65.450126050420167</v>
      </c>
      <c r="E5" s="92">
        <v>52.364999999999995</v>
      </c>
      <c r="F5" s="637"/>
      <c r="G5" s="637"/>
      <c r="M5" s="638"/>
      <c r="N5" s="638"/>
      <c r="O5" s="638"/>
      <c r="P5" s="638"/>
      <c r="Q5" s="638"/>
      <c r="R5" s="638"/>
      <c r="S5" s="638"/>
      <c r="T5" s="638"/>
      <c r="U5" s="638"/>
      <c r="V5" s="638"/>
      <c r="W5" s="638"/>
      <c r="X5" s="638"/>
      <c r="Y5" s="638"/>
      <c r="Z5" s="638"/>
      <c r="AA5" s="638"/>
      <c r="AB5" s="638"/>
      <c r="AC5" s="638"/>
      <c r="AD5" s="638"/>
      <c r="AE5" s="288"/>
      <c r="AF5" s="288"/>
      <c r="AG5" s="288"/>
      <c r="AH5" s="288"/>
      <c r="AI5" s="288"/>
      <c r="AJ5" s="288"/>
      <c r="AK5" s="288"/>
      <c r="AL5" s="288"/>
    </row>
    <row r="6" spans="1:38" x14ac:dyDescent="0.25">
      <c r="A6" s="210" t="s">
        <v>277</v>
      </c>
      <c r="B6" s="211">
        <v>111.33333333333333</v>
      </c>
      <c r="C6" s="92">
        <v>18.555555555555557</v>
      </c>
      <c r="D6" s="92">
        <v>48.927111111111103</v>
      </c>
      <c r="E6" s="92">
        <v>43.850666666666669</v>
      </c>
      <c r="F6" s="637"/>
      <c r="G6" s="637"/>
      <c r="M6" s="638"/>
      <c r="N6" s="638"/>
      <c r="O6" s="638"/>
      <c r="P6" s="638"/>
      <c r="Q6" s="638"/>
      <c r="R6" s="638"/>
      <c r="S6" s="638"/>
      <c r="T6" s="638"/>
      <c r="U6" s="638"/>
      <c r="V6" s="638"/>
      <c r="W6" s="638"/>
      <c r="X6" s="638"/>
      <c r="Y6" s="638"/>
      <c r="Z6" s="638"/>
      <c r="AA6" s="638"/>
      <c r="AB6" s="638"/>
      <c r="AC6" s="638"/>
      <c r="AD6" s="638"/>
      <c r="AE6" s="288"/>
      <c r="AF6" s="288"/>
      <c r="AG6" s="288"/>
      <c r="AH6" s="288"/>
      <c r="AI6" s="288"/>
      <c r="AJ6" s="288"/>
      <c r="AK6" s="288"/>
      <c r="AL6" s="288"/>
    </row>
    <row r="7" spans="1:38" x14ac:dyDescent="0.25">
      <c r="A7" s="210" t="s">
        <v>236</v>
      </c>
      <c r="B7" s="211">
        <v>129.17666666666668</v>
      </c>
      <c r="C7" s="92">
        <v>22.419090909090912</v>
      </c>
      <c r="D7" s="92">
        <v>60.015575757575775</v>
      </c>
      <c r="E7" s="92">
        <v>46.741999999999997</v>
      </c>
      <c r="F7" s="637"/>
      <c r="G7" s="637"/>
      <c r="N7" s="638"/>
      <c r="O7" s="638"/>
      <c r="P7" s="638"/>
      <c r="Q7" s="638"/>
      <c r="R7" s="638"/>
      <c r="S7" s="638"/>
      <c r="T7" s="638"/>
      <c r="U7" s="638"/>
      <c r="V7" s="638"/>
      <c r="W7" s="638"/>
      <c r="X7" s="638"/>
      <c r="Y7" s="638"/>
      <c r="Z7" s="638"/>
      <c r="AA7" s="638"/>
      <c r="AB7" s="638"/>
      <c r="AC7" s="638"/>
      <c r="AD7" s="638"/>
      <c r="AE7" s="288"/>
      <c r="AF7" s="288"/>
      <c r="AG7" s="288"/>
      <c r="AH7" s="288"/>
      <c r="AI7" s="288"/>
      <c r="AJ7" s="288"/>
      <c r="AK7" s="288"/>
      <c r="AL7" s="288"/>
    </row>
    <row r="8" spans="1:38" x14ac:dyDescent="0.25">
      <c r="A8" s="210" t="s">
        <v>278</v>
      </c>
      <c r="B8" s="211">
        <v>91.370964993012208</v>
      </c>
      <c r="C8" s="92">
        <v>15.228494165502035</v>
      </c>
      <c r="D8" s="92">
        <v>36.302337207848971</v>
      </c>
      <c r="E8" s="92">
        <v>39.840133619661202</v>
      </c>
      <c r="F8" s="637"/>
      <c r="G8" s="637"/>
      <c r="N8" s="638"/>
      <c r="O8" s="638"/>
      <c r="P8" s="638"/>
      <c r="Q8" s="638"/>
      <c r="R8" s="638"/>
      <c r="S8" s="638"/>
      <c r="T8" s="638"/>
      <c r="U8" s="638"/>
      <c r="V8" s="638"/>
      <c r="W8" s="638"/>
      <c r="X8" s="638"/>
      <c r="Y8" s="638"/>
      <c r="Z8" s="638"/>
      <c r="AA8" s="638"/>
      <c r="AB8" s="638"/>
      <c r="AC8" s="638"/>
      <c r="AD8" s="638"/>
      <c r="AE8" s="288"/>
      <c r="AF8" s="288"/>
      <c r="AG8" s="288"/>
      <c r="AH8" s="288"/>
      <c r="AI8" s="288"/>
      <c r="AJ8" s="288"/>
      <c r="AK8" s="288"/>
      <c r="AL8" s="288"/>
    </row>
    <row r="9" spans="1:38" x14ac:dyDescent="0.25">
      <c r="A9" s="210" t="s">
        <v>279</v>
      </c>
      <c r="B9" s="211">
        <v>107.69000000000001</v>
      </c>
      <c r="C9" s="92">
        <v>17.194201680672272</v>
      </c>
      <c r="D9" s="92">
        <v>43.970131652661074</v>
      </c>
      <c r="E9" s="92">
        <v>46.525666666666666</v>
      </c>
      <c r="F9" s="637"/>
      <c r="G9" s="637"/>
    </row>
    <row r="10" spans="1:38" x14ac:dyDescent="0.25">
      <c r="A10" s="210" t="s">
        <v>280</v>
      </c>
      <c r="B10" s="211">
        <v>124.27440875377665</v>
      </c>
      <c r="C10" s="92">
        <v>24.854881750755332</v>
      </c>
      <c r="D10" s="92">
        <v>51.013320151395256</v>
      </c>
      <c r="E10" s="92">
        <v>48.406206851626067</v>
      </c>
      <c r="F10" s="637"/>
      <c r="G10" s="637"/>
    </row>
    <row r="11" spans="1:38" x14ac:dyDescent="0.25">
      <c r="A11" s="210" t="s">
        <v>281</v>
      </c>
      <c r="B11" s="211">
        <v>151.18441262130901</v>
      </c>
      <c r="C11" s="92">
        <v>30.236882524261802</v>
      </c>
      <c r="D11" s="92">
        <v>62.602222042339108</v>
      </c>
      <c r="E11" s="92">
        <v>58.345308054708099</v>
      </c>
      <c r="F11" s="637"/>
      <c r="G11" s="637"/>
    </row>
    <row r="12" spans="1:38" x14ac:dyDescent="0.25">
      <c r="A12" s="210" t="s">
        <v>282</v>
      </c>
      <c r="B12" s="211">
        <v>121.83333333333333</v>
      </c>
      <c r="C12" s="92">
        <v>20.305555555555557</v>
      </c>
      <c r="D12" s="92">
        <v>54.364777777777775</v>
      </c>
      <c r="E12" s="92">
        <v>47.162999999999997</v>
      </c>
      <c r="F12" s="637"/>
      <c r="G12" s="637"/>
    </row>
    <row r="13" spans="1:38" x14ac:dyDescent="0.25">
      <c r="A13" s="210" t="s">
        <v>283</v>
      </c>
      <c r="B13" s="211">
        <v>103.71666666666667</v>
      </c>
      <c r="C13" s="92">
        <v>18.703005464480874</v>
      </c>
      <c r="D13" s="92">
        <v>44.548994535519128</v>
      </c>
      <c r="E13" s="92">
        <v>40.464666666666666</v>
      </c>
      <c r="F13" s="637"/>
      <c r="G13" s="637"/>
    </row>
    <row r="14" spans="1:38" x14ac:dyDescent="0.25">
      <c r="A14" s="210" t="s">
        <v>206</v>
      </c>
      <c r="B14" s="211">
        <v>126.5</v>
      </c>
      <c r="C14" s="92">
        <v>21.083333333333336</v>
      </c>
      <c r="D14" s="92">
        <v>56.299666666666674</v>
      </c>
      <c r="E14" s="92">
        <v>49.116999999999997</v>
      </c>
      <c r="F14" s="637"/>
      <c r="G14" s="637"/>
    </row>
    <row r="15" spans="1:38" x14ac:dyDescent="0.25">
      <c r="A15" s="210" t="s">
        <v>284</v>
      </c>
      <c r="B15" s="211">
        <v>149.46666666666667</v>
      </c>
      <c r="C15" s="92">
        <v>28.929032258064517</v>
      </c>
      <c r="D15" s="92">
        <v>72.241301075268808</v>
      </c>
      <c r="E15" s="92">
        <v>48.29633333333333</v>
      </c>
      <c r="F15" s="637"/>
      <c r="G15" s="637"/>
    </row>
    <row r="16" spans="1:38" x14ac:dyDescent="0.25">
      <c r="A16" s="210" t="s">
        <v>237</v>
      </c>
      <c r="B16" s="212">
        <v>141.083</v>
      </c>
      <c r="C16" s="199">
        <v>23.513833333333334</v>
      </c>
      <c r="D16" s="199">
        <v>69.130166666666668</v>
      </c>
      <c r="E16" s="199">
        <v>48.438999999999993</v>
      </c>
      <c r="F16" s="637"/>
      <c r="G16" s="637"/>
    </row>
    <row r="17" spans="1:13" x14ac:dyDescent="0.25">
      <c r="A17" s="210" t="s">
        <v>238</v>
      </c>
      <c r="B17" s="211">
        <v>146.46666666666667</v>
      </c>
      <c r="C17" s="92">
        <v>28.348387096774193</v>
      </c>
      <c r="D17" s="92">
        <v>71.003612903225815</v>
      </c>
      <c r="E17" s="92">
        <v>47.114666666666665</v>
      </c>
      <c r="F17" s="637"/>
      <c r="G17" s="637"/>
    </row>
    <row r="18" spans="1:13" x14ac:dyDescent="0.25">
      <c r="A18" s="210" t="s">
        <v>285</v>
      </c>
      <c r="B18" s="211">
        <v>107.32572814835567</v>
      </c>
      <c r="C18" s="92">
        <v>22.817280787445696</v>
      </c>
      <c r="D18" s="92">
        <v>35.926814376586471</v>
      </c>
      <c r="E18" s="92">
        <v>48.581632984323498</v>
      </c>
      <c r="F18" s="637"/>
      <c r="G18" s="637"/>
    </row>
    <row r="19" spans="1:13" x14ac:dyDescent="0.25">
      <c r="A19" s="3" t="s">
        <v>286</v>
      </c>
      <c r="B19" s="211">
        <v>131.19333333333333</v>
      </c>
      <c r="C19" s="92">
        <v>24.532086720867209</v>
      </c>
      <c r="D19" s="92">
        <v>62.172913279132771</v>
      </c>
      <c r="E19" s="92">
        <v>44.488333333333337</v>
      </c>
      <c r="F19" s="637"/>
      <c r="G19" s="637"/>
    </row>
    <row r="20" spans="1:13" x14ac:dyDescent="0.25">
      <c r="A20" s="3" t="s">
        <v>207</v>
      </c>
      <c r="B20" s="211">
        <v>146.40700000000001</v>
      </c>
      <c r="C20" s="92">
        <v>26.40126229508197</v>
      </c>
      <c r="D20" s="92">
        <v>72.840071038251381</v>
      </c>
      <c r="E20" s="92">
        <v>47.165666666666667</v>
      </c>
      <c r="F20" s="637"/>
      <c r="G20" s="637"/>
    </row>
    <row r="21" spans="1:13" x14ac:dyDescent="0.25">
      <c r="A21" s="3" t="s">
        <v>287</v>
      </c>
      <c r="B21" s="211">
        <v>118.32766666666666</v>
      </c>
      <c r="C21" s="92">
        <v>20.536206611570247</v>
      </c>
      <c r="D21" s="92">
        <v>51.998126721763072</v>
      </c>
      <c r="E21" s="92">
        <v>45.793333333333337</v>
      </c>
      <c r="F21" s="637"/>
      <c r="G21" s="637"/>
    </row>
    <row r="22" spans="1:13" x14ac:dyDescent="0.25">
      <c r="A22" s="198" t="s">
        <v>288</v>
      </c>
      <c r="B22" s="211">
        <v>111.0706666666667</v>
      </c>
      <c r="C22" s="92">
        <v>19.276727272727278</v>
      </c>
      <c r="D22" s="92">
        <v>46.599939393939415</v>
      </c>
      <c r="E22" s="92">
        <v>45.194000000000003</v>
      </c>
      <c r="F22" s="637"/>
      <c r="G22" s="637"/>
    </row>
    <row r="23" spans="1:13" x14ac:dyDescent="0.25">
      <c r="A23" s="198" t="s">
        <v>289</v>
      </c>
      <c r="B23" s="213">
        <v>116.03333333333333</v>
      </c>
      <c r="C23" s="214">
        <v>16.859544159544164</v>
      </c>
      <c r="D23" s="214">
        <v>47.208789173789164</v>
      </c>
      <c r="E23" s="214">
        <v>51.964999999999996</v>
      </c>
      <c r="F23" s="637"/>
      <c r="G23" s="637"/>
    </row>
    <row r="24" spans="1:13" x14ac:dyDescent="0.25">
      <c r="A24" s="198" t="s">
        <v>290</v>
      </c>
      <c r="B24" s="213">
        <v>134</v>
      </c>
      <c r="C24" s="214">
        <v>20.440677966101696</v>
      </c>
      <c r="D24" s="214">
        <v>54.938322033898295</v>
      </c>
      <c r="E24" s="214">
        <v>58.621000000000002</v>
      </c>
      <c r="F24" s="637"/>
      <c r="G24" s="637"/>
    </row>
    <row r="25" spans="1:13" x14ac:dyDescent="0.25">
      <c r="A25" s="198" t="s">
        <v>560</v>
      </c>
      <c r="B25" s="213">
        <v>162.36666666666667</v>
      </c>
      <c r="C25" s="214">
        <v>28.179338842975209</v>
      </c>
      <c r="D25" s="214">
        <v>82.113994490358124</v>
      </c>
      <c r="E25" s="214">
        <v>52.073333333333338</v>
      </c>
      <c r="F25" s="637"/>
      <c r="G25" s="637"/>
    </row>
    <row r="26" spans="1:13" x14ac:dyDescent="0.25">
      <c r="A26" s="3" t="s">
        <v>291</v>
      </c>
      <c r="B26" s="213">
        <v>103.273300014444</v>
      </c>
      <c r="C26" s="214">
        <v>19.311267482375708</v>
      </c>
      <c r="D26" s="214">
        <v>37.014815765261886</v>
      </c>
      <c r="E26" s="214">
        <v>46.947216766806406</v>
      </c>
      <c r="F26" s="637"/>
      <c r="G26" s="637"/>
    </row>
    <row r="27" spans="1:13" x14ac:dyDescent="0.25">
      <c r="A27" s="198" t="s">
        <v>239</v>
      </c>
      <c r="B27" s="213">
        <v>146.56666666666666</v>
      </c>
      <c r="C27" s="214">
        <v>27.406775067750676</v>
      </c>
      <c r="D27" s="214">
        <v>66.797891598915996</v>
      </c>
      <c r="E27" s="214">
        <v>52.362000000000002</v>
      </c>
      <c r="F27" s="637"/>
      <c r="G27" s="637"/>
    </row>
    <row r="28" spans="1:13" x14ac:dyDescent="0.25">
      <c r="A28" s="198" t="s">
        <v>562</v>
      </c>
      <c r="B28" s="211">
        <v>107.40820987446901</v>
      </c>
      <c r="C28" s="92">
        <v>18.641094275734289</v>
      </c>
      <c r="D28" s="92">
        <v>49.067872846944482</v>
      </c>
      <c r="E28" s="92">
        <v>39.699242751790237</v>
      </c>
      <c r="F28" s="637"/>
      <c r="G28" s="637"/>
    </row>
    <row r="29" spans="1:13" x14ac:dyDescent="0.25">
      <c r="A29" s="3" t="s">
        <v>292</v>
      </c>
      <c r="B29" s="213">
        <v>101.00082761093958</v>
      </c>
      <c r="C29" s="214">
        <v>16.126182559729848</v>
      </c>
      <c r="D29" s="214">
        <v>37.4944892644559</v>
      </c>
      <c r="E29" s="214">
        <v>47.380155786753832</v>
      </c>
      <c r="F29" s="637"/>
      <c r="G29" s="637"/>
    </row>
    <row r="30" spans="1:13" x14ac:dyDescent="0.25">
      <c r="A30" s="691" t="s">
        <v>240</v>
      </c>
      <c r="B30" s="211">
        <v>144.03267202723265</v>
      </c>
      <c r="C30" s="92">
        <v>28.806534405446531</v>
      </c>
      <c r="D30" s="92">
        <v>65.068626310521694</v>
      </c>
      <c r="E30" s="92">
        <v>50.157511311264429</v>
      </c>
      <c r="F30" s="637"/>
      <c r="G30" s="637"/>
    </row>
    <row r="31" spans="1:13" x14ac:dyDescent="0.25">
      <c r="A31" s="692" t="s">
        <v>293</v>
      </c>
      <c r="B31" s="693">
        <v>133.75317301436999</v>
      </c>
      <c r="C31" s="693">
        <v>23.635888556788117</v>
      </c>
      <c r="D31" s="693">
        <v>60.610274715409275</v>
      </c>
      <c r="E31" s="693">
        <v>49.507009742172599</v>
      </c>
      <c r="F31" s="637"/>
      <c r="G31" s="637"/>
    </row>
    <row r="32" spans="1:13" x14ac:dyDescent="0.25">
      <c r="A32" s="690" t="s">
        <v>294</v>
      </c>
      <c r="B32" s="689">
        <v>139.107414990857</v>
      </c>
      <c r="C32" s="689">
        <v>23.992393874729693</v>
      </c>
      <c r="D32" s="689">
        <v>65.053126733530831</v>
      </c>
      <c r="E32" s="689">
        <v>50.061894382596471</v>
      </c>
      <c r="F32" s="637"/>
      <c r="G32" s="637"/>
      <c r="M32" s="638"/>
    </row>
    <row r="33" spans="1:13" x14ac:dyDescent="0.25">
      <c r="A33" s="688" t="s">
        <v>295</v>
      </c>
      <c r="B33" s="694">
        <v>17.748039623115062</v>
      </c>
      <c r="C33" s="694">
        <v>2.9300229431381162</v>
      </c>
      <c r="D33" s="694">
        <v>17.641812674799823</v>
      </c>
      <c r="E33" s="694">
        <v>-2.8237959948228806</v>
      </c>
      <c r="F33" s="637"/>
      <c r="G33" s="637"/>
      <c r="M33" s="638"/>
    </row>
    <row r="34" spans="1:13" x14ac:dyDescent="0.25">
      <c r="A34" s="80"/>
      <c r="B34" s="3"/>
      <c r="C34" s="3"/>
      <c r="D34" s="3"/>
      <c r="E34" s="55" t="s">
        <v>588</v>
      </c>
    </row>
    <row r="35" spans="1:13" s="1" customFormat="1" x14ac:dyDescent="0.25">
      <c r="B35" s="637"/>
      <c r="C35" s="637"/>
      <c r="D35" s="637"/>
      <c r="E35" s="637"/>
    </row>
    <row r="36" spans="1:13" s="1" customFormat="1" x14ac:dyDescent="0.25"/>
    <row r="37" spans="1:13" s="1" customFormat="1" x14ac:dyDescent="0.25"/>
    <row r="38" spans="1:13" s="1" customFormat="1" x14ac:dyDescent="0.25"/>
    <row r="39" spans="1:13" s="1" customFormat="1" x14ac:dyDescent="0.25"/>
    <row r="40" spans="1:13" s="1" customFormat="1" x14ac:dyDescent="0.25"/>
    <row r="41" spans="1:13" s="1" customFormat="1" x14ac:dyDescent="0.25"/>
    <row r="42" spans="1:13" s="1" customFormat="1" x14ac:dyDescent="0.25"/>
    <row r="43" spans="1:13" s="1" customFormat="1" x14ac:dyDescent="0.25"/>
    <row r="44" spans="1:13" s="1" customFormat="1" x14ac:dyDescent="0.25"/>
    <row r="45" spans="1:13" s="1" customFormat="1" x14ac:dyDescent="0.25"/>
    <row r="46" spans="1:13" s="1" customFormat="1" x14ac:dyDescent="0.25"/>
    <row r="47" spans="1:13" s="1" customFormat="1" x14ac:dyDescent="0.25"/>
    <row r="48" spans="1:13"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sheetData>
  <mergeCells count="1">
    <mergeCell ref="A1:C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3"/>
  <sheetViews>
    <sheetView workbookViewId="0">
      <selection sqref="A1:C2"/>
    </sheetView>
  </sheetViews>
  <sheetFormatPr baseColWidth="10" defaultRowHeight="13.8" x14ac:dyDescent="0.25"/>
  <cols>
    <col min="1" max="1" width="22.59765625" bestFit="1" customWidth="1"/>
    <col min="6" max="6" width="11" style="1"/>
    <col min="7" max="7" width="17.69921875" style="1" bestFit="1" customWidth="1"/>
    <col min="8" max="32" width="11" style="1"/>
  </cols>
  <sheetData>
    <row r="1" spans="1:36" x14ac:dyDescent="0.25">
      <c r="A1" s="773" t="s">
        <v>296</v>
      </c>
      <c r="B1" s="773"/>
      <c r="C1" s="773"/>
      <c r="D1" s="3"/>
      <c r="E1" s="3"/>
    </row>
    <row r="2" spans="1:36" x14ac:dyDescent="0.25">
      <c r="A2" s="774"/>
      <c r="B2" s="773"/>
      <c r="C2" s="773"/>
      <c r="D2" s="3"/>
      <c r="E2" s="55" t="s">
        <v>265</v>
      </c>
    </row>
    <row r="3" spans="1:36" x14ac:dyDescent="0.25">
      <c r="A3" s="57"/>
      <c r="B3" s="206" t="s">
        <v>271</v>
      </c>
      <c r="C3" s="206" t="s">
        <v>272</v>
      </c>
      <c r="D3" s="206" t="s">
        <v>273</v>
      </c>
      <c r="E3" s="206" t="s">
        <v>274</v>
      </c>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c r="AG3" s="289"/>
      <c r="AH3" s="289"/>
      <c r="AI3" s="289"/>
      <c r="AJ3" s="289"/>
    </row>
    <row r="4" spans="1:36" x14ac:dyDescent="0.25">
      <c r="A4" s="207" t="s">
        <v>275</v>
      </c>
      <c r="B4" s="208">
        <v>109.68723149677419</v>
      </c>
      <c r="C4" s="209">
        <v>19.036626953985603</v>
      </c>
      <c r="D4" s="209">
        <v>38.042314065369226</v>
      </c>
      <c r="E4" s="209">
        <v>52.608290477419359</v>
      </c>
      <c r="F4" s="637"/>
      <c r="G4" s="637"/>
      <c r="H4" s="638"/>
      <c r="I4" s="638"/>
      <c r="J4" s="638"/>
      <c r="K4" s="638"/>
      <c r="L4" s="638"/>
      <c r="M4" s="638"/>
      <c r="N4" s="638"/>
      <c r="O4" s="638"/>
      <c r="P4" s="638"/>
      <c r="Q4" s="638"/>
      <c r="R4" s="638"/>
      <c r="S4" s="638"/>
      <c r="T4" s="638"/>
      <c r="U4" s="638"/>
      <c r="V4" s="638"/>
      <c r="W4" s="638"/>
      <c r="X4" s="638"/>
      <c r="Y4" s="638"/>
      <c r="Z4" s="638"/>
      <c r="AA4" s="638"/>
      <c r="AB4" s="638"/>
      <c r="AC4" s="638"/>
      <c r="AD4" s="638"/>
      <c r="AE4" s="638"/>
      <c r="AF4" s="638"/>
      <c r="AG4" s="288"/>
      <c r="AH4" s="288"/>
      <c r="AI4" s="288"/>
      <c r="AJ4" s="288"/>
    </row>
    <row r="5" spans="1:36" x14ac:dyDescent="0.25">
      <c r="A5" s="210" t="s">
        <v>276</v>
      </c>
      <c r="B5" s="211">
        <v>123.1</v>
      </c>
      <c r="C5" s="92">
        <v>19.654621848739495</v>
      </c>
      <c r="D5" s="92">
        <v>47.040044817927168</v>
      </c>
      <c r="E5" s="92">
        <v>56.405333333333331</v>
      </c>
      <c r="G5" s="637"/>
      <c r="H5" s="639"/>
      <c r="I5" s="639"/>
      <c r="J5" s="639"/>
      <c r="K5" s="639"/>
      <c r="L5" s="638"/>
      <c r="M5" s="638"/>
      <c r="N5" s="638"/>
      <c r="O5" s="638"/>
      <c r="P5" s="638"/>
      <c r="Q5" s="638"/>
      <c r="R5" s="638"/>
      <c r="S5" s="638"/>
      <c r="T5" s="638"/>
      <c r="U5" s="638"/>
      <c r="V5" s="638"/>
      <c r="W5" s="638"/>
      <c r="X5" s="638"/>
      <c r="Y5" s="638"/>
      <c r="Z5" s="638"/>
      <c r="AA5" s="638"/>
      <c r="AB5" s="638"/>
      <c r="AC5" s="638"/>
      <c r="AD5" s="638"/>
      <c r="AE5" s="638"/>
      <c r="AF5" s="638"/>
      <c r="AG5" s="288"/>
      <c r="AH5" s="288"/>
      <c r="AI5" s="288"/>
      <c r="AJ5" s="288"/>
    </row>
    <row r="6" spans="1:36" x14ac:dyDescent="0.25">
      <c r="A6" s="210" t="s">
        <v>277</v>
      </c>
      <c r="B6" s="211">
        <v>108</v>
      </c>
      <c r="C6" s="92">
        <v>18.000000000000004</v>
      </c>
      <c r="D6" s="92">
        <v>40.512999999999991</v>
      </c>
      <c r="E6" s="92">
        <v>49.487000000000002</v>
      </c>
      <c r="G6" s="637"/>
      <c r="L6" s="638"/>
      <c r="M6" s="638"/>
      <c r="N6" s="638"/>
      <c r="O6" s="638"/>
      <c r="P6" s="638"/>
      <c r="Q6" s="638"/>
      <c r="R6" s="638"/>
      <c r="S6" s="638"/>
      <c r="T6" s="638"/>
      <c r="U6" s="638"/>
      <c r="V6" s="638"/>
      <c r="W6" s="638"/>
      <c r="X6" s="638"/>
      <c r="Y6" s="638"/>
      <c r="Z6" s="638"/>
      <c r="AA6" s="638"/>
      <c r="AB6" s="638"/>
      <c r="AC6" s="638"/>
      <c r="AD6" s="638"/>
      <c r="AE6" s="638"/>
      <c r="AF6" s="638"/>
      <c r="AG6" s="288"/>
      <c r="AH6" s="288"/>
      <c r="AI6" s="288"/>
      <c r="AJ6" s="288"/>
    </row>
    <row r="7" spans="1:36" x14ac:dyDescent="0.25">
      <c r="A7" s="210" t="s">
        <v>236</v>
      </c>
      <c r="B7" s="211">
        <v>132.78999999999996</v>
      </c>
      <c r="C7" s="92">
        <v>23.046198347107431</v>
      </c>
      <c r="D7" s="92">
        <v>60.01580165289252</v>
      </c>
      <c r="E7" s="92">
        <v>49.728000000000002</v>
      </c>
      <c r="G7" s="637"/>
      <c r="L7" s="639"/>
      <c r="M7" s="639"/>
      <c r="N7" s="639"/>
      <c r="O7" s="639"/>
      <c r="P7" s="639"/>
      <c r="Q7" s="639"/>
      <c r="R7" s="639"/>
      <c r="S7" s="639"/>
      <c r="T7" s="639"/>
      <c r="U7" s="639"/>
      <c r="V7" s="639"/>
      <c r="W7" s="639"/>
      <c r="X7" s="639"/>
      <c r="Y7" s="639"/>
      <c r="Z7" s="639"/>
      <c r="AA7" s="639"/>
      <c r="AB7" s="639"/>
      <c r="AC7" s="639"/>
      <c r="AD7" s="639"/>
      <c r="AE7" s="639"/>
      <c r="AF7" s="639"/>
      <c r="AG7" s="290"/>
      <c r="AH7" s="290"/>
      <c r="AI7" s="290"/>
      <c r="AJ7" s="290"/>
    </row>
    <row r="8" spans="1:36" x14ac:dyDescent="0.25">
      <c r="A8" s="210" t="s">
        <v>278</v>
      </c>
      <c r="B8" s="211">
        <v>91.340287009578333</v>
      </c>
      <c r="C8" s="92">
        <v>15.223381168263055</v>
      </c>
      <c r="D8" s="92">
        <v>33.030018974900848</v>
      </c>
      <c r="E8" s="92">
        <v>43.086886866414432</v>
      </c>
      <c r="G8" s="637"/>
    </row>
    <row r="9" spans="1:36" x14ac:dyDescent="0.25">
      <c r="A9" s="210" t="s">
        <v>279</v>
      </c>
      <c r="B9" s="211">
        <v>111.81700000000001</v>
      </c>
      <c r="C9" s="92">
        <v>17.853134453781514</v>
      </c>
      <c r="D9" s="92">
        <v>41.069865546218502</v>
      </c>
      <c r="E9" s="92">
        <v>52.893999999999991</v>
      </c>
      <c r="G9" s="637"/>
    </row>
    <row r="10" spans="1:36" x14ac:dyDescent="0.25">
      <c r="A10" s="210" t="s">
        <v>280</v>
      </c>
      <c r="B10" s="211">
        <v>120.57356756766433</v>
      </c>
      <c r="C10" s="92">
        <v>24.114713513532866</v>
      </c>
      <c r="D10" s="92">
        <v>40.440611311727835</v>
      </c>
      <c r="E10" s="92">
        <v>56.018242742403629</v>
      </c>
      <c r="G10" s="637"/>
    </row>
    <row r="11" spans="1:36" x14ac:dyDescent="0.25">
      <c r="A11" s="210" t="s">
        <v>281</v>
      </c>
      <c r="B11" s="211">
        <v>126.27067004514265</v>
      </c>
      <c r="C11" s="92">
        <v>25.25413400902853</v>
      </c>
      <c r="D11" s="92">
        <v>43.594375366825119</v>
      </c>
      <c r="E11" s="92">
        <v>57.422160669288999</v>
      </c>
      <c r="G11" s="637"/>
    </row>
    <row r="12" spans="1:36" x14ac:dyDescent="0.25">
      <c r="A12" s="210" t="s">
        <v>282</v>
      </c>
      <c r="B12" s="211">
        <v>107.9</v>
      </c>
      <c r="C12" s="92">
        <v>17.983333333333334</v>
      </c>
      <c r="D12" s="92">
        <v>39.765000000000001</v>
      </c>
      <c r="E12" s="92">
        <v>50.151666666666671</v>
      </c>
      <c r="G12" s="637"/>
    </row>
    <row r="13" spans="1:36" x14ac:dyDescent="0.25">
      <c r="A13" s="210" t="s">
        <v>283</v>
      </c>
      <c r="B13" s="211">
        <v>109.96566666666668</v>
      </c>
      <c r="C13" s="92">
        <v>19.829874316939893</v>
      </c>
      <c r="D13" s="92">
        <v>46.394125683060125</v>
      </c>
      <c r="E13" s="92">
        <v>43.741666666666667</v>
      </c>
      <c r="G13" s="637"/>
    </row>
    <row r="14" spans="1:36" x14ac:dyDescent="0.25">
      <c r="A14" s="210" t="s">
        <v>206</v>
      </c>
      <c r="B14" s="211">
        <v>111.26666666666668</v>
      </c>
      <c r="C14" s="92">
        <v>18.544444444444448</v>
      </c>
      <c r="D14" s="92">
        <v>37.200222222222223</v>
      </c>
      <c r="E14" s="92">
        <v>55.522000000000006</v>
      </c>
      <c r="G14" s="637"/>
    </row>
    <row r="15" spans="1:36" x14ac:dyDescent="0.25">
      <c r="A15" s="210" t="s">
        <v>284</v>
      </c>
      <c r="B15" s="211">
        <v>137.03333333333333</v>
      </c>
      <c r="C15" s="92">
        <v>26.522580645161288</v>
      </c>
      <c r="D15" s="92">
        <v>51.052086021505374</v>
      </c>
      <c r="E15" s="92">
        <v>59.458666666666673</v>
      </c>
      <c r="G15" s="637"/>
    </row>
    <row r="16" spans="1:36" x14ac:dyDescent="0.25">
      <c r="A16" s="210" t="s">
        <v>237</v>
      </c>
      <c r="B16" s="212">
        <v>130.29333333333332</v>
      </c>
      <c r="C16" s="199">
        <v>21.715555555555557</v>
      </c>
      <c r="D16" s="199">
        <v>60.910111111111092</v>
      </c>
      <c r="E16" s="199">
        <v>47.667666666666676</v>
      </c>
      <c r="G16" s="637"/>
    </row>
    <row r="17" spans="1:11" x14ac:dyDescent="0.25">
      <c r="A17" s="210" t="s">
        <v>238</v>
      </c>
      <c r="B17" s="211">
        <v>121.43333333333332</v>
      </c>
      <c r="C17" s="92">
        <v>23.50322580645161</v>
      </c>
      <c r="D17" s="92">
        <v>41.920107526881708</v>
      </c>
      <c r="E17" s="92">
        <v>56.010000000000005</v>
      </c>
      <c r="G17" s="637"/>
    </row>
    <row r="18" spans="1:11" x14ac:dyDescent="0.25">
      <c r="A18" s="210" t="s">
        <v>285</v>
      </c>
      <c r="B18" s="211">
        <v>111.72593154453666</v>
      </c>
      <c r="C18" s="92">
        <v>23.752757100019608</v>
      </c>
      <c r="D18" s="92">
        <v>34.560346257380957</v>
      </c>
      <c r="E18" s="92">
        <v>53.4128281871361</v>
      </c>
      <c r="G18" s="637"/>
    </row>
    <row r="19" spans="1:11" x14ac:dyDescent="0.25">
      <c r="A19" s="3" t="s">
        <v>286</v>
      </c>
      <c r="B19" s="211">
        <v>121.62333333333331</v>
      </c>
      <c r="C19" s="92">
        <v>22.742574525745251</v>
      </c>
      <c r="D19" s="92">
        <v>51.903758807588048</v>
      </c>
      <c r="E19" s="92">
        <v>46.976999999999997</v>
      </c>
      <c r="G19" s="637"/>
    </row>
    <row r="20" spans="1:11" x14ac:dyDescent="0.25">
      <c r="A20" s="3" t="s">
        <v>207</v>
      </c>
      <c r="B20" s="211">
        <v>133.69600000000003</v>
      </c>
      <c r="C20" s="92">
        <v>24.109114754098368</v>
      </c>
      <c r="D20" s="92">
        <v>61.739885245901661</v>
      </c>
      <c r="E20" s="92">
        <v>47.846999999999994</v>
      </c>
      <c r="G20" s="637"/>
    </row>
    <row r="21" spans="1:11" x14ac:dyDescent="0.25">
      <c r="A21" s="3" t="s">
        <v>287</v>
      </c>
      <c r="B21" s="211">
        <v>107.18900000000001</v>
      </c>
      <c r="C21" s="92">
        <v>18.603049586776859</v>
      </c>
      <c r="D21" s="92">
        <v>42.597950413223145</v>
      </c>
      <c r="E21" s="92">
        <v>45.988</v>
      </c>
      <c r="G21" s="637"/>
    </row>
    <row r="22" spans="1:11" x14ac:dyDescent="0.25">
      <c r="A22" s="198" t="s">
        <v>288</v>
      </c>
      <c r="B22" s="211">
        <v>103.72033333333331</v>
      </c>
      <c r="C22" s="92">
        <v>18.001049586776855</v>
      </c>
      <c r="D22" s="92">
        <v>37.199950413223121</v>
      </c>
      <c r="E22" s="92">
        <v>48.519333333333336</v>
      </c>
      <c r="G22" s="637"/>
    </row>
    <row r="23" spans="1:11" x14ac:dyDescent="0.25">
      <c r="A23" s="198" t="s">
        <v>289</v>
      </c>
      <c r="B23" s="213">
        <v>106.16666666666667</v>
      </c>
      <c r="C23" s="214">
        <v>15.425925925925929</v>
      </c>
      <c r="D23" s="214">
        <v>35.499740740740734</v>
      </c>
      <c r="E23" s="214">
        <v>55.241000000000007</v>
      </c>
      <c r="G23" s="637"/>
    </row>
    <row r="24" spans="1:11" x14ac:dyDescent="0.25">
      <c r="A24" s="198" t="s">
        <v>290</v>
      </c>
      <c r="B24" s="213">
        <v>121</v>
      </c>
      <c r="C24" s="214">
        <v>18.457627118644066</v>
      </c>
      <c r="D24" s="214">
        <v>47.240372881355938</v>
      </c>
      <c r="E24" s="214">
        <v>55.302</v>
      </c>
      <c r="G24" s="637"/>
    </row>
    <row r="25" spans="1:11" x14ac:dyDescent="0.25">
      <c r="A25" s="198" t="s">
        <v>560</v>
      </c>
      <c r="B25" s="213">
        <v>129.83333333333331</v>
      </c>
      <c r="C25" s="214">
        <v>22.533057851239665</v>
      </c>
      <c r="D25" s="214">
        <v>52.967942148760315</v>
      </c>
      <c r="E25" s="214">
        <v>54.332333333333338</v>
      </c>
      <c r="G25" s="637"/>
    </row>
    <row r="26" spans="1:11" x14ac:dyDescent="0.25">
      <c r="A26" s="3" t="s">
        <v>291</v>
      </c>
      <c r="B26" s="213">
        <v>102.67919513471966</v>
      </c>
      <c r="C26" s="214">
        <v>19.200174699988231</v>
      </c>
      <c r="D26" s="214">
        <v>32.702802231507867</v>
      </c>
      <c r="E26" s="214">
        <v>50.776218203223564</v>
      </c>
      <c r="G26" s="637"/>
    </row>
    <row r="27" spans="1:11" x14ac:dyDescent="0.25">
      <c r="A27" s="198" t="s">
        <v>239</v>
      </c>
      <c r="B27" s="213">
        <v>129.30000000000001</v>
      </c>
      <c r="C27" s="214">
        <v>24.17804878048781</v>
      </c>
      <c r="D27" s="214">
        <v>51.335284552845536</v>
      </c>
      <c r="E27" s="214">
        <v>53.786666666666655</v>
      </c>
      <c r="G27" s="637"/>
    </row>
    <row r="28" spans="1:11" x14ac:dyDescent="0.25">
      <c r="A28" s="198" t="s">
        <v>562</v>
      </c>
      <c r="B28" s="211">
        <v>104.91551510002967</v>
      </c>
      <c r="C28" s="92">
        <v>18.208477827277878</v>
      </c>
      <c r="D28" s="92">
        <v>38.023780635543858</v>
      </c>
      <c r="E28" s="92">
        <v>48.683256637207933</v>
      </c>
      <c r="G28" s="637"/>
    </row>
    <row r="29" spans="1:11" x14ac:dyDescent="0.25">
      <c r="A29" s="3" t="s">
        <v>292</v>
      </c>
      <c r="B29" s="213">
        <v>101.48195427165767</v>
      </c>
      <c r="C29" s="214">
        <v>16.203001102197444</v>
      </c>
      <c r="D29" s="214">
        <v>34.363417596589926</v>
      </c>
      <c r="E29" s="214">
        <v>50.915535572870297</v>
      </c>
      <c r="G29" s="637"/>
    </row>
    <row r="30" spans="1:11" x14ac:dyDescent="0.25">
      <c r="A30" s="691" t="s">
        <v>240</v>
      </c>
      <c r="B30" s="211">
        <v>148.60805732154867</v>
      </c>
      <c r="C30" s="92">
        <v>29.721611464309735</v>
      </c>
      <c r="D30" s="92">
        <v>46.551867214484716</v>
      </c>
      <c r="E30" s="92">
        <v>72.334578642754224</v>
      </c>
      <c r="G30" s="637"/>
    </row>
    <row r="31" spans="1:11" x14ac:dyDescent="0.25">
      <c r="A31" s="692" t="s">
        <v>293</v>
      </c>
      <c r="B31" s="693">
        <v>120.76721830464666</v>
      </c>
      <c r="C31" s="693">
        <v>21.34110502825424</v>
      </c>
      <c r="D31" s="693">
        <v>47.507304795217813</v>
      </c>
      <c r="E31" s="693">
        <v>51.918808481174608</v>
      </c>
      <c r="G31" s="637"/>
    </row>
    <row r="32" spans="1:11" x14ac:dyDescent="0.25">
      <c r="A32" s="690" t="s">
        <v>294</v>
      </c>
      <c r="B32" s="689">
        <v>123.27986910259101</v>
      </c>
      <c r="C32" s="689">
        <v>21.262555820830158</v>
      </c>
      <c r="D32" s="689">
        <v>50.413614644304118</v>
      </c>
      <c r="E32" s="689">
        <v>51.603698637456738</v>
      </c>
      <c r="G32" s="637"/>
      <c r="H32" s="638"/>
      <c r="I32" s="638"/>
      <c r="J32" s="638"/>
      <c r="K32" s="638"/>
    </row>
    <row r="33" spans="1:11" x14ac:dyDescent="0.25">
      <c r="A33" s="688" t="s">
        <v>295</v>
      </c>
      <c r="B33" s="694">
        <v>13.592637605816819</v>
      </c>
      <c r="C33" s="694">
        <v>2.2259288668445549</v>
      </c>
      <c r="D33" s="694">
        <v>12.371300578934893</v>
      </c>
      <c r="E33" s="694">
        <v>-1.0045918399626217</v>
      </c>
      <c r="G33" s="637"/>
      <c r="H33" s="638"/>
      <c r="I33" s="638"/>
      <c r="J33" s="638"/>
      <c r="K33" s="638"/>
    </row>
    <row r="34" spans="1:11" x14ac:dyDescent="0.25">
      <c r="A34" s="80"/>
      <c r="B34" s="3"/>
      <c r="C34" s="3"/>
      <c r="D34" s="3"/>
      <c r="E34" s="55" t="s">
        <v>588</v>
      </c>
    </row>
    <row r="35" spans="1:11" s="1" customFormat="1" x14ac:dyDescent="0.25"/>
    <row r="36" spans="1:11" s="1" customFormat="1" x14ac:dyDescent="0.25"/>
    <row r="37" spans="1:11" s="1" customFormat="1" x14ac:dyDescent="0.25"/>
    <row r="38" spans="1:11" s="1" customFormat="1" x14ac:dyDescent="0.25"/>
    <row r="39" spans="1:11" s="1" customFormat="1" x14ac:dyDescent="0.25"/>
    <row r="40" spans="1:11" s="1" customFormat="1" x14ac:dyDescent="0.25"/>
    <row r="41" spans="1:11" s="1" customFormat="1" x14ac:dyDescent="0.25"/>
    <row r="42" spans="1:11" s="1" customFormat="1" x14ac:dyDescent="0.25"/>
    <row r="43" spans="1:11" s="1" customFormat="1" x14ac:dyDescent="0.25"/>
    <row r="44" spans="1:11" s="1" customFormat="1" x14ac:dyDescent="0.25"/>
    <row r="45" spans="1:11" s="1" customFormat="1" x14ac:dyDescent="0.25"/>
    <row r="46" spans="1:11" s="1" customFormat="1" x14ac:dyDescent="0.25"/>
    <row r="47" spans="1:11" s="1" customFormat="1" x14ac:dyDescent="0.25"/>
    <row r="48" spans="1:11"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sheetData>
  <sortState xmlns:xlrd2="http://schemas.microsoft.com/office/spreadsheetml/2017/richdata2" ref="G6:K31">
    <sortCondition ref="G5"/>
  </sortState>
  <mergeCells count="1">
    <mergeCell ref="A1:C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5"/>
  <sheetViews>
    <sheetView workbookViewId="0">
      <selection sqref="A1:C2"/>
    </sheetView>
  </sheetViews>
  <sheetFormatPr baseColWidth="10" defaultRowHeight="13.8" x14ac:dyDescent="0.25"/>
  <cols>
    <col min="1" max="1" width="22.59765625" bestFit="1" customWidth="1"/>
    <col min="4" max="26" width="11" style="1"/>
  </cols>
  <sheetData>
    <row r="1" spans="1:3" x14ac:dyDescent="0.25">
      <c r="A1" s="773" t="s">
        <v>35</v>
      </c>
      <c r="B1" s="773"/>
      <c r="C1" s="773"/>
    </row>
    <row r="2" spans="1:3" x14ac:dyDescent="0.25">
      <c r="A2" s="773"/>
      <c r="B2" s="773"/>
      <c r="C2" s="773"/>
    </row>
    <row r="3" spans="1:3" x14ac:dyDescent="0.25">
      <c r="A3" s="54"/>
      <c r="B3" s="3"/>
      <c r="C3" s="55" t="s">
        <v>265</v>
      </c>
    </row>
    <row r="4" spans="1:3" x14ac:dyDescent="0.25">
      <c r="A4" s="57"/>
      <c r="B4" s="206" t="s">
        <v>271</v>
      </c>
      <c r="C4" s="206" t="s">
        <v>274</v>
      </c>
    </row>
    <row r="5" spans="1:3" x14ac:dyDescent="0.25">
      <c r="A5" s="207" t="s">
        <v>275</v>
      </c>
      <c r="B5" s="477">
        <v>59.853354838709684</v>
      </c>
      <c r="C5" s="478">
        <v>39.794612903225804</v>
      </c>
    </row>
    <row r="6" spans="1:3" x14ac:dyDescent="0.25">
      <c r="A6" s="210" t="s">
        <v>276</v>
      </c>
      <c r="B6" s="479">
        <v>60.397903225806445</v>
      </c>
      <c r="C6" s="480">
        <v>45.009870967741939</v>
      </c>
    </row>
    <row r="7" spans="1:3" x14ac:dyDescent="0.25">
      <c r="A7" s="210" t="s">
        <v>277</v>
      </c>
      <c r="B7" s="479">
        <v>61.225870967741933</v>
      </c>
      <c r="C7" s="480">
        <v>40.103548387096779</v>
      </c>
    </row>
    <row r="8" spans="1:3" x14ac:dyDescent="0.25">
      <c r="A8" s="210" t="s">
        <v>236</v>
      </c>
      <c r="B8" s="479">
        <v>50.275483870967747</v>
      </c>
      <c r="C8" s="480">
        <v>39.684967741935488</v>
      </c>
    </row>
    <row r="9" spans="1:3" x14ac:dyDescent="0.25">
      <c r="A9" s="210" t="s">
        <v>278</v>
      </c>
      <c r="B9" s="479">
        <v>82.912363227323851</v>
      </c>
      <c r="C9" s="480">
        <v>36.063635374023974</v>
      </c>
    </row>
    <row r="10" spans="1:3" x14ac:dyDescent="0.25">
      <c r="A10" s="210" t="s">
        <v>279</v>
      </c>
      <c r="B10" s="479">
        <v>65.809354838709666</v>
      </c>
      <c r="C10" s="480">
        <v>46.75883870967742</v>
      </c>
    </row>
    <row r="11" spans="1:3" x14ac:dyDescent="0.25">
      <c r="A11" s="210" t="s">
        <v>280</v>
      </c>
      <c r="B11" s="479">
        <v>52.764512263653799</v>
      </c>
      <c r="C11" s="480">
        <v>37.67290556811885</v>
      </c>
    </row>
    <row r="12" spans="1:3" x14ac:dyDescent="0.25">
      <c r="A12" s="210" t="s">
        <v>281</v>
      </c>
      <c r="B12" s="479">
        <v>127.85199250578037</v>
      </c>
      <c r="C12" s="480">
        <v>66.48028994846257</v>
      </c>
    </row>
    <row r="13" spans="1:3" x14ac:dyDescent="0.25">
      <c r="A13" s="210" t="s">
        <v>282</v>
      </c>
      <c r="B13" s="479">
        <v>0</v>
      </c>
      <c r="C13" s="480">
        <v>0</v>
      </c>
    </row>
    <row r="14" spans="1:3" x14ac:dyDescent="0.25">
      <c r="A14" s="210" t="s">
        <v>283</v>
      </c>
      <c r="B14" s="479">
        <v>87.788483870967724</v>
      </c>
      <c r="C14" s="480">
        <v>48.580806451612901</v>
      </c>
    </row>
    <row r="15" spans="1:3" x14ac:dyDescent="0.25">
      <c r="A15" s="210" t="s">
        <v>206</v>
      </c>
      <c r="B15" s="479">
        <v>75.680645161290315</v>
      </c>
      <c r="C15" s="480">
        <v>57.267129032258069</v>
      </c>
    </row>
    <row r="16" spans="1:3" x14ac:dyDescent="0.25">
      <c r="A16" s="210" t="s">
        <v>284</v>
      </c>
      <c r="B16" s="479">
        <v>87.529935483870958</v>
      </c>
      <c r="C16" s="480">
        <v>43.879709677419356</v>
      </c>
    </row>
    <row r="17" spans="1:3" x14ac:dyDescent="0.25">
      <c r="A17" s="210" t="s">
        <v>237</v>
      </c>
      <c r="B17" s="479">
        <v>77.55419354838709</v>
      </c>
      <c r="C17" s="480">
        <v>49.008451612903222</v>
      </c>
    </row>
    <row r="18" spans="1:3" x14ac:dyDescent="0.25">
      <c r="A18" s="210" t="s">
        <v>238</v>
      </c>
      <c r="B18" s="479">
        <v>86.493548387096766</v>
      </c>
      <c r="C18" s="480">
        <v>41.027161290322582</v>
      </c>
    </row>
    <row r="19" spans="1:3" x14ac:dyDescent="0.25">
      <c r="A19" s="210" t="s">
        <v>285</v>
      </c>
      <c r="B19" s="479">
        <v>110.29315396871357</v>
      </c>
      <c r="C19" s="480">
        <v>52.329849826053646</v>
      </c>
    </row>
    <row r="20" spans="1:3" x14ac:dyDescent="0.25">
      <c r="A20" s="210" t="s">
        <v>286</v>
      </c>
      <c r="B20" s="479">
        <v>56.505645161290317</v>
      </c>
      <c r="C20" s="480">
        <v>36.006580645161293</v>
      </c>
    </row>
    <row r="21" spans="1:3" x14ac:dyDescent="0.25">
      <c r="A21" s="210" t="s">
        <v>207</v>
      </c>
      <c r="B21" s="479">
        <v>115.49970967741933</v>
      </c>
      <c r="C21" s="480">
        <v>54.351258064516131</v>
      </c>
    </row>
    <row r="22" spans="1:3" x14ac:dyDescent="0.25">
      <c r="A22" s="210" t="s">
        <v>287</v>
      </c>
      <c r="B22" s="479">
        <v>62.753258064516125</v>
      </c>
      <c r="C22" s="480">
        <v>44.973161290322579</v>
      </c>
    </row>
    <row r="23" spans="1:3" x14ac:dyDescent="0.25">
      <c r="A23" s="210" t="s">
        <v>288</v>
      </c>
      <c r="B23" s="479">
        <v>47.798258064516126</v>
      </c>
      <c r="C23" s="480">
        <v>37.388645161290327</v>
      </c>
    </row>
    <row r="24" spans="1:3" x14ac:dyDescent="0.25">
      <c r="A24" s="210" t="s">
        <v>289</v>
      </c>
      <c r="B24" s="479">
        <v>49.483870967741936</v>
      </c>
      <c r="C24" s="480">
        <v>42.406967741935482</v>
      </c>
    </row>
    <row r="25" spans="1:3" x14ac:dyDescent="0.25">
      <c r="A25" s="210" t="s">
        <v>290</v>
      </c>
      <c r="B25" s="479">
        <v>100</v>
      </c>
      <c r="C25" s="480">
        <v>61.536999999999999</v>
      </c>
    </row>
    <row r="26" spans="1:3" x14ac:dyDescent="0.25">
      <c r="A26" s="210" t="s">
        <v>560</v>
      </c>
      <c r="B26" s="479">
        <v>106.40645161290323</v>
      </c>
      <c r="C26" s="480">
        <v>35.553645161290319</v>
      </c>
    </row>
    <row r="27" spans="1:3" x14ac:dyDescent="0.25">
      <c r="A27" s="210" t="s">
        <v>291</v>
      </c>
      <c r="B27" s="479">
        <v>66.202352276161406</v>
      </c>
      <c r="C27" s="480">
        <v>48.699619439666563</v>
      </c>
    </row>
    <row r="28" spans="1:3" x14ac:dyDescent="0.25">
      <c r="A28" s="210" t="s">
        <v>239</v>
      </c>
      <c r="B28" s="479">
        <v>106.59354838709677</v>
      </c>
      <c r="C28" s="480">
        <v>47.765709677419359</v>
      </c>
    </row>
    <row r="29" spans="1:3" x14ac:dyDescent="0.25">
      <c r="A29" s="210" t="s">
        <v>562</v>
      </c>
      <c r="B29" s="479">
        <v>56.258698219332338</v>
      </c>
      <c r="C29" s="480">
        <v>38.888408315095646</v>
      </c>
    </row>
    <row r="30" spans="1:3" x14ac:dyDescent="0.25">
      <c r="A30" s="210" t="s">
        <v>292</v>
      </c>
      <c r="B30" s="479">
        <v>81.450820715486515</v>
      </c>
      <c r="C30" s="480">
        <v>34.379943028262019</v>
      </c>
    </row>
    <row r="31" spans="1:3" x14ac:dyDescent="0.25">
      <c r="A31" s="210" t="s">
        <v>240</v>
      </c>
      <c r="B31" s="479">
        <v>101.986675789296</v>
      </c>
      <c r="C31" s="480">
        <v>43.709464107497624</v>
      </c>
    </row>
    <row r="32" spans="1:3" x14ac:dyDescent="0.25">
      <c r="A32" s="692" t="s">
        <v>293</v>
      </c>
      <c r="B32" s="696">
        <v>67.607860118182145</v>
      </c>
      <c r="C32" s="696">
        <v>44.730885678427811</v>
      </c>
    </row>
    <row r="33" spans="1:3" x14ac:dyDescent="0.25">
      <c r="A33" s="690" t="s">
        <v>294</v>
      </c>
      <c r="B33" s="695">
        <v>66.531822606956027</v>
      </c>
      <c r="C33" s="695">
        <v>44.483394381937373</v>
      </c>
    </row>
    <row r="34" spans="1:3" x14ac:dyDescent="0.25">
      <c r="A34" s="688" t="s">
        <v>295</v>
      </c>
      <c r="B34" s="718">
        <v>6.6784677682463425</v>
      </c>
      <c r="C34" s="718">
        <v>4.6887814787115687</v>
      </c>
    </row>
    <row r="35" spans="1:3" x14ac:dyDescent="0.25">
      <c r="A35" s="80"/>
      <c r="B35" s="3"/>
      <c r="C35" s="55" t="s">
        <v>529</v>
      </c>
    </row>
    <row r="36" spans="1:3" x14ac:dyDescent="0.25">
      <c r="A36" s="80" t="s">
        <v>494</v>
      </c>
      <c r="B36" s="80"/>
      <c r="C36" s="80"/>
    </row>
    <row r="37" spans="1:3" s="1" customFormat="1" x14ac:dyDescent="0.25"/>
    <row r="38" spans="1:3" s="1" customFormat="1" x14ac:dyDescent="0.25"/>
    <row r="39" spans="1:3" s="1" customFormat="1" x14ac:dyDescent="0.25"/>
    <row r="40" spans="1:3" s="1" customFormat="1" x14ac:dyDescent="0.25"/>
    <row r="41" spans="1:3" s="1" customFormat="1" x14ac:dyDescent="0.25"/>
    <row r="42" spans="1:3" s="1" customFormat="1" x14ac:dyDescent="0.25"/>
    <row r="43" spans="1:3" s="1" customFormat="1" x14ac:dyDescent="0.25"/>
    <row r="44" spans="1:3" s="1" customFormat="1" x14ac:dyDescent="0.25"/>
    <row r="45" spans="1:3" s="1" customFormat="1" x14ac:dyDescent="0.25"/>
    <row r="46" spans="1:3" s="1" customFormat="1" x14ac:dyDescent="0.25"/>
    <row r="47" spans="1:3" s="1" customFormat="1" x14ac:dyDescent="0.25"/>
    <row r="48" spans="1:3"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sheetData>
  <sortState xmlns:xlrd2="http://schemas.microsoft.com/office/spreadsheetml/2017/richdata2" ref="A6:A32">
    <sortCondition ref="A6"/>
  </sortState>
  <mergeCells count="1">
    <mergeCell ref="A1:C2"/>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heetViews>
  <sheetFormatPr baseColWidth="10" defaultColWidth="11" defaultRowHeight="13.2" x14ac:dyDescent="0.25"/>
  <cols>
    <col min="1" max="1" width="16.19921875" style="18" bestFit="1" customWidth="1"/>
    <col min="2" max="13" width="8.5" style="18" customWidth="1"/>
    <col min="14" max="16384" width="11" style="18"/>
  </cols>
  <sheetData>
    <row r="1" spans="1:13" x14ac:dyDescent="0.25">
      <c r="A1" s="161" t="s">
        <v>20</v>
      </c>
    </row>
    <row r="2" spans="1:13" x14ac:dyDescent="0.25">
      <c r="A2" s="161"/>
      <c r="M2" s="164" t="s">
        <v>297</v>
      </c>
    </row>
    <row r="3" spans="1:13" x14ac:dyDescent="0.25">
      <c r="A3" s="560"/>
      <c r="B3" s="145">
        <v>2020</v>
      </c>
      <c r="C3" s="145" t="s">
        <v>524</v>
      </c>
      <c r="D3" s="145" t="s">
        <v>524</v>
      </c>
      <c r="E3" s="145" t="s">
        <v>524</v>
      </c>
      <c r="F3" s="145" t="s">
        <v>524</v>
      </c>
      <c r="G3" s="145" t="s">
        <v>524</v>
      </c>
      <c r="H3" s="145" t="s">
        <v>524</v>
      </c>
      <c r="I3" s="145" t="s">
        <v>524</v>
      </c>
      <c r="J3" s="145" t="s">
        <v>524</v>
      </c>
      <c r="K3" s="145" t="s">
        <v>524</v>
      </c>
      <c r="L3" s="145" t="s">
        <v>524</v>
      </c>
      <c r="M3" s="145">
        <v>2021</v>
      </c>
    </row>
    <row r="4" spans="1:13" x14ac:dyDescent="0.25">
      <c r="A4" s="455"/>
      <c r="B4" s="561">
        <v>43862</v>
      </c>
      <c r="C4" s="561">
        <v>43891</v>
      </c>
      <c r="D4" s="561">
        <v>43922</v>
      </c>
      <c r="E4" s="561">
        <v>43952</v>
      </c>
      <c r="F4" s="561">
        <v>43983</v>
      </c>
      <c r="G4" s="561">
        <v>44013</v>
      </c>
      <c r="H4" s="561">
        <v>44044</v>
      </c>
      <c r="I4" s="561">
        <v>44075</v>
      </c>
      <c r="J4" s="561">
        <v>44105</v>
      </c>
      <c r="K4" s="561">
        <v>44136</v>
      </c>
      <c r="L4" s="561">
        <v>44166</v>
      </c>
      <c r="M4" s="561">
        <v>44197</v>
      </c>
    </row>
    <row r="5" spans="1:13" x14ac:dyDescent="0.25">
      <c r="A5" s="562" t="s">
        <v>298</v>
      </c>
      <c r="B5" s="563">
        <v>55.61999999999999</v>
      </c>
      <c r="C5" s="563">
        <v>32.137727272727268</v>
      </c>
      <c r="D5" s="563">
        <v>18.727999999999998</v>
      </c>
      <c r="E5" s="563">
        <v>29.603157894736849</v>
      </c>
      <c r="F5" s="563">
        <v>40.186818181818182</v>
      </c>
      <c r="G5" s="563">
        <v>43.222173913043477</v>
      </c>
      <c r="H5" s="563">
        <v>44.736000000000004</v>
      </c>
      <c r="I5" s="563">
        <v>40.879090909090912</v>
      </c>
      <c r="J5" s="563">
        <v>40.076818181818183</v>
      </c>
      <c r="K5" s="563">
        <v>42.712380952380954</v>
      </c>
      <c r="L5" s="563">
        <v>49.979545454545466</v>
      </c>
      <c r="M5" s="563">
        <v>54.562380952380948</v>
      </c>
    </row>
    <row r="6" spans="1:13" x14ac:dyDescent="0.25">
      <c r="A6" s="564" t="s">
        <v>299</v>
      </c>
      <c r="B6" s="563">
        <v>50.542631578947358</v>
      </c>
      <c r="C6" s="563">
        <v>29.207727272727269</v>
      </c>
      <c r="D6" s="563">
        <v>16.547619047619051</v>
      </c>
      <c r="E6" s="563">
        <v>28.562500000000007</v>
      </c>
      <c r="F6" s="563">
        <v>38.307272727272725</v>
      </c>
      <c r="G6" s="563">
        <v>40.710454545454553</v>
      </c>
      <c r="H6" s="563">
        <v>42.339047619047619</v>
      </c>
      <c r="I6" s="563">
        <v>39.63428571428571</v>
      </c>
      <c r="J6" s="563">
        <v>39.3959090909091</v>
      </c>
      <c r="K6" s="563">
        <v>40.937368421052639</v>
      </c>
      <c r="L6" s="563">
        <v>47.024999999999984</v>
      </c>
      <c r="M6" s="563">
        <v>52.008421052631569</v>
      </c>
    </row>
    <row r="7" spans="1:13" x14ac:dyDescent="0.25">
      <c r="A7" s="565" t="s">
        <v>300</v>
      </c>
      <c r="B7" s="566">
        <v>1.0905</v>
      </c>
      <c r="C7" s="566">
        <v>1.1063409090909089</v>
      </c>
      <c r="D7" s="566">
        <v>1.0861899999999998</v>
      </c>
      <c r="E7" s="566">
        <v>1.0901850000000004</v>
      </c>
      <c r="F7" s="566">
        <v>1.1254590909090909</v>
      </c>
      <c r="G7" s="566">
        <v>1.1463391304347825</v>
      </c>
      <c r="H7" s="566">
        <v>1.1828095238095238</v>
      </c>
      <c r="I7" s="566">
        <v>1.1792409090909091</v>
      </c>
      <c r="J7" s="566">
        <v>1.1775181818181817</v>
      </c>
      <c r="K7" s="566">
        <v>1.1837904761904763</v>
      </c>
      <c r="L7" s="566">
        <v>1.2169727272727275</v>
      </c>
      <c r="M7" s="566">
        <v>1.2170850000000004</v>
      </c>
    </row>
    <row r="8" spans="1:13" x14ac:dyDescent="0.25">
      <c r="M8" s="164" t="s">
        <v>301</v>
      </c>
    </row>
    <row r="9" spans="1:13" x14ac:dyDescent="0.25">
      <c r="A9" s="567"/>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heetViews>
  <sheetFormatPr baseColWidth="10" defaultColWidth="11" defaultRowHeight="13.2" x14ac:dyDescent="0.25"/>
  <cols>
    <col min="1" max="1" width="16.5" style="18" bestFit="1" customWidth="1"/>
    <col min="2" max="13" width="7.19921875" style="18" customWidth="1"/>
    <col min="14" max="16384" width="11" style="18"/>
  </cols>
  <sheetData>
    <row r="1" spans="1:13" x14ac:dyDescent="0.25">
      <c r="A1" s="161" t="s">
        <v>21</v>
      </c>
    </row>
    <row r="2" spans="1:13" x14ac:dyDescent="0.25">
      <c r="A2" s="162"/>
      <c r="M2" s="164" t="s">
        <v>297</v>
      </c>
    </row>
    <row r="3" spans="1:13" x14ac:dyDescent="0.25">
      <c r="A3" s="568"/>
      <c r="B3" s="145">
        <v>2020</v>
      </c>
      <c r="C3" s="145" t="s">
        <v>524</v>
      </c>
      <c r="D3" s="145" t="s">
        <v>524</v>
      </c>
      <c r="E3" s="145" t="s">
        <v>524</v>
      </c>
      <c r="F3" s="145" t="s">
        <v>524</v>
      </c>
      <c r="G3" s="145" t="s">
        <v>524</v>
      </c>
      <c r="H3" s="145" t="s">
        <v>524</v>
      </c>
      <c r="I3" s="145" t="s">
        <v>524</v>
      </c>
      <c r="J3" s="145" t="s">
        <v>524</v>
      </c>
      <c r="K3" s="145" t="s">
        <v>524</v>
      </c>
      <c r="L3" s="145" t="s">
        <v>524</v>
      </c>
      <c r="M3" s="145">
        <v>2021</v>
      </c>
    </row>
    <row r="4" spans="1:13" x14ac:dyDescent="0.25">
      <c r="A4" s="455"/>
      <c r="B4" s="561">
        <v>43862</v>
      </c>
      <c r="C4" s="561">
        <v>43891</v>
      </c>
      <c r="D4" s="561">
        <v>43922</v>
      </c>
      <c r="E4" s="561">
        <v>43952</v>
      </c>
      <c r="F4" s="561">
        <v>43983</v>
      </c>
      <c r="G4" s="561">
        <v>44013</v>
      </c>
      <c r="H4" s="561">
        <v>44044</v>
      </c>
      <c r="I4" s="561">
        <v>44075</v>
      </c>
      <c r="J4" s="561">
        <v>44105</v>
      </c>
      <c r="K4" s="561">
        <v>44136</v>
      </c>
      <c r="L4" s="561">
        <v>44166</v>
      </c>
      <c r="M4" s="561">
        <v>44197</v>
      </c>
    </row>
    <row r="5" spans="1:13" x14ac:dyDescent="0.25">
      <c r="A5" s="503" t="s">
        <v>302</v>
      </c>
      <c r="B5" s="408"/>
      <c r="C5" s="408"/>
      <c r="D5" s="408"/>
      <c r="E5" s="408"/>
      <c r="F5" s="408"/>
      <c r="G5" s="408"/>
      <c r="H5" s="408"/>
      <c r="I5" s="408"/>
      <c r="J5" s="408"/>
      <c r="K5" s="408"/>
      <c r="L5" s="408"/>
      <c r="M5" s="408"/>
    </row>
    <row r="6" spans="1:13" x14ac:dyDescent="0.25">
      <c r="A6" s="569" t="s">
        <v>303</v>
      </c>
      <c r="B6" s="407">
        <v>52.08550000000001</v>
      </c>
      <c r="C6" s="407">
        <v>32.743181818181817</v>
      </c>
      <c r="D6" s="407">
        <v>17.225454545454543</v>
      </c>
      <c r="E6" s="407">
        <v>21.762380952380955</v>
      </c>
      <c r="F6" s="407">
        <v>36.590909090909086</v>
      </c>
      <c r="G6" s="407">
        <v>43.226521739130433</v>
      </c>
      <c r="H6" s="407">
        <v>45.660952380952381</v>
      </c>
      <c r="I6" s="407">
        <v>40.361818181818187</v>
      </c>
      <c r="J6" s="407">
        <v>39.706363636363633</v>
      </c>
      <c r="K6" s="407">
        <v>41.448571428571427</v>
      </c>
      <c r="L6" s="407">
        <v>48.66478260869566</v>
      </c>
      <c r="M6" s="407">
        <v>53.524285714285725</v>
      </c>
    </row>
    <row r="7" spans="1:13" x14ac:dyDescent="0.25">
      <c r="A7" s="569" t="s">
        <v>304</v>
      </c>
      <c r="B7" s="407">
        <v>54.245500000000007</v>
      </c>
      <c r="C7" s="407">
        <v>33.882727272727273</v>
      </c>
      <c r="D7" s="407">
        <v>26.466363636363635</v>
      </c>
      <c r="E7" s="407">
        <v>32.660476190476189</v>
      </c>
      <c r="F7" s="407">
        <v>39.924090909090907</v>
      </c>
      <c r="G7" s="407">
        <v>42.528260869565223</v>
      </c>
      <c r="H7" s="407">
        <v>43.870000000000005</v>
      </c>
      <c r="I7" s="407">
        <v>41.280454545454546</v>
      </c>
      <c r="J7" s="407">
        <v>40.712727272727271</v>
      </c>
      <c r="K7" s="407">
        <v>43.43</v>
      </c>
      <c r="L7" s="407">
        <v>49.615000000000002</v>
      </c>
      <c r="M7" s="407">
        <v>54.881000000000007</v>
      </c>
    </row>
    <row r="8" spans="1:13" x14ac:dyDescent="0.25">
      <c r="A8" s="569" t="s">
        <v>566</v>
      </c>
      <c r="B8" s="407">
        <v>50.628</v>
      </c>
      <c r="C8" s="407">
        <v>29.919545454545446</v>
      </c>
      <c r="D8" s="407">
        <v>19.889545454545448</v>
      </c>
      <c r="E8" s="407">
        <v>21.861904761904764</v>
      </c>
      <c r="F8" s="407">
        <v>34.163181818181812</v>
      </c>
      <c r="G8" s="407">
        <v>43.12</v>
      </c>
      <c r="H8" s="407">
        <v>45.577619047619045</v>
      </c>
      <c r="I8" s="407">
        <v>40.26136363636364</v>
      </c>
      <c r="J8" s="407">
        <v>39.531818181818188</v>
      </c>
      <c r="K8" s="407">
        <v>41.220952380952383</v>
      </c>
      <c r="L8" s="407">
        <v>48.363043478260877</v>
      </c>
      <c r="M8" s="407">
        <v>53.236190476190465</v>
      </c>
    </row>
    <row r="9" spans="1:13" x14ac:dyDescent="0.25">
      <c r="A9" s="569" t="s">
        <v>567</v>
      </c>
      <c r="B9" s="407">
        <v>46.365500000000004</v>
      </c>
      <c r="C9" s="407">
        <v>26.869545454545445</v>
      </c>
      <c r="D9" s="407">
        <v>16.980454545454549</v>
      </c>
      <c r="E9" s="407">
        <v>19.861904761904764</v>
      </c>
      <c r="F9" s="407">
        <v>32.94045454545455</v>
      </c>
      <c r="G9" s="407">
        <v>41.924347826086951</v>
      </c>
      <c r="H9" s="407">
        <v>44.177619047619061</v>
      </c>
      <c r="I9" s="407">
        <v>39.195454545454545</v>
      </c>
      <c r="J9" s="407">
        <v>38.76818181818183</v>
      </c>
      <c r="K9" s="407">
        <v>40.375714285714288</v>
      </c>
      <c r="L9" s="407">
        <v>47.608695652173914</v>
      </c>
      <c r="M9" s="407">
        <v>52.124285714285719</v>
      </c>
    </row>
    <row r="10" spans="1:13" x14ac:dyDescent="0.25">
      <c r="A10" s="570" t="s">
        <v>306</v>
      </c>
      <c r="B10" s="462">
        <v>53.33850000000001</v>
      </c>
      <c r="C10" s="462">
        <v>26.477727272727272</v>
      </c>
      <c r="D10" s="462">
        <v>11.498500000000002</v>
      </c>
      <c r="E10" s="462">
        <v>23.30263157894737</v>
      </c>
      <c r="F10" s="462">
        <v>40.685909090909092</v>
      </c>
      <c r="G10" s="462">
        <v>45.678260869565214</v>
      </c>
      <c r="H10" s="462">
        <v>46.0595</v>
      </c>
      <c r="I10" s="462">
        <v>41.772727272727266</v>
      </c>
      <c r="J10" s="462">
        <v>40.428636363636372</v>
      </c>
      <c r="K10" s="462">
        <v>43.034285714285708</v>
      </c>
      <c r="L10" s="462">
        <v>50.496190476190478</v>
      </c>
      <c r="M10" s="462">
        <v>54.685238095238098</v>
      </c>
    </row>
    <row r="11" spans="1:13" x14ac:dyDescent="0.25">
      <c r="A11" s="503" t="s">
        <v>305</v>
      </c>
      <c r="B11" s="409"/>
      <c r="C11" s="409"/>
      <c r="D11" s="409"/>
      <c r="E11" s="409"/>
      <c r="F11" s="409"/>
      <c r="G11" s="409"/>
      <c r="H11" s="409"/>
      <c r="I11" s="409"/>
      <c r="J11" s="409"/>
      <c r="K11" s="409"/>
      <c r="L11" s="409"/>
      <c r="M11" s="409"/>
    </row>
    <row r="12" spans="1:13" x14ac:dyDescent="0.25">
      <c r="A12" s="569" t="s">
        <v>307</v>
      </c>
      <c r="B12" s="407">
        <v>58.138500000000001</v>
      </c>
      <c r="C12" s="407">
        <v>32.100909090909084</v>
      </c>
      <c r="D12" s="407">
        <v>16.561</v>
      </c>
      <c r="E12" s="407">
        <v>27.586842105263152</v>
      </c>
      <c r="F12" s="407">
        <v>40.481363636363639</v>
      </c>
      <c r="G12" s="407">
        <v>43.860869565217385</v>
      </c>
      <c r="H12" s="407">
        <v>45.604500000000009</v>
      </c>
      <c r="I12" s="407">
        <v>41.338636363636361</v>
      </c>
      <c r="J12" s="407">
        <v>39.928636363636372</v>
      </c>
      <c r="K12" s="407">
        <v>42.596190476190486</v>
      </c>
      <c r="L12" s="407">
        <v>50.160476190476196</v>
      </c>
      <c r="M12" s="407">
        <v>54.863809523809529</v>
      </c>
    </row>
    <row r="13" spans="1:13" x14ac:dyDescent="0.25">
      <c r="A13" s="569" t="s">
        <v>308</v>
      </c>
      <c r="B13" s="407">
        <v>55.912999999999997</v>
      </c>
      <c r="C13" s="407">
        <v>32.465909090909093</v>
      </c>
      <c r="D13" s="407">
        <v>17.458181818181821</v>
      </c>
      <c r="E13" s="407">
        <v>25.106190476190477</v>
      </c>
      <c r="F13" s="407">
        <v>35.959545454545456</v>
      </c>
      <c r="G13" s="407">
        <v>41.723478260869562</v>
      </c>
      <c r="H13" s="407">
        <v>43.666190476190472</v>
      </c>
      <c r="I13" s="407">
        <v>39.683636363636367</v>
      </c>
      <c r="J13" s="407">
        <v>37.925000000000004</v>
      </c>
      <c r="K13" s="407">
        <v>40.209523809523802</v>
      </c>
      <c r="L13" s="407">
        <v>48.278260869565223</v>
      </c>
      <c r="M13" s="407">
        <v>52.94857142857142</v>
      </c>
    </row>
    <row r="14" spans="1:13" x14ac:dyDescent="0.25">
      <c r="A14" s="569" t="s">
        <v>309</v>
      </c>
      <c r="B14" s="407">
        <v>58.458499999999994</v>
      </c>
      <c r="C14" s="407">
        <v>32.287272727272722</v>
      </c>
      <c r="D14" s="407">
        <v>14.278499999999999</v>
      </c>
      <c r="E14" s="407">
        <v>27.893684210526317</v>
      </c>
      <c r="F14" s="407">
        <v>40.300909090909094</v>
      </c>
      <c r="G14" s="407">
        <v>44.104347826086943</v>
      </c>
      <c r="H14" s="407">
        <v>45.0595</v>
      </c>
      <c r="I14" s="407">
        <v>40.845454545454544</v>
      </c>
      <c r="J14" s="407">
        <v>39.744545454545452</v>
      </c>
      <c r="K14" s="407">
        <v>42.696190476190473</v>
      </c>
      <c r="L14" s="407">
        <v>50.329523809523813</v>
      </c>
      <c r="M14" s="407">
        <v>54.866190476190482</v>
      </c>
    </row>
    <row r="15" spans="1:13" x14ac:dyDescent="0.25">
      <c r="A15" s="503" t="s">
        <v>210</v>
      </c>
      <c r="B15" s="409"/>
      <c r="C15" s="409"/>
      <c r="D15" s="409"/>
      <c r="E15" s="409"/>
      <c r="F15" s="409"/>
      <c r="G15" s="409"/>
      <c r="H15" s="409"/>
      <c r="I15" s="409"/>
      <c r="J15" s="409"/>
      <c r="K15" s="409"/>
      <c r="L15" s="409"/>
      <c r="M15" s="409"/>
    </row>
    <row r="16" spans="1:13" x14ac:dyDescent="0.25">
      <c r="A16" s="569" t="s">
        <v>310</v>
      </c>
      <c r="B16" s="407">
        <v>55.238500000000002</v>
      </c>
      <c r="C16" s="407">
        <v>29.289545454545454</v>
      </c>
      <c r="D16" s="407">
        <v>15.550999999999998</v>
      </c>
      <c r="E16" s="407">
        <v>29.910526315789472</v>
      </c>
      <c r="F16" s="407">
        <v>42.188181818181803</v>
      </c>
      <c r="G16" s="407">
        <v>44.426086956521743</v>
      </c>
      <c r="H16" s="407">
        <v>44.862000000000002</v>
      </c>
      <c r="I16" s="407">
        <v>40.945454545454545</v>
      </c>
      <c r="J16" s="407">
        <v>40.387727272727268</v>
      </c>
      <c r="K16" s="407">
        <v>43.341428571428565</v>
      </c>
      <c r="L16" s="407">
        <v>50.153333333333322</v>
      </c>
      <c r="M16" s="407">
        <v>54.751904761904761</v>
      </c>
    </row>
    <row r="17" spans="1:13" x14ac:dyDescent="0.25">
      <c r="A17" s="503" t="s">
        <v>311</v>
      </c>
      <c r="B17" s="504"/>
      <c r="C17" s="504"/>
      <c r="D17" s="504"/>
      <c r="E17" s="504"/>
      <c r="F17" s="504"/>
      <c r="G17" s="504"/>
      <c r="H17" s="504"/>
      <c r="I17" s="504"/>
      <c r="J17" s="504"/>
      <c r="K17" s="504"/>
      <c r="L17" s="504"/>
      <c r="M17" s="504"/>
    </row>
    <row r="18" spans="1:13" x14ac:dyDescent="0.25">
      <c r="A18" s="569" t="s">
        <v>312</v>
      </c>
      <c r="B18" s="407">
        <v>50.542631578947358</v>
      </c>
      <c r="C18" s="407">
        <v>29.207727272727269</v>
      </c>
      <c r="D18" s="407">
        <v>16.547619047619051</v>
      </c>
      <c r="E18" s="407">
        <v>28.562500000000007</v>
      </c>
      <c r="F18" s="407">
        <v>38.307272727272725</v>
      </c>
      <c r="G18" s="407">
        <v>40.710454545454553</v>
      </c>
      <c r="H18" s="407">
        <v>42.339047619047619</v>
      </c>
      <c r="I18" s="407">
        <v>39.63428571428571</v>
      </c>
      <c r="J18" s="407">
        <v>39.3959090909091</v>
      </c>
      <c r="K18" s="407">
        <v>40.937368421052639</v>
      </c>
      <c r="L18" s="407">
        <v>47.024999999999984</v>
      </c>
      <c r="M18" s="407">
        <v>52.008421052631569</v>
      </c>
    </row>
    <row r="19" spans="1:13" x14ac:dyDescent="0.25">
      <c r="A19" s="570" t="s">
        <v>313</v>
      </c>
      <c r="B19" s="462">
        <v>44.127500000000012</v>
      </c>
      <c r="C19" s="462">
        <v>22.929090909090913</v>
      </c>
      <c r="D19" s="462">
        <v>14.07818181818182</v>
      </c>
      <c r="E19" s="462">
        <v>19.607142857142854</v>
      </c>
      <c r="F19" s="462">
        <v>28.767272727272726</v>
      </c>
      <c r="G19" s="462">
        <v>34.99565217391303</v>
      </c>
      <c r="H19" s="462">
        <v>39.09095238095238</v>
      </c>
      <c r="I19" s="462">
        <v>36.901818181818179</v>
      </c>
      <c r="J19" s="462">
        <v>35.68</v>
      </c>
      <c r="K19" s="462">
        <v>38.64380952380953</v>
      </c>
      <c r="L19" s="462">
        <v>45.319565217391307</v>
      </c>
      <c r="M19" s="462">
        <v>50.602380952380955</v>
      </c>
    </row>
    <row r="20" spans="1:13" x14ac:dyDescent="0.25">
      <c r="A20" s="503" t="s">
        <v>314</v>
      </c>
      <c r="B20" s="504"/>
      <c r="C20" s="504"/>
      <c r="D20" s="504"/>
      <c r="E20" s="504"/>
      <c r="F20" s="504"/>
      <c r="G20" s="504"/>
      <c r="H20" s="504"/>
      <c r="I20" s="504"/>
      <c r="J20" s="504"/>
      <c r="K20" s="504"/>
      <c r="L20" s="504"/>
      <c r="M20" s="504"/>
    </row>
    <row r="21" spans="1:13" x14ac:dyDescent="0.25">
      <c r="A21" s="569" t="s">
        <v>315</v>
      </c>
      <c r="B21" s="407">
        <v>58.238499999999988</v>
      </c>
      <c r="C21" s="407">
        <v>33.033181818181816</v>
      </c>
      <c r="D21" s="407">
        <v>15.261999999999997</v>
      </c>
      <c r="E21" s="407">
        <v>28.337894736842109</v>
      </c>
      <c r="F21" s="407">
        <v>40.987272727272732</v>
      </c>
      <c r="G21" s="407">
        <v>44.243043478260866</v>
      </c>
      <c r="H21" s="407">
        <v>45.626999999999995</v>
      </c>
      <c r="I21" s="407">
        <v>41.279545454545463</v>
      </c>
      <c r="J21" s="407">
        <v>40.256818181818183</v>
      </c>
      <c r="K21" s="407">
        <v>42.612857142857138</v>
      </c>
      <c r="L21" s="407">
        <v>50.483809523809526</v>
      </c>
      <c r="M21" s="407">
        <v>54.978095238095229</v>
      </c>
    </row>
    <row r="22" spans="1:13" x14ac:dyDescent="0.25">
      <c r="A22" s="569" t="s">
        <v>316</v>
      </c>
      <c r="B22" s="410">
        <v>56.155999999999992</v>
      </c>
      <c r="C22" s="410">
        <v>31.449545454545458</v>
      </c>
      <c r="D22" s="410">
        <v>14.898499999999999</v>
      </c>
      <c r="E22" s="410">
        <v>27.913157894736845</v>
      </c>
      <c r="F22" s="410">
        <v>40.481818181818184</v>
      </c>
      <c r="G22" s="410">
        <v>43.867391304347827</v>
      </c>
      <c r="H22" s="410">
        <v>45.372</v>
      </c>
      <c r="I22" s="410">
        <v>40.8540909090909</v>
      </c>
      <c r="J22" s="410">
        <v>39.830000000000005</v>
      </c>
      <c r="K22" s="410">
        <v>42.14142857142857</v>
      </c>
      <c r="L22" s="410">
        <v>50.125714285714288</v>
      </c>
      <c r="M22" s="410">
        <v>54.751904761904761</v>
      </c>
    </row>
    <row r="23" spans="1:13" x14ac:dyDescent="0.25">
      <c r="A23" s="570" t="s">
        <v>317</v>
      </c>
      <c r="B23" s="462">
        <v>56.455999999999996</v>
      </c>
      <c r="C23" s="462">
        <v>32.098181818181821</v>
      </c>
      <c r="D23" s="462">
        <v>14.874000000000001</v>
      </c>
      <c r="E23" s="462">
        <v>27.875789473684211</v>
      </c>
      <c r="F23" s="462">
        <v>40.453181818181811</v>
      </c>
      <c r="G23" s="462">
        <v>43.921304347826087</v>
      </c>
      <c r="H23" s="462">
        <v>45.326499999999996</v>
      </c>
      <c r="I23" s="462">
        <v>40.744090909090914</v>
      </c>
      <c r="J23" s="462">
        <v>39.804090909090903</v>
      </c>
      <c r="K23" s="462">
        <v>42.021904761904771</v>
      </c>
      <c r="L23" s="462">
        <v>50.192857142857143</v>
      </c>
      <c r="M23" s="462">
        <v>54.606666666666655</v>
      </c>
    </row>
    <row r="24" spans="1:13" s="640" customFormat="1" x14ac:dyDescent="0.25">
      <c r="A24" s="571" t="s">
        <v>318</v>
      </c>
      <c r="B24" s="572">
        <v>55.494000000000007</v>
      </c>
      <c r="C24" s="572">
        <v>33.911818181818184</v>
      </c>
      <c r="D24" s="572">
        <v>17.628181818181822</v>
      </c>
      <c r="E24" s="572">
        <v>25.281904761904759</v>
      </c>
      <c r="F24" s="572">
        <v>37.032727272727271</v>
      </c>
      <c r="G24" s="572">
        <v>43.418260869565209</v>
      </c>
      <c r="H24" s="572">
        <v>45.192380952380944</v>
      </c>
      <c r="I24" s="572">
        <v>41.535909090909094</v>
      </c>
      <c r="J24" s="572">
        <v>40.12863636363636</v>
      </c>
      <c r="K24" s="572">
        <v>42.611904761904754</v>
      </c>
      <c r="L24" s="572">
        <v>49.274090909090908</v>
      </c>
      <c r="M24" s="572">
        <v>54.213333333333324</v>
      </c>
    </row>
    <row r="25" spans="1:13" x14ac:dyDescent="0.25">
      <c r="A25" s="567"/>
      <c r="M25" s="164" t="s">
        <v>301</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heetViews>
  <sheetFormatPr baseColWidth="10" defaultColWidth="10.5" defaultRowHeight="13.95" customHeight="1" x14ac:dyDescent="0.25"/>
  <cols>
    <col min="1" max="1" width="13.09765625" style="18" customWidth="1"/>
    <col min="2" max="2" width="9.59765625" style="18" customWidth="1"/>
    <col min="3" max="14" width="8.69921875" style="18" customWidth="1"/>
    <col min="15" max="16384" width="10.5" style="18"/>
  </cols>
  <sheetData>
    <row r="1" spans="1:14" ht="13.95" customHeight="1" x14ac:dyDescent="0.25">
      <c r="A1" s="161" t="s">
        <v>22</v>
      </c>
      <c r="B1" s="161"/>
    </row>
    <row r="2" spans="1:14" ht="13.95" customHeight="1" x14ac:dyDescent="0.25">
      <c r="A2" s="161"/>
      <c r="B2" s="161"/>
      <c r="N2" s="164" t="s">
        <v>319</v>
      </c>
    </row>
    <row r="3" spans="1:14" ht="13.95" customHeight="1" x14ac:dyDescent="0.25">
      <c r="A3" s="576"/>
      <c r="B3" s="576"/>
      <c r="C3" s="145">
        <v>2020</v>
      </c>
      <c r="D3" s="145" t="s">
        <v>524</v>
      </c>
      <c r="E3" s="145" t="s">
        <v>524</v>
      </c>
      <c r="F3" s="145" t="s">
        <v>524</v>
      </c>
      <c r="G3" s="145" t="s">
        <v>524</v>
      </c>
      <c r="H3" s="145" t="s">
        <v>524</v>
      </c>
      <c r="I3" s="145" t="s">
        <v>524</v>
      </c>
      <c r="J3" s="145" t="s">
        <v>524</v>
      </c>
      <c r="K3" s="145" t="s">
        <v>524</v>
      </c>
      <c r="L3" s="145" t="s">
        <v>524</v>
      </c>
      <c r="M3" s="145" t="s">
        <v>524</v>
      </c>
      <c r="N3" s="145">
        <v>2021</v>
      </c>
    </row>
    <row r="4" spans="1:14" ht="13.95" customHeight="1" x14ac:dyDescent="0.25">
      <c r="C4" s="561">
        <v>43862</v>
      </c>
      <c r="D4" s="561">
        <v>43891</v>
      </c>
      <c r="E4" s="561">
        <v>43922</v>
      </c>
      <c r="F4" s="561">
        <v>43952</v>
      </c>
      <c r="G4" s="561">
        <v>43983</v>
      </c>
      <c r="H4" s="561">
        <v>44013</v>
      </c>
      <c r="I4" s="561">
        <v>44044</v>
      </c>
      <c r="J4" s="561">
        <v>44075</v>
      </c>
      <c r="K4" s="561">
        <v>44105</v>
      </c>
      <c r="L4" s="561">
        <v>44136</v>
      </c>
      <c r="M4" s="561">
        <v>44166</v>
      </c>
      <c r="N4" s="561">
        <v>44197</v>
      </c>
    </row>
    <row r="5" spans="1:14" ht="13.95" customHeight="1" x14ac:dyDescent="0.25">
      <c r="A5" s="815" t="s">
        <v>495</v>
      </c>
      <c r="B5" s="577" t="s">
        <v>320</v>
      </c>
      <c r="C5" s="573">
        <v>515.96249999999998</v>
      </c>
      <c r="D5" s="573">
        <v>287.34090909090907</v>
      </c>
      <c r="E5" s="573">
        <v>165.84090909090909</v>
      </c>
      <c r="F5" s="573">
        <v>240.25</v>
      </c>
      <c r="G5" s="573">
        <v>356.13095238095241</v>
      </c>
      <c r="H5" s="573">
        <v>392.04347826086956</v>
      </c>
      <c r="I5" s="573">
        <v>405.6904761904762</v>
      </c>
      <c r="J5" s="573">
        <v>380.21590909090907</v>
      </c>
      <c r="K5" s="573">
        <v>382.92045454545456</v>
      </c>
      <c r="L5" s="573">
        <v>374.07142857142856</v>
      </c>
      <c r="M5" s="573">
        <v>427.33695652173913</v>
      </c>
      <c r="N5" s="573">
        <v>490.01190476190476</v>
      </c>
    </row>
    <row r="6" spans="1:14" ht="13.95" customHeight="1" x14ac:dyDescent="0.25">
      <c r="A6" s="816"/>
      <c r="B6" s="578" t="s">
        <v>321</v>
      </c>
      <c r="C6" s="574">
        <v>523.375</v>
      </c>
      <c r="D6" s="574">
        <v>282.48863636363637</v>
      </c>
      <c r="E6" s="574">
        <v>165.75</v>
      </c>
      <c r="F6" s="574">
        <v>256.1875</v>
      </c>
      <c r="G6" s="574">
        <v>364.45454545454544</v>
      </c>
      <c r="H6" s="574">
        <v>398.97826086956519</v>
      </c>
      <c r="I6" s="574">
        <v>403.04761904761904</v>
      </c>
      <c r="J6" s="574">
        <v>391.45454545454544</v>
      </c>
      <c r="K6" s="574">
        <v>386.01136363636363</v>
      </c>
      <c r="L6" s="574">
        <v>379.85714285714283</v>
      </c>
      <c r="M6" s="574">
        <v>431.22619047619048</v>
      </c>
      <c r="N6" s="574">
        <v>492.45</v>
      </c>
    </row>
    <row r="7" spans="1:14" ht="13.95" customHeight="1" x14ac:dyDescent="0.25">
      <c r="A7" s="815" t="s">
        <v>532</v>
      </c>
      <c r="B7" s="577" t="s">
        <v>320</v>
      </c>
      <c r="C7" s="575">
        <v>498.45</v>
      </c>
      <c r="D7" s="575">
        <v>319.47727272727275</v>
      </c>
      <c r="E7" s="575">
        <v>141.625</v>
      </c>
      <c r="F7" s="575">
        <v>190.05263157894737</v>
      </c>
      <c r="G7" s="575">
        <v>302.375</v>
      </c>
      <c r="H7" s="575">
        <v>334.96739130434781</v>
      </c>
      <c r="I7" s="575">
        <v>332.88095238095241</v>
      </c>
      <c r="J7" s="575">
        <v>293.89772727272725</v>
      </c>
      <c r="K7" s="575">
        <v>319.89772727272725</v>
      </c>
      <c r="L7" s="575">
        <v>352.1904761904762</v>
      </c>
      <c r="M7" s="575">
        <v>412.64285714285717</v>
      </c>
      <c r="N7" s="575">
        <v>453.91250000000002</v>
      </c>
    </row>
    <row r="8" spans="1:14" ht="13.95" customHeight="1" x14ac:dyDescent="0.25">
      <c r="A8" s="816"/>
      <c r="B8" s="578" t="s">
        <v>321</v>
      </c>
      <c r="C8" s="574">
        <v>511.73750000000001</v>
      </c>
      <c r="D8" s="574">
        <v>313.64772727272725</v>
      </c>
      <c r="E8" s="574">
        <v>167.75</v>
      </c>
      <c r="F8" s="574">
        <v>213.38157894736841</v>
      </c>
      <c r="G8" s="574">
        <v>319.90909090909093</v>
      </c>
      <c r="H8" s="574">
        <v>344.30434782608694</v>
      </c>
      <c r="I8" s="574">
        <v>342.92857142857144</v>
      </c>
      <c r="J8" s="574">
        <v>305.90909090909093</v>
      </c>
      <c r="K8" s="574">
        <v>325.84090909090907</v>
      </c>
      <c r="L8" s="574">
        <v>361.67857142857144</v>
      </c>
      <c r="M8" s="574">
        <v>424.88095238095241</v>
      </c>
      <c r="N8" s="574">
        <v>461.83749999999998</v>
      </c>
    </row>
    <row r="9" spans="1:14" ht="13.95" customHeight="1" x14ac:dyDescent="0.25">
      <c r="A9" s="815" t="s">
        <v>496</v>
      </c>
      <c r="B9" s="577" t="s">
        <v>320</v>
      </c>
      <c r="C9" s="573">
        <v>486.6875</v>
      </c>
      <c r="D9" s="573">
        <v>334.27272727272725</v>
      </c>
      <c r="E9" s="573">
        <v>215.14772727272728</v>
      </c>
      <c r="F9" s="573">
        <v>253.32142857142858</v>
      </c>
      <c r="G9" s="573">
        <v>333.06272727272727</v>
      </c>
      <c r="H9" s="573">
        <v>370.39130434782606</v>
      </c>
      <c r="I9" s="573">
        <v>371.97619047619048</v>
      </c>
      <c r="J9" s="573">
        <v>320.90909090909093</v>
      </c>
      <c r="K9" s="573">
        <v>331.82954545454544</v>
      </c>
      <c r="L9" s="573">
        <v>355.5595238095238</v>
      </c>
      <c r="M9" s="573">
        <v>411.21217391304344</v>
      </c>
      <c r="N9" s="573">
        <v>445.1742857142857</v>
      </c>
    </row>
    <row r="10" spans="1:14" ht="13.95" customHeight="1" x14ac:dyDescent="0.25">
      <c r="A10" s="816"/>
      <c r="B10" s="578" t="s">
        <v>321</v>
      </c>
      <c r="C10" s="574">
        <v>505.02550000000002</v>
      </c>
      <c r="D10" s="574">
        <v>358.82954545454544</v>
      </c>
      <c r="E10" s="574">
        <v>265.63150000000002</v>
      </c>
      <c r="F10" s="574">
        <v>268.31578947368422</v>
      </c>
      <c r="G10" s="574">
        <v>336.25636363636363</v>
      </c>
      <c r="H10" s="574">
        <v>370.32652173913044</v>
      </c>
      <c r="I10" s="574">
        <v>371.6252380952381</v>
      </c>
      <c r="J10" s="574">
        <v>326.81818181818181</v>
      </c>
      <c r="K10" s="574">
        <v>331.30136363636365</v>
      </c>
      <c r="L10" s="574">
        <v>357.41095238095238</v>
      </c>
      <c r="M10" s="574">
        <v>414.60142857142864</v>
      </c>
      <c r="N10" s="574">
        <v>452.363</v>
      </c>
    </row>
    <row r="11" spans="1:14" ht="13.95" customHeight="1" x14ac:dyDescent="0.25">
      <c r="A11" s="813" t="s">
        <v>322</v>
      </c>
      <c r="B11" s="577" t="s">
        <v>320</v>
      </c>
      <c r="C11" s="573">
        <v>370.5625</v>
      </c>
      <c r="D11" s="573">
        <v>213.21590909090909</v>
      </c>
      <c r="E11" s="573">
        <v>152.83545454545455</v>
      </c>
      <c r="F11" s="573">
        <v>179.57142857142858</v>
      </c>
      <c r="G11" s="573">
        <v>242.4404761904762</v>
      </c>
      <c r="H11" s="573">
        <v>263.86956521739131</v>
      </c>
      <c r="I11" s="573">
        <v>278.42285714285714</v>
      </c>
      <c r="J11" s="573">
        <v>261.85227272727275</v>
      </c>
      <c r="K11" s="573">
        <v>280.05681818181819</v>
      </c>
      <c r="L11" s="573">
        <v>296.98809523809524</v>
      </c>
      <c r="M11" s="573">
        <v>325.81521739130437</v>
      </c>
      <c r="N11" s="573">
        <v>363.04761904761904</v>
      </c>
    </row>
    <row r="12" spans="1:14" ht="13.95" customHeight="1" x14ac:dyDescent="0.25">
      <c r="A12" s="814"/>
      <c r="B12" s="578" t="s">
        <v>321</v>
      </c>
      <c r="C12" s="574">
        <v>357.4</v>
      </c>
      <c r="D12" s="574">
        <v>200.02272727272728</v>
      </c>
      <c r="E12" s="574">
        <v>142.52500000000001</v>
      </c>
      <c r="F12" s="574">
        <v>174.36842105263159</v>
      </c>
      <c r="G12" s="574">
        <v>235.89772727272728</v>
      </c>
      <c r="H12" s="574">
        <v>255.7608695652174</v>
      </c>
      <c r="I12" s="574">
        <v>271.07142857142856</v>
      </c>
      <c r="J12" s="574">
        <v>256.15909090909093</v>
      </c>
      <c r="K12" s="574">
        <v>271.51136363636363</v>
      </c>
      <c r="L12" s="574">
        <v>290.96428571428572</v>
      </c>
      <c r="M12" s="574">
        <v>321.75</v>
      </c>
      <c r="N12" s="574">
        <v>357.96249999999998</v>
      </c>
    </row>
    <row r="13" spans="1:14" ht="13.95" customHeight="1" x14ac:dyDescent="0.25">
      <c r="B13" s="567"/>
      <c r="N13" s="164" t="s">
        <v>301</v>
      </c>
    </row>
    <row r="14" spans="1:14" ht="13.95" customHeight="1" x14ac:dyDescent="0.25">
      <c r="A14" s="567"/>
    </row>
    <row r="15" spans="1:14" ht="13.95" customHeight="1" x14ac:dyDescent="0.25">
      <c r="A15" s="567"/>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heetViews>
  <sheetFormatPr baseColWidth="10" defaultRowHeight="13.8" x14ac:dyDescent="0.25"/>
  <cols>
    <col min="1" max="1" width="28.19921875" customWidth="1"/>
    <col min="9" max="49" width="11" style="1"/>
  </cols>
  <sheetData>
    <row r="1" spans="1:8" x14ac:dyDescent="0.25">
      <c r="A1" s="53" t="s">
        <v>323</v>
      </c>
      <c r="B1" s="53"/>
      <c r="C1" s="53"/>
      <c r="D1" s="6"/>
      <c r="E1" s="6"/>
      <c r="F1" s="6"/>
      <c r="G1" s="6"/>
      <c r="H1" s="3"/>
    </row>
    <row r="2" spans="1:8" x14ac:dyDescent="0.25">
      <c r="A2" s="54"/>
      <c r="B2" s="54"/>
      <c r="C2" s="54"/>
      <c r="D2" s="65"/>
      <c r="E2" s="65"/>
      <c r="F2" s="65"/>
      <c r="G2" s="108"/>
      <c r="H2" s="55" t="s">
        <v>477</v>
      </c>
    </row>
    <row r="3" spans="1:8" x14ac:dyDescent="0.25">
      <c r="A3" s="56"/>
      <c r="B3" s="788">
        <f>INDICE!A3</f>
        <v>44197</v>
      </c>
      <c r="C3" s="787">
        <v>41671</v>
      </c>
      <c r="D3" s="787" t="s">
        <v>116</v>
      </c>
      <c r="E3" s="787"/>
      <c r="F3" s="787" t="s">
        <v>117</v>
      </c>
      <c r="G3" s="787"/>
      <c r="H3" s="787"/>
    </row>
    <row r="4" spans="1:8" ht="26.4" x14ac:dyDescent="0.25">
      <c r="A4" s="66"/>
      <c r="B4" s="187" t="s">
        <v>54</v>
      </c>
      <c r="C4" s="188" t="s">
        <v>459</v>
      </c>
      <c r="D4" s="187" t="s">
        <v>54</v>
      </c>
      <c r="E4" s="188" t="s">
        <v>459</v>
      </c>
      <c r="F4" s="187" t="s">
        <v>54</v>
      </c>
      <c r="G4" s="189" t="s">
        <v>459</v>
      </c>
      <c r="H4" s="188" t="s">
        <v>107</v>
      </c>
    </row>
    <row r="5" spans="1:8" x14ac:dyDescent="0.25">
      <c r="A5" s="3" t="s">
        <v>324</v>
      </c>
      <c r="B5" s="71">
        <v>31274.351999999999</v>
      </c>
      <c r="C5" s="72">
        <v>2.3313980437168791</v>
      </c>
      <c r="D5" s="71">
        <v>31274.351999999999</v>
      </c>
      <c r="E5" s="341">
        <v>2.3313980437168791</v>
      </c>
      <c r="F5" s="71">
        <v>259564.26199999999</v>
      </c>
      <c r="G5" s="341">
        <v>-5.3995636358642614</v>
      </c>
      <c r="H5" s="72">
        <v>72.587579345463467</v>
      </c>
    </row>
    <row r="6" spans="1:8" x14ac:dyDescent="0.25">
      <c r="A6" s="3" t="s">
        <v>325</v>
      </c>
      <c r="B6" s="58">
        <v>5689.8410000000003</v>
      </c>
      <c r="C6" s="190">
        <v>-24.835892617212057</v>
      </c>
      <c r="D6" s="58">
        <v>5689.8410000000003</v>
      </c>
      <c r="E6" s="59">
        <v>-24.835892617212057</v>
      </c>
      <c r="F6" s="58">
        <v>86024.305999999997</v>
      </c>
      <c r="G6" s="59">
        <v>-23.196354850398908</v>
      </c>
      <c r="H6" s="59">
        <v>24.056840835097049</v>
      </c>
    </row>
    <row r="7" spans="1:8" x14ac:dyDescent="0.25">
      <c r="A7" s="3" t="s">
        <v>326</v>
      </c>
      <c r="B7" s="95">
        <v>1114.2909999999999</v>
      </c>
      <c r="C7" s="73">
        <v>2.0543842617185355</v>
      </c>
      <c r="D7" s="95">
        <v>1114.2909999999999</v>
      </c>
      <c r="E7" s="73">
        <v>2.0543842617185355</v>
      </c>
      <c r="F7" s="95">
        <v>11999.141</v>
      </c>
      <c r="G7" s="190">
        <v>8.8692510992271814</v>
      </c>
      <c r="H7" s="190">
        <v>3.3555798194394875</v>
      </c>
    </row>
    <row r="8" spans="1:8" x14ac:dyDescent="0.25">
      <c r="A8" s="219" t="s">
        <v>187</v>
      </c>
      <c r="B8" s="220">
        <v>38078.483999999997</v>
      </c>
      <c r="C8" s="221">
        <v>-2.9194195278172557</v>
      </c>
      <c r="D8" s="220">
        <v>38078.483999999997</v>
      </c>
      <c r="E8" s="221">
        <v>-2.9194195278172557</v>
      </c>
      <c r="F8" s="220">
        <v>357587.70899999997</v>
      </c>
      <c r="G8" s="221">
        <v>-10.019700550217493</v>
      </c>
      <c r="H8" s="222">
        <v>100</v>
      </c>
    </row>
    <row r="9" spans="1:8" x14ac:dyDescent="0.25">
      <c r="A9" s="223" t="s">
        <v>639</v>
      </c>
      <c r="B9" s="74">
        <v>6188.7809999999999</v>
      </c>
      <c r="C9" s="75">
        <v>-2.0228121255374569</v>
      </c>
      <c r="D9" s="74">
        <v>6188.7809999999999</v>
      </c>
      <c r="E9" s="193">
        <v>-2.0228121255374569</v>
      </c>
      <c r="F9" s="74">
        <v>70865.313999999998</v>
      </c>
      <c r="G9" s="193">
        <v>-12.727558665102713</v>
      </c>
      <c r="H9" s="193">
        <v>19.817603406497398</v>
      </c>
    </row>
    <row r="10" spans="1:8" x14ac:dyDescent="0.25">
      <c r="A10" s="3"/>
      <c r="B10" s="3"/>
      <c r="C10" s="3"/>
      <c r="D10" s="3"/>
      <c r="E10" s="3"/>
      <c r="F10" s="3"/>
      <c r="G10" s="108"/>
      <c r="H10" s="55" t="s">
        <v>223</v>
      </c>
    </row>
    <row r="11" spans="1:8" x14ac:dyDescent="0.25">
      <c r="A11" s="80" t="s">
        <v>589</v>
      </c>
      <c r="B11" s="80"/>
      <c r="C11" s="203"/>
      <c r="D11" s="203"/>
      <c r="E11" s="203"/>
      <c r="F11" s="80"/>
      <c r="G11" s="80"/>
      <c r="H11" s="80"/>
    </row>
    <row r="12" spans="1:8" x14ac:dyDescent="0.25">
      <c r="A12" s="80" t="s">
        <v>520</v>
      </c>
      <c r="B12" s="108"/>
      <c r="C12" s="108"/>
      <c r="D12" s="108"/>
      <c r="E12" s="108"/>
      <c r="F12" s="108"/>
      <c r="G12" s="108"/>
      <c r="H12" s="108"/>
    </row>
    <row r="13" spans="1:8" x14ac:dyDescent="0.25">
      <c r="A13" s="444" t="s">
        <v>547</v>
      </c>
      <c r="B13" s="1"/>
      <c r="C13" s="1"/>
      <c r="D13" s="1"/>
      <c r="E13" s="1"/>
      <c r="F13" s="1"/>
      <c r="G13" s="1"/>
      <c r="H13" s="1"/>
    </row>
    <row r="14" spans="1:8" s="1" customFormat="1" x14ac:dyDescent="0.25"/>
    <row r="15" spans="1:8" s="1" customFormat="1" x14ac:dyDescent="0.25"/>
    <row r="16" spans="1:8"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sheetData>
  <mergeCells count="3">
    <mergeCell ref="B3:C3"/>
    <mergeCell ref="D3:E3"/>
    <mergeCell ref="F3:H3"/>
  </mergeCells>
  <conditionalFormatting sqref="E9">
    <cfRule type="cellIs" dxfId="73" priority="13" operator="between">
      <formula>0</formula>
      <formula>0.5</formula>
    </cfRule>
    <cfRule type="cellIs" dxfId="72" priority="14" operator="between">
      <formula>0</formula>
      <formula>0.49</formula>
    </cfRule>
  </conditionalFormatting>
  <conditionalFormatting sqref="E5">
    <cfRule type="cellIs" dxfId="71" priority="8" operator="between">
      <formula>-0.5</formula>
      <formula>0.5</formula>
    </cfRule>
  </conditionalFormatting>
  <conditionalFormatting sqref="E5">
    <cfRule type="cellIs" dxfId="70" priority="7" operator="equal">
      <formula>0</formula>
    </cfRule>
  </conditionalFormatting>
  <conditionalFormatting sqref="G5">
    <cfRule type="cellIs" dxfId="69" priority="6" operator="between">
      <formula>-0.5</formula>
      <formula>0.5</formula>
    </cfRule>
  </conditionalFormatting>
  <conditionalFormatting sqref="G5">
    <cfRule type="cellIs" dxfId="68" priority="5" operator="equal">
      <formula>0</formula>
    </cfRule>
  </conditionalFormatting>
  <conditionalFormatting sqref="C7">
    <cfRule type="cellIs" dxfId="67" priority="3" operator="between">
      <formula>-0.5</formula>
      <formula>0.5</formula>
    </cfRule>
    <cfRule type="cellIs" dxfId="66" priority="4" operator="between">
      <formula>0</formula>
      <formula>0.49</formula>
    </cfRule>
  </conditionalFormatting>
  <conditionalFormatting sqref="E7">
    <cfRule type="cellIs" dxfId="65" priority="1" operator="between">
      <formula>-0.5</formula>
      <formula>0.5</formula>
    </cfRule>
    <cfRule type="cellIs" dxfId="64" priority="2" operator="between">
      <formula>0</formula>
      <formula>0.49</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heetViews>
  <sheetFormatPr baseColWidth="10" defaultRowHeight="13.8" x14ac:dyDescent="0.25"/>
  <cols>
    <col min="1" max="1" width="32.19921875" customWidth="1"/>
    <col min="9" max="41" width="11" style="1"/>
  </cols>
  <sheetData>
    <row r="1" spans="1:8" x14ac:dyDescent="0.25">
      <c r="A1" s="53" t="s">
        <v>327</v>
      </c>
      <c r="B1" s="53"/>
      <c r="C1" s="53"/>
      <c r="D1" s="6"/>
      <c r="E1" s="6"/>
      <c r="F1" s="6"/>
      <c r="G1" s="6"/>
      <c r="H1" s="3"/>
    </row>
    <row r="2" spans="1:8" x14ac:dyDescent="0.25">
      <c r="A2" s="54"/>
      <c r="B2" s="54"/>
      <c r="C2" s="54"/>
      <c r="D2" s="65"/>
      <c r="E2" s="65"/>
      <c r="F2" s="65"/>
      <c r="G2" s="108"/>
      <c r="H2" s="55" t="s">
        <v>477</v>
      </c>
    </row>
    <row r="3" spans="1:8" ht="14.1" customHeight="1" x14ac:dyDescent="0.25">
      <c r="A3" s="56"/>
      <c r="B3" s="788">
        <f>INDICE!A3</f>
        <v>44197</v>
      </c>
      <c r="C3" s="788">
        <v>41671</v>
      </c>
      <c r="D3" s="787" t="s">
        <v>116</v>
      </c>
      <c r="E3" s="787"/>
      <c r="F3" s="787" t="s">
        <v>117</v>
      </c>
      <c r="G3" s="787"/>
      <c r="H3" s="186"/>
    </row>
    <row r="4" spans="1:8" ht="26.4" x14ac:dyDescent="0.25">
      <c r="A4" s="66"/>
      <c r="B4" s="187" t="s">
        <v>54</v>
      </c>
      <c r="C4" s="188" t="s">
        <v>459</v>
      </c>
      <c r="D4" s="187" t="s">
        <v>54</v>
      </c>
      <c r="E4" s="188" t="s">
        <v>459</v>
      </c>
      <c r="F4" s="187" t="s">
        <v>54</v>
      </c>
      <c r="G4" s="189" t="s">
        <v>459</v>
      </c>
      <c r="H4" s="188" t="s">
        <v>107</v>
      </c>
    </row>
    <row r="5" spans="1:8" x14ac:dyDescent="0.25">
      <c r="A5" s="3" t="s">
        <v>500</v>
      </c>
      <c r="B5" s="71">
        <v>10735.093999999999</v>
      </c>
      <c r="C5" s="72">
        <v>-21.52857058689975</v>
      </c>
      <c r="D5" s="71">
        <v>10735.093999999999</v>
      </c>
      <c r="E5" s="72">
        <v>-21.52857058689975</v>
      </c>
      <c r="F5" s="71">
        <v>153339.32999999999</v>
      </c>
      <c r="G5" s="59">
        <v>-15.955410505626165</v>
      </c>
      <c r="H5" s="72">
        <v>42.881599714043858</v>
      </c>
    </row>
    <row r="6" spans="1:8" x14ac:dyDescent="0.25">
      <c r="A6" s="3" t="s">
        <v>499</v>
      </c>
      <c r="B6" s="58">
        <v>11912.035</v>
      </c>
      <c r="C6" s="190">
        <v>-0.16066274619057724</v>
      </c>
      <c r="D6" s="58">
        <v>11912.035</v>
      </c>
      <c r="E6" s="59">
        <v>-0.16066274619057724</v>
      </c>
      <c r="F6" s="58">
        <v>123041.01300000001</v>
      </c>
      <c r="G6" s="59">
        <v>-7.754761815706912</v>
      </c>
      <c r="H6" s="59">
        <v>34.408624766238823</v>
      </c>
    </row>
    <row r="7" spans="1:8" x14ac:dyDescent="0.25">
      <c r="A7" s="3" t="s">
        <v>498</v>
      </c>
      <c r="B7" s="95">
        <v>14317.064</v>
      </c>
      <c r="C7" s="190">
        <v>14.35114422117171</v>
      </c>
      <c r="D7" s="95">
        <v>14317.064</v>
      </c>
      <c r="E7" s="190">
        <v>14.35114422117171</v>
      </c>
      <c r="F7" s="95">
        <v>69208.225000000006</v>
      </c>
      <c r="G7" s="190">
        <v>-1.9024495831781902</v>
      </c>
      <c r="H7" s="190">
        <v>19.354195700277831</v>
      </c>
    </row>
    <row r="8" spans="1:8" x14ac:dyDescent="0.25">
      <c r="A8" s="438" t="s">
        <v>328</v>
      </c>
      <c r="B8" s="95">
        <v>1114.2909999999999</v>
      </c>
      <c r="C8" s="73">
        <v>2.0543842617185355</v>
      </c>
      <c r="D8" s="95">
        <v>1114.2909999999999</v>
      </c>
      <c r="E8" s="73">
        <v>2.0543842617185355</v>
      </c>
      <c r="F8" s="95">
        <v>11999.141</v>
      </c>
      <c r="G8" s="190">
        <v>8.8692510992271814</v>
      </c>
      <c r="H8" s="190">
        <v>3.3555798194394875</v>
      </c>
    </row>
    <row r="9" spans="1:8" x14ac:dyDescent="0.25">
      <c r="A9" s="219" t="s">
        <v>187</v>
      </c>
      <c r="B9" s="220">
        <v>38078.483999999997</v>
      </c>
      <c r="C9" s="221">
        <v>-2.9194195278172557</v>
      </c>
      <c r="D9" s="220">
        <v>38078.483999999997</v>
      </c>
      <c r="E9" s="221">
        <v>-2.9194195278172557</v>
      </c>
      <c r="F9" s="220">
        <v>357587.70899999997</v>
      </c>
      <c r="G9" s="221">
        <v>-10.019700550217493</v>
      </c>
      <c r="H9" s="222">
        <v>100</v>
      </c>
    </row>
    <row r="10" spans="1:8" x14ac:dyDescent="0.25">
      <c r="A10" s="80"/>
      <c r="B10" s="3"/>
      <c r="C10" s="3"/>
      <c r="D10" s="3"/>
      <c r="E10" s="3"/>
      <c r="F10" s="3"/>
      <c r="G10" s="108"/>
      <c r="H10" s="55" t="s">
        <v>223</v>
      </c>
    </row>
    <row r="11" spans="1:8" x14ac:dyDescent="0.25">
      <c r="A11" s="80" t="s">
        <v>589</v>
      </c>
      <c r="B11" s="80"/>
      <c r="C11" s="203"/>
      <c r="D11" s="203"/>
      <c r="E11" s="203"/>
      <c r="F11" s="80"/>
      <c r="G11" s="80"/>
      <c r="H11" s="80"/>
    </row>
    <row r="12" spans="1:8" x14ac:dyDescent="0.25">
      <c r="A12" s="80" t="s">
        <v>497</v>
      </c>
      <c r="B12" s="108"/>
      <c r="C12" s="108"/>
      <c r="D12" s="108"/>
      <c r="E12" s="108"/>
      <c r="F12" s="108"/>
      <c r="G12" s="108"/>
      <c r="H12" s="108"/>
    </row>
    <row r="13" spans="1:8" x14ac:dyDescent="0.25">
      <c r="A13" s="444" t="s">
        <v>547</v>
      </c>
      <c r="B13" s="1"/>
      <c r="C13" s="1"/>
      <c r="D13" s="1"/>
      <c r="E13" s="1"/>
      <c r="F13" s="1"/>
      <c r="G13" s="1"/>
      <c r="H13" s="1"/>
    </row>
    <row r="14" spans="1:8" s="1" customFormat="1" x14ac:dyDescent="0.25"/>
    <row r="15" spans="1:8" s="1" customFormat="1" x14ac:dyDescent="0.25"/>
    <row r="16" spans="1:8"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pans="3:3" s="1" customFormat="1" x14ac:dyDescent="0.25"/>
    <row r="50" spans="3:3" s="1" customFormat="1" x14ac:dyDescent="0.25"/>
    <row r="51" spans="3:3" s="1" customFormat="1" x14ac:dyDescent="0.25"/>
    <row r="52" spans="3:3" s="1" customFormat="1" x14ac:dyDescent="0.25"/>
    <row r="53" spans="3:3" s="1" customFormat="1" x14ac:dyDescent="0.25"/>
    <row r="54" spans="3:3" s="1" customFormat="1" x14ac:dyDescent="0.25"/>
    <row r="55" spans="3:3" s="1" customFormat="1" x14ac:dyDescent="0.25"/>
    <row r="56" spans="3:3" s="1" customFormat="1" x14ac:dyDescent="0.25"/>
    <row r="62" spans="3:3" x14ac:dyDescent="0.25">
      <c r="C62" t="s">
        <v>327</v>
      </c>
    </row>
  </sheetData>
  <mergeCells count="3">
    <mergeCell ref="B3:C3"/>
    <mergeCell ref="D3:E3"/>
    <mergeCell ref="F3:G3"/>
  </mergeCells>
  <conditionalFormatting sqref="C8">
    <cfRule type="cellIs" dxfId="63" priority="3" operator="between">
      <formula>-0.5</formula>
      <formula>0.5</formula>
    </cfRule>
    <cfRule type="cellIs" dxfId="62" priority="4" operator="between">
      <formula>0</formula>
      <formula>0.49</formula>
    </cfRule>
  </conditionalFormatting>
  <conditionalFormatting sqref="E8">
    <cfRule type="cellIs" dxfId="61" priority="1" operator="between">
      <formula>-0.5</formula>
      <formula>0.5</formula>
    </cfRule>
    <cfRule type="cellIs" dxfId="60" priority="2" operator="between">
      <formula>0</formula>
      <formula>0.49</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heetViews>
  <sheetFormatPr baseColWidth="10" defaultColWidth="11" defaultRowHeight="13.8" x14ac:dyDescent="0.25"/>
  <cols>
    <col min="1" max="1" width="11" style="1" customWidth="1"/>
    <col min="2" max="16384" width="11" style="1"/>
  </cols>
  <sheetData>
    <row r="1" spans="1:4" x14ac:dyDescent="0.25">
      <c r="A1" s="161" t="s">
        <v>501</v>
      </c>
      <c r="B1" s="161"/>
      <c r="C1" s="161"/>
      <c r="D1" s="161"/>
    </row>
    <row r="2" spans="1:4" x14ac:dyDescent="0.25">
      <c r="A2" s="162"/>
      <c r="B2" s="162"/>
      <c r="C2" s="162"/>
      <c r="D2" s="162"/>
    </row>
    <row r="3" spans="1:4" x14ac:dyDescent="0.25">
      <c r="A3" s="165"/>
      <c r="B3" s="817">
        <v>2019</v>
      </c>
      <c r="C3" s="817">
        <v>2020</v>
      </c>
      <c r="D3" s="817">
        <v>2021</v>
      </c>
    </row>
    <row r="4" spans="1:4" x14ac:dyDescent="0.25">
      <c r="A4" s="665"/>
      <c r="B4" s="818"/>
      <c r="C4" s="818"/>
      <c r="D4" s="818"/>
    </row>
    <row r="5" spans="1:4" x14ac:dyDescent="0.25">
      <c r="A5" s="194" t="s">
        <v>329</v>
      </c>
      <c r="B5" s="217">
        <v>1.8364266255420716</v>
      </c>
      <c r="C5" s="217">
        <v>12.672077166160964</v>
      </c>
      <c r="D5" s="217">
        <v>-10.019700550217493</v>
      </c>
    </row>
    <row r="6" spans="1:4" x14ac:dyDescent="0.25">
      <c r="A6" s="1" t="s">
        <v>128</v>
      </c>
      <c r="B6" s="170">
        <v>0.50233033118322212</v>
      </c>
      <c r="C6" s="170">
        <v>12.648755933930831</v>
      </c>
      <c r="D6" s="170" t="s">
        <v>524</v>
      </c>
    </row>
    <row r="7" spans="1:4" x14ac:dyDescent="0.25">
      <c r="A7" s="1" t="s">
        <v>129</v>
      </c>
      <c r="B7" s="170">
        <v>-0.32335336974617807</v>
      </c>
      <c r="C7" s="170">
        <v>12.24351278954363</v>
      </c>
      <c r="D7" s="170" t="s">
        <v>524</v>
      </c>
    </row>
    <row r="8" spans="1:4" x14ac:dyDescent="0.25">
      <c r="A8" s="1" t="s">
        <v>130</v>
      </c>
      <c r="B8" s="170">
        <v>-0.23375080378838647</v>
      </c>
      <c r="C8" s="170">
        <v>9.1432571211419464</v>
      </c>
      <c r="D8" s="170" t="s">
        <v>524</v>
      </c>
    </row>
    <row r="9" spans="1:4" x14ac:dyDescent="0.25">
      <c r="A9" s="1" t="s">
        <v>131</v>
      </c>
      <c r="B9" s="170">
        <v>0.12449950676376191</v>
      </c>
      <c r="C9" s="170">
        <v>5.9172634605116636</v>
      </c>
      <c r="D9" s="170" t="s">
        <v>524</v>
      </c>
    </row>
    <row r="10" spans="1:4" x14ac:dyDescent="0.25">
      <c r="A10" s="1" t="s">
        <v>132</v>
      </c>
      <c r="B10" s="170">
        <v>2.0929045456994486</v>
      </c>
      <c r="C10" s="170">
        <v>2.6919075277063569</v>
      </c>
      <c r="D10" s="170" t="s">
        <v>524</v>
      </c>
    </row>
    <row r="11" spans="1:4" x14ac:dyDescent="0.25">
      <c r="A11" s="1" t="s">
        <v>133</v>
      </c>
      <c r="B11" s="170">
        <v>5.9776108455785817</v>
      </c>
      <c r="C11" s="170">
        <v>-1.076026670513883</v>
      </c>
      <c r="D11" s="170" t="s">
        <v>524</v>
      </c>
    </row>
    <row r="12" spans="1:4" x14ac:dyDescent="0.25">
      <c r="A12" s="1" t="s">
        <v>134</v>
      </c>
      <c r="B12" s="170">
        <v>8.5960622545586389</v>
      </c>
      <c r="C12" s="170">
        <v>-4.3257072918191568</v>
      </c>
      <c r="D12" s="170" t="s">
        <v>524</v>
      </c>
    </row>
    <row r="13" spans="1:4" x14ac:dyDescent="0.25">
      <c r="A13" s="1" t="s">
        <v>135</v>
      </c>
      <c r="B13" s="170">
        <v>10.593775012287091</v>
      </c>
      <c r="C13" s="170">
        <v>-6.3652442205579458</v>
      </c>
      <c r="D13" s="170" t="s">
        <v>524</v>
      </c>
    </row>
    <row r="14" spans="1:4" x14ac:dyDescent="0.25">
      <c r="A14" s="1" t="s">
        <v>136</v>
      </c>
      <c r="B14" s="170">
        <v>12.547495356442376</v>
      </c>
      <c r="C14" s="170">
        <v>-8.8405299002338076</v>
      </c>
      <c r="D14" s="170" t="s">
        <v>524</v>
      </c>
    </row>
    <row r="15" spans="1:4" x14ac:dyDescent="0.25">
      <c r="A15" s="1" t="s">
        <v>137</v>
      </c>
      <c r="B15" s="170">
        <v>13.887897842114283</v>
      </c>
      <c r="C15" s="170">
        <v>-10.162495042647452</v>
      </c>
      <c r="D15" s="170" t="s">
        <v>524</v>
      </c>
    </row>
    <row r="16" spans="1:4" x14ac:dyDescent="0.25">
      <c r="A16" s="215" t="s">
        <v>138</v>
      </c>
      <c r="B16" s="216">
        <v>14.593131468916583</v>
      </c>
      <c r="C16" s="216">
        <v>-9.8997479857446855</v>
      </c>
      <c r="D16" s="216" t="s">
        <v>524</v>
      </c>
    </row>
    <row r="17" spans="4:4" x14ac:dyDescent="0.25">
      <c r="D17" s="55" t="s">
        <v>223</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3"/>
  <sheetViews>
    <sheetView workbookViewId="0"/>
  </sheetViews>
  <sheetFormatPr baseColWidth="10" defaultRowHeight="13.8" x14ac:dyDescent="0.25"/>
  <cols>
    <col min="1" max="1" width="21.69921875" customWidth="1"/>
    <col min="2" max="2" width="11.59765625" customWidth="1"/>
  </cols>
  <sheetData>
    <row r="1" spans="1:6" x14ac:dyDescent="0.25">
      <c r="A1" s="53" t="s">
        <v>23</v>
      </c>
      <c r="B1" s="53"/>
      <c r="C1" s="53"/>
      <c r="D1" s="53"/>
      <c r="E1" s="6"/>
      <c r="F1" s="3"/>
    </row>
    <row r="2" spans="1:6" x14ac:dyDescent="0.25">
      <c r="A2" s="54"/>
      <c r="B2" s="54"/>
      <c r="C2" s="54"/>
      <c r="D2" s="54"/>
      <c r="E2" s="65"/>
      <c r="F2" s="55" t="s">
        <v>106</v>
      </c>
    </row>
    <row r="3" spans="1:6" ht="14.7" customHeight="1" x14ac:dyDescent="0.25">
      <c r="A3" s="56"/>
      <c r="B3" s="781" t="s">
        <v>655</v>
      </c>
      <c r="C3" s="777" t="s">
        <v>430</v>
      </c>
      <c r="D3" s="781" t="s">
        <v>621</v>
      </c>
      <c r="E3" s="777" t="s">
        <v>430</v>
      </c>
      <c r="F3" s="783" t="s">
        <v>656</v>
      </c>
    </row>
    <row r="4" spans="1:6" x14ac:dyDescent="0.25">
      <c r="A4" s="66"/>
      <c r="B4" s="782"/>
      <c r="C4" s="778"/>
      <c r="D4" s="782"/>
      <c r="E4" s="778"/>
      <c r="F4" s="784"/>
    </row>
    <row r="5" spans="1:6" x14ac:dyDescent="0.25">
      <c r="A5" s="3" t="s">
        <v>108</v>
      </c>
      <c r="B5" s="58">
        <v>1357.5229769752555</v>
      </c>
      <c r="C5" s="59">
        <v>1.4909260337473202</v>
      </c>
      <c r="D5" s="58">
        <v>1587.751218114073</v>
      </c>
      <c r="E5" s="59">
        <v>1.723775474178264</v>
      </c>
      <c r="F5" s="59">
        <v>-14.500271737299128</v>
      </c>
    </row>
    <row r="6" spans="1:6" x14ac:dyDescent="0.25">
      <c r="A6" s="3" t="s">
        <v>118</v>
      </c>
      <c r="B6" s="58">
        <v>49203.336677175874</v>
      </c>
      <c r="C6" s="59">
        <v>54.038522252263157</v>
      </c>
      <c r="D6" s="58">
        <v>49027.89242380816</v>
      </c>
      <c r="E6" s="59">
        <v>53.228161658219513</v>
      </c>
      <c r="F6" s="59">
        <v>0.35784579898139235</v>
      </c>
    </row>
    <row r="7" spans="1:6" x14ac:dyDescent="0.25">
      <c r="A7" s="3" t="s">
        <v>119</v>
      </c>
      <c r="B7" s="58">
        <v>13979.787044005036</v>
      </c>
      <c r="C7" s="59">
        <v>15.353573238657983</v>
      </c>
      <c r="D7" s="58">
        <v>14735.081685296647</v>
      </c>
      <c r="E7" s="59">
        <v>15.997451067490099</v>
      </c>
      <c r="F7" s="59">
        <v>-5.1258259534813435</v>
      </c>
    </row>
    <row r="8" spans="1:6" x14ac:dyDescent="0.25">
      <c r="A8" s="3" t="s">
        <v>120</v>
      </c>
      <c r="B8" s="58">
        <v>20212.881198654522</v>
      </c>
      <c r="C8" s="59">
        <v>22.199190221636353</v>
      </c>
      <c r="D8" s="58">
        <v>20504.299226139294</v>
      </c>
      <c r="E8" s="59">
        <v>22.260923322240465</v>
      </c>
      <c r="F8" s="59">
        <v>-1.4212532906916697</v>
      </c>
    </row>
    <row r="9" spans="1:6" x14ac:dyDescent="0.25">
      <c r="A9" s="3" t="s">
        <v>121</v>
      </c>
      <c r="B9" s="58">
        <v>6294.5324407768403</v>
      </c>
      <c r="C9" s="59">
        <v>6.9130927766184787</v>
      </c>
      <c r="D9" s="58">
        <v>6249.6821234355575</v>
      </c>
      <c r="E9" s="59">
        <v>6.7850987250916743</v>
      </c>
      <c r="F9" s="59">
        <v>0.71764157689075869</v>
      </c>
    </row>
    <row r="10" spans="1:6" x14ac:dyDescent="0.25">
      <c r="A10" s="700" t="s">
        <v>113</v>
      </c>
      <c r="B10" s="58">
        <v>4.2753415496321772</v>
      </c>
      <c r="C10" s="73" t="s">
        <v>657</v>
      </c>
      <c r="D10" s="58">
        <v>4.2275723703066781</v>
      </c>
      <c r="E10" s="73" t="s">
        <v>657</v>
      </c>
      <c r="F10" s="59">
        <v>1.1299435028248559</v>
      </c>
    </row>
    <row r="11" spans="1:6" x14ac:dyDescent="0.25">
      <c r="A11" s="60" t="s">
        <v>115</v>
      </c>
      <c r="B11" s="61">
        <v>91052.335679137148</v>
      </c>
      <c r="C11" s="62">
        <v>100</v>
      </c>
      <c r="D11" s="61">
        <v>92108.934249164042</v>
      </c>
      <c r="E11" s="62">
        <v>99.999999999999986</v>
      </c>
      <c r="F11" s="62">
        <v>-1.1471184403987209</v>
      </c>
    </row>
    <row r="12" spans="1:6" x14ac:dyDescent="0.25">
      <c r="A12" s="3"/>
      <c r="B12" s="3"/>
      <c r="C12" s="3"/>
      <c r="D12" s="3"/>
      <c r="E12" s="3"/>
      <c r="F12" s="55" t="s">
        <v>588</v>
      </c>
    </row>
    <row r="13" spans="1:6" x14ac:dyDescent="0.25">
      <c r="A13" s="444" t="s">
        <v>658</v>
      </c>
    </row>
  </sheetData>
  <mergeCells count="5">
    <mergeCell ref="B3:B4"/>
    <mergeCell ref="C3:C4"/>
    <mergeCell ref="D3:D4"/>
    <mergeCell ref="E3:E4"/>
    <mergeCell ref="F3:F4"/>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sqref="A1:F2"/>
    </sheetView>
  </sheetViews>
  <sheetFormatPr baseColWidth="10" defaultColWidth="11" defaultRowHeight="13.2" x14ac:dyDescent="0.25"/>
  <cols>
    <col min="1" max="1" width="17.19921875" style="559" customWidth="1"/>
    <col min="2" max="12" width="11" style="559"/>
    <col min="13" max="45" width="11" style="18"/>
    <col min="46" max="16384" width="11" style="559"/>
  </cols>
  <sheetData>
    <row r="1" spans="1:12" x14ac:dyDescent="0.25">
      <c r="A1" s="819" t="s">
        <v>503</v>
      </c>
      <c r="B1" s="819"/>
      <c r="C1" s="819"/>
      <c r="D1" s="819"/>
      <c r="E1" s="819"/>
      <c r="F1" s="819"/>
      <c r="G1" s="18"/>
      <c r="H1" s="18"/>
      <c r="I1" s="18"/>
      <c r="J1" s="18"/>
      <c r="K1" s="18"/>
      <c r="L1" s="18"/>
    </row>
    <row r="2" spans="1:12" x14ac:dyDescent="0.25">
      <c r="A2" s="820"/>
      <c r="B2" s="820"/>
      <c r="C2" s="820"/>
      <c r="D2" s="820"/>
      <c r="E2" s="820"/>
      <c r="F2" s="820"/>
      <c r="G2" s="18"/>
      <c r="H2" s="18"/>
      <c r="I2" s="18"/>
      <c r="J2" s="18"/>
      <c r="K2" s="588"/>
      <c r="L2" s="55" t="s">
        <v>477</v>
      </c>
    </row>
    <row r="3" spans="1:12" x14ac:dyDescent="0.25">
      <c r="A3" s="589"/>
      <c r="B3" s="821">
        <f>INDICE!A3</f>
        <v>44197</v>
      </c>
      <c r="C3" s="822">
        <v>41671</v>
      </c>
      <c r="D3" s="822">
        <v>41671</v>
      </c>
      <c r="E3" s="822">
        <v>41671</v>
      </c>
      <c r="F3" s="823">
        <v>41671</v>
      </c>
      <c r="G3" s="824" t="s">
        <v>117</v>
      </c>
      <c r="H3" s="822"/>
      <c r="I3" s="822"/>
      <c r="J3" s="822"/>
      <c r="K3" s="822"/>
      <c r="L3" s="825" t="s">
        <v>107</v>
      </c>
    </row>
    <row r="4" spans="1:12" x14ac:dyDescent="0.25">
      <c r="A4" s="565"/>
      <c r="B4" s="225" t="s">
        <v>330</v>
      </c>
      <c r="C4" s="225" t="s">
        <v>331</v>
      </c>
      <c r="D4" s="226" t="s">
        <v>332</v>
      </c>
      <c r="E4" s="226" t="s">
        <v>333</v>
      </c>
      <c r="F4" s="227" t="s">
        <v>187</v>
      </c>
      <c r="G4" s="228" t="s">
        <v>330</v>
      </c>
      <c r="H4" s="166" t="s">
        <v>331</v>
      </c>
      <c r="I4" s="229" t="s">
        <v>332</v>
      </c>
      <c r="J4" s="229" t="s">
        <v>333</v>
      </c>
      <c r="K4" s="229" t="s">
        <v>187</v>
      </c>
      <c r="L4" s="826"/>
    </row>
    <row r="5" spans="1:12" x14ac:dyDescent="0.25">
      <c r="A5" s="562" t="s">
        <v>154</v>
      </c>
      <c r="B5" s="447">
        <v>2642.7040000000002</v>
      </c>
      <c r="C5" s="447">
        <v>825.32500000000005</v>
      </c>
      <c r="D5" s="447">
        <v>445.18099999999998</v>
      </c>
      <c r="E5" s="447">
        <v>280.846</v>
      </c>
      <c r="F5" s="590">
        <v>4194.0560000000005</v>
      </c>
      <c r="G5" s="447">
        <v>38290.498</v>
      </c>
      <c r="H5" s="447">
        <v>7466.9639999999999</v>
      </c>
      <c r="I5" s="447">
        <v>2533.63</v>
      </c>
      <c r="J5" s="447">
        <v>3006.2739999999999</v>
      </c>
      <c r="K5" s="591">
        <v>51297.365999999995</v>
      </c>
      <c r="L5" s="72">
        <v>14.344654949347147</v>
      </c>
    </row>
    <row r="6" spans="1:12" x14ac:dyDescent="0.25">
      <c r="A6" s="564" t="s">
        <v>155</v>
      </c>
      <c r="B6" s="447">
        <v>313.05799999999999</v>
      </c>
      <c r="C6" s="447">
        <v>735.54399999999998</v>
      </c>
      <c r="D6" s="447">
        <v>692.726</v>
      </c>
      <c r="E6" s="447">
        <v>66.706999999999994</v>
      </c>
      <c r="F6" s="592">
        <v>1808.0349999999999</v>
      </c>
      <c r="G6" s="447">
        <v>8988.8690000000006</v>
      </c>
      <c r="H6" s="447">
        <v>8200.8330000000005</v>
      </c>
      <c r="I6" s="447">
        <v>3180.1329999999998</v>
      </c>
      <c r="J6" s="447">
        <v>774.47299999999996</v>
      </c>
      <c r="K6" s="593">
        <v>21144.307999999997</v>
      </c>
      <c r="L6" s="59">
        <v>5.9127363849972427</v>
      </c>
    </row>
    <row r="7" spans="1:12" x14ac:dyDescent="0.25">
      <c r="A7" s="564" t="s">
        <v>156</v>
      </c>
      <c r="B7" s="447">
        <v>256.101</v>
      </c>
      <c r="C7" s="447">
        <v>455.20299999999997</v>
      </c>
      <c r="D7" s="447">
        <v>417.84100000000001</v>
      </c>
      <c r="E7" s="447">
        <v>14.34</v>
      </c>
      <c r="F7" s="592">
        <v>1143.4849999999999</v>
      </c>
      <c r="G7" s="447">
        <v>5013.3410000000003</v>
      </c>
      <c r="H7" s="447">
        <v>5072.3500000000004</v>
      </c>
      <c r="I7" s="447">
        <v>2086.7809999999999</v>
      </c>
      <c r="J7" s="447">
        <v>178.011</v>
      </c>
      <c r="K7" s="593">
        <v>12350.483000000002</v>
      </c>
      <c r="L7" s="59">
        <v>3.4536552440680457</v>
      </c>
    </row>
    <row r="8" spans="1:12" x14ac:dyDescent="0.25">
      <c r="A8" s="564" t="s">
        <v>157</v>
      </c>
      <c r="B8" s="447">
        <v>706.92200000000003</v>
      </c>
      <c r="C8" s="96">
        <v>14.243</v>
      </c>
      <c r="D8" s="447">
        <v>119.483</v>
      </c>
      <c r="E8" s="96">
        <v>1.3109999999999999</v>
      </c>
      <c r="F8" s="592">
        <v>841.95900000000017</v>
      </c>
      <c r="G8" s="447">
        <v>6683.6350000000002</v>
      </c>
      <c r="H8" s="447">
        <v>79.751000000000005</v>
      </c>
      <c r="I8" s="447">
        <v>815.38800000000003</v>
      </c>
      <c r="J8" s="447">
        <v>14.398</v>
      </c>
      <c r="K8" s="593">
        <v>7593.1720000000005</v>
      </c>
      <c r="L8" s="59">
        <v>2.1233338240221573</v>
      </c>
    </row>
    <row r="9" spans="1:12" x14ac:dyDescent="0.25">
      <c r="A9" s="564" t="s">
        <v>585</v>
      </c>
      <c r="B9" s="447">
        <v>0</v>
      </c>
      <c r="C9" s="447">
        <v>0</v>
      </c>
      <c r="D9" s="447">
        <v>0</v>
      </c>
      <c r="E9" s="96">
        <v>1.5029999999999999</v>
      </c>
      <c r="F9" s="642">
        <v>1.5029999999999999</v>
      </c>
      <c r="G9" s="447">
        <v>0</v>
      </c>
      <c r="H9" s="447">
        <v>0</v>
      </c>
      <c r="I9" s="447">
        <v>0</v>
      </c>
      <c r="J9" s="447">
        <v>12.461</v>
      </c>
      <c r="K9" s="593">
        <v>12.461</v>
      </c>
      <c r="L9" s="96">
        <v>3.4845599152949656E-3</v>
      </c>
    </row>
    <row r="10" spans="1:12" x14ac:dyDescent="0.25">
      <c r="A10" s="564" t="s">
        <v>159</v>
      </c>
      <c r="B10" s="447">
        <v>205.37799999999999</v>
      </c>
      <c r="C10" s="447">
        <v>177.17699999999999</v>
      </c>
      <c r="D10" s="447">
        <v>196.11699999999999</v>
      </c>
      <c r="E10" s="447">
        <v>2.33</v>
      </c>
      <c r="F10" s="592">
        <v>581.00199999999995</v>
      </c>
      <c r="G10" s="447">
        <v>2197.1039999999998</v>
      </c>
      <c r="H10" s="447">
        <v>1669.6310000000001</v>
      </c>
      <c r="I10" s="447">
        <v>1116.498</v>
      </c>
      <c r="J10" s="447">
        <v>25.777000000000001</v>
      </c>
      <c r="K10" s="593">
        <v>5009.01</v>
      </c>
      <c r="L10" s="59">
        <v>1.4007058391229943</v>
      </c>
    </row>
    <row r="11" spans="1:12" x14ac:dyDescent="0.25">
      <c r="A11" s="564" t="s">
        <v>160</v>
      </c>
      <c r="B11" s="447">
        <v>308.67099999999999</v>
      </c>
      <c r="C11" s="447">
        <v>1110.1310000000001</v>
      </c>
      <c r="D11" s="447">
        <v>1381.278</v>
      </c>
      <c r="E11" s="447">
        <v>57.311999999999998</v>
      </c>
      <c r="F11" s="592">
        <v>2857.3919999999998</v>
      </c>
      <c r="G11" s="447">
        <v>3525.951</v>
      </c>
      <c r="H11" s="447">
        <v>10981.311</v>
      </c>
      <c r="I11" s="447">
        <v>6740.7219999999998</v>
      </c>
      <c r="J11" s="447">
        <v>618.43200000000002</v>
      </c>
      <c r="K11" s="593">
        <v>21866.415999999997</v>
      </c>
      <c r="L11" s="59">
        <v>6.1146646886096185</v>
      </c>
    </row>
    <row r="12" spans="1:12" x14ac:dyDescent="0.25">
      <c r="A12" s="564" t="s">
        <v>527</v>
      </c>
      <c r="B12" s="447">
        <v>607.55399999999997</v>
      </c>
      <c r="C12" s="447">
        <v>517.27200000000005</v>
      </c>
      <c r="D12" s="447">
        <v>645.76199999999994</v>
      </c>
      <c r="E12" s="447">
        <v>57.075000000000003</v>
      </c>
      <c r="F12" s="592">
        <v>1827.663</v>
      </c>
      <c r="G12" s="447">
        <v>11159.050999999999</v>
      </c>
      <c r="H12" s="447">
        <v>4798.5889999999999</v>
      </c>
      <c r="I12" s="447">
        <v>2920.826</v>
      </c>
      <c r="J12" s="447">
        <v>618.76800000000003</v>
      </c>
      <c r="K12" s="593">
        <v>19497.234</v>
      </c>
      <c r="L12" s="59">
        <v>5.4521531221833017</v>
      </c>
    </row>
    <row r="13" spans="1:12" x14ac:dyDescent="0.25">
      <c r="A13" s="564" t="s">
        <v>161</v>
      </c>
      <c r="B13" s="447">
        <v>675.84199999999998</v>
      </c>
      <c r="C13" s="447">
        <v>3274.3589999999999</v>
      </c>
      <c r="D13" s="447">
        <v>3372.33</v>
      </c>
      <c r="E13" s="447">
        <v>229.27600000000001</v>
      </c>
      <c r="F13" s="592">
        <v>7551.8069999999998</v>
      </c>
      <c r="G13" s="447">
        <v>11804.162</v>
      </c>
      <c r="H13" s="447">
        <v>33041.012999999999</v>
      </c>
      <c r="I13" s="447">
        <v>15690.661</v>
      </c>
      <c r="J13" s="447">
        <v>2660.4549999999999</v>
      </c>
      <c r="K13" s="593">
        <v>63196.291000000005</v>
      </c>
      <c r="L13" s="59">
        <v>17.672037750896074</v>
      </c>
    </row>
    <row r="14" spans="1:12" x14ac:dyDescent="0.25">
      <c r="A14" s="564" t="s">
        <v>334</v>
      </c>
      <c r="B14" s="447">
        <v>651.18200000000002</v>
      </c>
      <c r="C14" s="447">
        <v>1872.7829999999999</v>
      </c>
      <c r="D14" s="447">
        <v>701.55</v>
      </c>
      <c r="E14" s="447">
        <v>165.87100000000001</v>
      </c>
      <c r="F14" s="592">
        <v>3391.3860000000004</v>
      </c>
      <c r="G14" s="447">
        <v>12567.975</v>
      </c>
      <c r="H14" s="447">
        <v>20153</v>
      </c>
      <c r="I14" s="447">
        <v>3409.6930000000002</v>
      </c>
      <c r="J14" s="447">
        <v>1403.6120000000001</v>
      </c>
      <c r="K14" s="593">
        <v>37534.28</v>
      </c>
      <c r="L14" s="59">
        <v>10.495983270801501</v>
      </c>
    </row>
    <row r="15" spans="1:12" x14ac:dyDescent="0.25">
      <c r="A15" s="564" t="s">
        <v>164</v>
      </c>
      <c r="B15" s="96">
        <v>1.2E-2</v>
      </c>
      <c r="C15" s="447">
        <v>86.674000000000007</v>
      </c>
      <c r="D15" s="447">
        <v>116.599</v>
      </c>
      <c r="E15" s="447">
        <v>50.671999999999997</v>
      </c>
      <c r="F15" s="592">
        <v>253.95700000000002</v>
      </c>
      <c r="G15" s="96">
        <v>4.2999999999999997E-2</v>
      </c>
      <c r="H15" s="447">
        <v>1809.346</v>
      </c>
      <c r="I15" s="447">
        <v>540.17899999999997</v>
      </c>
      <c r="J15" s="447">
        <v>543.68499999999995</v>
      </c>
      <c r="K15" s="593">
        <v>2893.2529999999997</v>
      </c>
      <c r="L15" s="59">
        <v>0.80906134568709598</v>
      </c>
    </row>
    <row r="16" spans="1:12" x14ac:dyDescent="0.25">
      <c r="A16" s="564" t="s">
        <v>165</v>
      </c>
      <c r="B16" s="447">
        <v>980.79700000000003</v>
      </c>
      <c r="C16" s="447">
        <v>623.00199999999995</v>
      </c>
      <c r="D16" s="447">
        <v>444.51600000000002</v>
      </c>
      <c r="E16" s="447">
        <v>61.174999999999997</v>
      </c>
      <c r="F16" s="592">
        <v>2109.4900000000002</v>
      </c>
      <c r="G16" s="447">
        <v>8501.0789999999997</v>
      </c>
      <c r="H16" s="447">
        <v>6941.1360000000004</v>
      </c>
      <c r="I16" s="447">
        <v>2319.8029999999999</v>
      </c>
      <c r="J16" s="447">
        <v>678.14800000000002</v>
      </c>
      <c r="K16" s="593">
        <v>18440.166000000001</v>
      </c>
      <c r="L16" s="59">
        <v>5.1565575214657811</v>
      </c>
    </row>
    <row r="17" spans="1:12" x14ac:dyDescent="0.25">
      <c r="A17" s="564" t="s">
        <v>166</v>
      </c>
      <c r="B17" s="96">
        <v>330.44600000000003</v>
      </c>
      <c r="C17" s="447">
        <v>62.584000000000003</v>
      </c>
      <c r="D17" s="447">
        <v>222.71</v>
      </c>
      <c r="E17" s="447">
        <v>9.2870000000000008</v>
      </c>
      <c r="F17" s="592">
        <v>625.02700000000004</v>
      </c>
      <c r="G17" s="447">
        <v>1507.454</v>
      </c>
      <c r="H17" s="447">
        <v>631.41899999999998</v>
      </c>
      <c r="I17" s="447">
        <v>1067.2639999999999</v>
      </c>
      <c r="J17" s="447">
        <v>85.334999999999994</v>
      </c>
      <c r="K17" s="593">
        <v>3291.4719999999998</v>
      </c>
      <c r="L17" s="59">
        <v>0.92041821631616627</v>
      </c>
    </row>
    <row r="18" spans="1:12" x14ac:dyDescent="0.25">
      <c r="A18" s="564" t="s">
        <v>167</v>
      </c>
      <c r="B18" s="447">
        <v>196.06</v>
      </c>
      <c r="C18" s="447">
        <v>344.315</v>
      </c>
      <c r="D18" s="447">
        <v>3909.261</v>
      </c>
      <c r="E18" s="447">
        <v>21.173999999999999</v>
      </c>
      <c r="F18" s="592">
        <v>4470.8100000000004</v>
      </c>
      <c r="G18" s="447">
        <v>2072.3440000000001</v>
      </c>
      <c r="H18" s="447">
        <v>3119.6379999999999</v>
      </c>
      <c r="I18" s="447">
        <v>18609.205000000002</v>
      </c>
      <c r="J18" s="447">
        <v>251.816</v>
      </c>
      <c r="K18" s="593">
        <v>24053.003000000001</v>
      </c>
      <c r="L18" s="59">
        <v>6.7261158892761053</v>
      </c>
    </row>
    <row r="19" spans="1:12" x14ac:dyDescent="0.25">
      <c r="A19" s="564" t="s">
        <v>169</v>
      </c>
      <c r="B19" s="447">
        <v>1825.019</v>
      </c>
      <c r="C19" s="447">
        <v>200.357</v>
      </c>
      <c r="D19" s="447">
        <v>109.93600000000001</v>
      </c>
      <c r="E19" s="447">
        <v>65</v>
      </c>
      <c r="F19" s="592">
        <v>2200.3119999999999</v>
      </c>
      <c r="G19" s="447">
        <v>26521.68</v>
      </c>
      <c r="H19" s="447">
        <v>1922.9949999999999</v>
      </c>
      <c r="I19" s="447">
        <v>595.62300000000005</v>
      </c>
      <c r="J19" s="447">
        <v>736.24599999999998</v>
      </c>
      <c r="K19" s="593">
        <v>29776.543999999998</v>
      </c>
      <c r="L19" s="59">
        <v>8.3266312204812447</v>
      </c>
    </row>
    <row r="20" spans="1:12" x14ac:dyDescent="0.25">
      <c r="A20" s="564" t="s">
        <v>170</v>
      </c>
      <c r="B20" s="447">
        <v>191.626</v>
      </c>
      <c r="C20" s="447">
        <v>520.87300000000005</v>
      </c>
      <c r="D20" s="447">
        <v>461.25400000000002</v>
      </c>
      <c r="E20" s="447">
        <v>12.824</v>
      </c>
      <c r="F20" s="592">
        <v>1186.5770000000002</v>
      </c>
      <c r="G20" s="447">
        <v>4451.491</v>
      </c>
      <c r="H20" s="447">
        <v>5269.7939999999999</v>
      </c>
      <c r="I20" s="447">
        <v>2318.453</v>
      </c>
      <c r="J20" s="447">
        <v>181.13800000000001</v>
      </c>
      <c r="K20" s="593">
        <v>12220.876</v>
      </c>
      <c r="L20" s="59">
        <v>3.4174122975194829</v>
      </c>
    </row>
    <row r="21" spans="1:12" x14ac:dyDescent="0.25">
      <c r="A21" s="564" t="s">
        <v>171</v>
      </c>
      <c r="B21" s="447">
        <v>843.72299999999996</v>
      </c>
      <c r="C21" s="447">
        <v>1092.232</v>
      </c>
      <c r="D21" s="447">
        <v>1080.472</v>
      </c>
      <c r="E21" s="447">
        <v>17.587</v>
      </c>
      <c r="F21" s="592">
        <v>3034.0139999999997</v>
      </c>
      <c r="G21" s="447">
        <v>10054.651</v>
      </c>
      <c r="H21" s="447">
        <v>11883.118</v>
      </c>
      <c r="I21" s="447">
        <v>5281.94</v>
      </c>
      <c r="J21" s="447">
        <v>210.09</v>
      </c>
      <c r="K21" s="593">
        <v>27429.798999999999</v>
      </c>
      <c r="L21" s="59">
        <v>7.6703938752907401</v>
      </c>
    </row>
    <row r="22" spans="1:12" x14ac:dyDescent="0.25">
      <c r="A22" s="230" t="s">
        <v>115</v>
      </c>
      <c r="B22" s="177">
        <v>10735.094999999999</v>
      </c>
      <c r="C22" s="177">
        <v>11912.074000000002</v>
      </c>
      <c r="D22" s="177">
        <v>14317.016</v>
      </c>
      <c r="E22" s="177">
        <v>1114.29</v>
      </c>
      <c r="F22" s="594">
        <v>38078.474999999999</v>
      </c>
      <c r="G22" s="595">
        <v>153339.32800000001</v>
      </c>
      <c r="H22" s="177">
        <v>123040.88800000001</v>
      </c>
      <c r="I22" s="177">
        <v>69226.798999999999</v>
      </c>
      <c r="J22" s="177">
        <v>11999.118999999999</v>
      </c>
      <c r="K22" s="177">
        <v>357606.13400000002</v>
      </c>
      <c r="L22" s="178">
        <v>99.999999999999986</v>
      </c>
    </row>
    <row r="23" spans="1:12" x14ac:dyDescent="0.25">
      <c r="A23" s="18"/>
      <c r="B23" s="18"/>
      <c r="C23" s="18"/>
      <c r="D23" s="18"/>
      <c r="E23" s="18"/>
      <c r="F23" s="18"/>
      <c r="G23" s="18"/>
      <c r="H23" s="18"/>
      <c r="I23" s="18"/>
      <c r="J23" s="18"/>
      <c r="L23" s="164" t="s">
        <v>223</v>
      </c>
    </row>
    <row r="24" spans="1:12" x14ac:dyDescent="0.25">
      <c r="A24" s="80" t="s">
        <v>502</v>
      </c>
      <c r="B24" s="567"/>
      <c r="C24" s="596"/>
      <c r="D24" s="596"/>
      <c r="E24" s="596"/>
      <c r="F24" s="596"/>
      <c r="G24" s="18"/>
      <c r="H24" s="18"/>
      <c r="I24" s="18"/>
      <c r="J24" s="18"/>
      <c r="K24" s="18"/>
      <c r="L24" s="18"/>
    </row>
    <row r="25" spans="1:12" x14ac:dyDescent="0.25">
      <c r="A25" s="80" t="s">
        <v>224</v>
      </c>
      <c r="B25" s="567"/>
      <c r="C25" s="567"/>
      <c r="D25" s="567"/>
      <c r="E25" s="567"/>
      <c r="F25" s="597"/>
      <c r="G25" s="18"/>
      <c r="H25" s="18"/>
      <c r="I25" s="18"/>
      <c r="J25" s="18"/>
      <c r="K25" s="18"/>
      <c r="L25" s="18"/>
    </row>
    <row r="26" spans="1:12" s="18" customFormat="1" x14ac:dyDescent="0.25"/>
    <row r="27" spans="1:12" s="18" customFormat="1" x14ac:dyDescent="0.25"/>
    <row r="28" spans="1:12" s="18" customFormat="1" x14ac:dyDescent="0.25"/>
    <row r="29" spans="1:12" s="18" customFormat="1" x14ac:dyDescent="0.25"/>
    <row r="30" spans="1:12" s="18" customFormat="1" x14ac:dyDescent="0.25"/>
    <row r="31" spans="1:12" s="18" customFormat="1" x14ac:dyDescent="0.25"/>
    <row r="32" spans="1:12" s="18" customFormat="1" x14ac:dyDescent="0.25"/>
    <row r="33" s="18" customFormat="1" x14ac:dyDescent="0.25"/>
    <row r="34" s="18" customFormat="1" x14ac:dyDescent="0.25"/>
    <row r="35" s="18" customFormat="1" x14ac:dyDescent="0.25"/>
    <row r="36" s="18" customFormat="1" x14ac:dyDescent="0.25"/>
    <row r="37" s="18" customFormat="1" x14ac:dyDescent="0.25"/>
    <row r="38" s="18" customFormat="1" x14ac:dyDescent="0.25"/>
    <row r="39" s="18" customFormat="1" x14ac:dyDescent="0.25"/>
    <row r="40" s="18" customFormat="1" x14ac:dyDescent="0.25"/>
    <row r="41" s="18" customFormat="1" x14ac:dyDescent="0.25"/>
    <row r="42" s="18" customFormat="1" x14ac:dyDescent="0.25"/>
    <row r="43" s="18" customFormat="1" x14ac:dyDescent="0.25"/>
    <row r="44" s="18" customFormat="1" x14ac:dyDescent="0.25"/>
    <row r="45" s="18" customFormat="1" x14ac:dyDescent="0.25"/>
    <row r="46" s="18" customFormat="1" x14ac:dyDescent="0.25"/>
    <row r="47" s="18" customFormat="1" x14ac:dyDescent="0.25"/>
    <row r="48" s="18" customFormat="1" x14ac:dyDescent="0.25"/>
    <row r="49" s="18" customFormat="1" x14ac:dyDescent="0.25"/>
    <row r="50" s="18" customFormat="1" x14ac:dyDescent="0.25"/>
    <row r="51" s="18" customFormat="1" x14ac:dyDescent="0.25"/>
    <row r="52" s="18" customFormat="1" x14ac:dyDescent="0.25"/>
    <row r="53" s="18" customFormat="1" x14ac:dyDescent="0.25"/>
    <row r="54" s="18" customFormat="1" x14ac:dyDescent="0.25"/>
    <row r="55" s="18" customFormat="1" x14ac:dyDescent="0.25"/>
    <row r="56" s="18" customFormat="1" x14ac:dyDescent="0.25"/>
    <row r="57" s="18" customFormat="1" x14ac:dyDescent="0.25"/>
    <row r="58" s="18" customFormat="1" x14ac:dyDescent="0.25"/>
    <row r="59" s="18" customFormat="1" x14ac:dyDescent="0.25"/>
    <row r="60" s="18" customFormat="1" x14ac:dyDescent="0.25"/>
    <row r="61" s="18" customFormat="1" x14ac:dyDescent="0.25"/>
    <row r="62" s="18" customFormat="1" x14ac:dyDescent="0.25"/>
    <row r="63" s="18" customFormat="1" x14ac:dyDescent="0.25"/>
    <row r="64" s="18" customFormat="1" x14ac:dyDescent="0.25"/>
    <row r="65" s="18" customFormat="1" x14ac:dyDescent="0.25"/>
    <row r="66" s="18" customFormat="1" x14ac:dyDescent="0.25"/>
    <row r="67" s="18" customFormat="1" x14ac:dyDescent="0.25"/>
    <row r="68" s="18" customFormat="1" x14ac:dyDescent="0.25"/>
    <row r="69" s="18" customFormat="1" x14ac:dyDescent="0.25"/>
    <row r="70" s="18" customFormat="1" x14ac:dyDescent="0.25"/>
    <row r="71" s="18" customFormat="1" x14ac:dyDescent="0.25"/>
    <row r="72" s="18" customFormat="1" x14ac:dyDescent="0.25"/>
    <row r="73" s="18" customFormat="1" x14ac:dyDescent="0.25"/>
    <row r="74" s="18" customFormat="1" x14ac:dyDescent="0.25"/>
    <row r="75" s="18" customFormat="1" x14ac:dyDescent="0.25"/>
    <row r="76" s="18" customFormat="1" x14ac:dyDescent="0.25"/>
    <row r="77" s="18" customFormat="1" x14ac:dyDescent="0.25"/>
    <row r="78" s="18" customFormat="1" x14ac:dyDescent="0.25"/>
    <row r="79" s="18" customFormat="1" x14ac:dyDescent="0.25"/>
    <row r="80" s="18" customFormat="1" x14ac:dyDescent="0.25"/>
    <row r="81" s="18" customFormat="1" x14ac:dyDescent="0.25"/>
    <row r="82" s="18" customFormat="1" x14ac:dyDescent="0.25"/>
    <row r="83" s="18" customFormat="1" x14ac:dyDescent="0.25"/>
    <row r="84" s="18" customFormat="1" x14ac:dyDescent="0.25"/>
    <row r="85" s="18" customFormat="1" x14ac:dyDescent="0.25"/>
    <row r="86" s="18" customFormat="1" x14ac:dyDescent="0.25"/>
    <row r="87" s="18" customFormat="1" x14ac:dyDescent="0.25"/>
    <row r="88" s="18" customFormat="1" x14ac:dyDescent="0.25"/>
    <row r="89" s="18" customFormat="1" x14ac:dyDescent="0.25"/>
    <row r="90" s="18" customFormat="1" x14ac:dyDescent="0.25"/>
    <row r="91" s="18" customFormat="1" x14ac:dyDescent="0.25"/>
    <row r="92" s="18" customFormat="1" x14ac:dyDescent="0.25"/>
    <row r="93" s="18" customFormat="1" x14ac:dyDescent="0.25"/>
    <row r="94" s="18" customFormat="1" x14ac:dyDescent="0.25"/>
    <row r="95" s="18" customFormat="1" x14ac:dyDescent="0.25"/>
    <row r="96" s="18" customFormat="1" x14ac:dyDescent="0.25"/>
    <row r="97" s="18" customFormat="1" x14ac:dyDescent="0.25"/>
    <row r="98" s="18" customFormat="1" x14ac:dyDescent="0.25"/>
    <row r="99" s="18" customFormat="1" x14ac:dyDescent="0.25"/>
    <row r="100" s="18" customFormat="1" x14ac:dyDescent="0.25"/>
    <row r="101" s="18" customFormat="1" x14ac:dyDescent="0.25"/>
    <row r="102" s="18" customFormat="1" x14ac:dyDescent="0.25"/>
    <row r="103" s="18" customFormat="1" x14ac:dyDescent="0.25"/>
    <row r="104" s="18" customFormat="1" x14ac:dyDescent="0.25"/>
    <row r="105" s="18" customFormat="1" x14ac:dyDescent="0.25"/>
    <row r="106" s="18" customFormat="1" x14ac:dyDescent="0.25"/>
    <row r="107" s="18" customFormat="1" x14ac:dyDescent="0.25"/>
    <row r="108" s="18" customFormat="1" x14ac:dyDescent="0.25"/>
    <row r="109" s="18" customFormat="1" x14ac:dyDescent="0.25"/>
    <row r="110" s="18" customFormat="1" x14ac:dyDescent="0.25"/>
    <row r="111" s="18" customFormat="1" x14ac:dyDescent="0.25"/>
    <row r="112" s="18" customFormat="1" x14ac:dyDescent="0.25"/>
    <row r="113" s="18" customFormat="1" x14ac:dyDescent="0.25"/>
    <row r="114" s="18" customFormat="1" x14ac:dyDescent="0.25"/>
    <row r="115" s="18" customFormat="1" x14ac:dyDescent="0.25"/>
    <row r="116" s="18" customFormat="1" x14ac:dyDescent="0.25"/>
    <row r="117" s="18" customFormat="1" x14ac:dyDescent="0.25"/>
    <row r="118" s="18" customFormat="1" x14ac:dyDescent="0.25"/>
    <row r="119" s="18" customFormat="1" x14ac:dyDescent="0.25"/>
    <row r="120" s="18" customFormat="1" x14ac:dyDescent="0.25"/>
    <row r="121" s="18" customFormat="1" x14ac:dyDescent="0.25"/>
    <row r="122" s="18" customFormat="1" x14ac:dyDescent="0.25"/>
    <row r="123" s="18" customFormat="1" x14ac:dyDescent="0.25"/>
    <row r="124" s="18" customFormat="1" x14ac:dyDescent="0.25"/>
    <row r="125" s="18" customFormat="1" x14ac:dyDescent="0.25"/>
    <row r="126" s="18" customFormat="1" x14ac:dyDescent="0.25"/>
    <row r="127" s="18" customFormat="1" x14ac:dyDescent="0.25"/>
    <row r="128" s="18" customFormat="1" x14ac:dyDescent="0.25"/>
    <row r="129" s="18" customFormat="1" x14ac:dyDescent="0.25"/>
    <row r="130" s="18" customFormat="1" x14ac:dyDescent="0.25"/>
    <row r="131" s="18" customFormat="1" x14ac:dyDescent="0.25"/>
    <row r="132" s="18" customFormat="1" x14ac:dyDescent="0.25"/>
    <row r="133" s="18" customFormat="1" x14ac:dyDescent="0.25"/>
    <row r="134" s="18" customFormat="1" x14ac:dyDescent="0.25"/>
    <row r="135" s="18" customFormat="1" x14ac:dyDescent="0.25"/>
    <row r="136" s="18" customFormat="1" x14ac:dyDescent="0.25"/>
    <row r="137" s="18" customFormat="1" x14ac:dyDescent="0.25"/>
    <row r="138" s="18" customFormat="1" x14ac:dyDescent="0.25"/>
    <row r="139" s="18" customFormat="1" x14ac:dyDescent="0.25"/>
    <row r="140" s="18" customFormat="1" x14ac:dyDescent="0.25"/>
    <row r="141" s="18" customFormat="1" x14ac:dyDescent="0.25"/>
    <row r="142" s="18" customFormat="1" x14ac:dyDescent="0.25"/>
    <row r="143" s="18" customFormat="1" x14ac:dyDescent="0.25"/>
    <row r="144" s="18" customFormat="1" x14ac:dyDescent="0.25"/>
    <row r="145" s="18" customFormat="1" x14ac:dyDescent="0.25"/>
    <row r="146" s="18" customFormat="1" x14ac:dyDescent="0.25"/>
    <row r="147" s="18" customFormat="1" x14ac:dyDescent="0.25"/>
    <row r="148" s="18" customFormat="1" x14ac:dyDescent="0.25"/>
    <row r="149" s="18" customFormat="1" x14ac:dyDescent="0.25"/>
    <row r="150" s="18" customFormat="1" x14ac:dyDescent="0.25"/>
    <row r="151" s="18" customFormat="1" x14ac:dyDescent="0.25"/>
    <row r="152" s="18" customFormat="1" x14ac:dyDescent="0.25"/>
    <row r="153" s="18" customFormat="1" x14ac:dyDescent="0.25"/>
    <row r="154" s="18" customFormat="1" x14ac:dyDescent="0.25"/>
    <row r="155" s="18" customFormat="1" x14ac:dyDescent="0.25"/>
    <row r="156" s="18" customFormat="1" x14ac:dyDescent="0.25"/>
    <row r="157" s="18" customFormat="1" x14ac:dyDescent="0.25"/>
    <row r="158" s="18" customFormat="1" x14ac:dyDescent="0.25"/>
    <row r="159" s="18" customFormat="1" x14ac:dyDescent="0.25"/>
    <row r="160" s="18" customFormat="1" x14ac:dyDescent="0.25"/>
    <row r="161" s="18" customFormat="1" x14ac:dyDescent="0.25"/>
    <row r="162" s="18" customFormat="1" x14ac:dyDescent="0.25"/>
    <row r="163" s="18" customFormat="1" x14ac:dyDescent="0.25"/>
    <row r="164" s="18" customFormat="1" x14ac:dyDescent="0.25"/>
    <row r="165" s="18" customFormat="1" x14ac:dyDescent="0.25"/>
    <row r="166" s="18" customFormat="1" x14ac:dyDescent="0.25"/>
    <row r="167" s="18" customFormat="1" x14ac:dyDescent="0.25"/>
    <row r="168" s="18" customFormat="1" x14ac:dyDescent="0.25"/>
    <row r="169" s="18" customFormat="1" x14ac:dyDescent="0.25"/>
    <row r="170" s="18" customFormat="1" x14ac:dyDescent="0.25"/>
    <row r="171" s="18" customFormat="1" x14ac:dyDescent="0.25"/>
    <row r="172" s="18" customFormat="1" x14ac:dyDescent="0.25"/>
    <row r="173" s="18" customFormat="1" x14ac:dyDescent="0.25"/>
    <row r="174" s="18" customFormat="1" x14ac:dyDescent="0.25"/>
    <row r="175" s="18" customFormat="1" x14ac:dyDescent="0.25"/>
    <row r="176" s="18" customFormat="1" x14ac:dyDescent="0.25"/>
    <row r="177" s="18" customFormat="1" x14ac:dyDescent="0.25"/>
    <row r="178" s="18" customFormat="1" x14ac:dyDescent="0.25"/>
    <row r="179" s="18" customFormat="1" x14ac:dyDescent="0.25"/>
    <row r="180" s="18" customFormat="1" x14ac:dyDescent="0.25"/>
    <row r="181" s="18" customFormat="1" x14ac:dyDescent="0.25"/>
    <row r="182" s="18" customFormat="1" x14ac:dyDescent="0.25"/>
    <row r="183" s="18" customFormat="1" x14ac:dyDescent="0.25"/>
    <row r="184" s="18" customFormat="1" x14ac:dyDescent="0.25"/>
    <row r="185" s="18" customFormat="1" x14ac:dyDescent="0.25"/>
    <row r="186" s="18" customFormat="1" x14ac:dyDescent="0.25"/>
    <row r="187" s="18" customFormat="1" x14ac:dyDescent="0.25"/>
    <row r="188" s="18" customFormat="1" x14ac:dyDescent="0.25"/>
    <row r="189" s="18" customFormat="1" x14ac:dyDescent="0.25"/>
    <row r="190" s="18" customFormat="1" x14ac:dyDescent="0.25"/>
    <row r="191" s="18" customFormat="1" x14ac:dyDescent="0.25"/>
    <row r="192" s="18" customFormat="1" x14ac:dyDescent="0.25"/>
    <row r="193" s="18" customFormat="1" x14ac:dyDescent="0.25"/>
    <row r="194" s="18" customFormat="1" x14ac:dyDescent="0.25"/>
    <row r="195" s="18" customFormat="1" x14ac:dyDescent="0.25"/>
    <row r="196" s="18" customFormat="1" x14ac:dyDescent="0.25"/>
    <row r="197" s="18" customFormat="1" x14ac:dyDescent="0.25"/>
    <row r="198" s="18" customFormat="1" x14ac:dyDescent="0.25"/>
    <row r="199" s="18" customFormat="1" x14ac:dyDescent="0.25"/>
    <row r="200" s="18" customFormat="1" x14ac:dyDescent="0.25"/>
    <row r="201" s="18" customFormat="1" x14ac:dyDescent="0.25"/>
    <row r="202" s="18" customFormat="1" x14ac:dyDescent="0.25"/>
    <row r="203" s="18" customFormat="1" x14ac:dyDescent="0.25"/>
    <row r="204" s="18" customFormat="1" x14ac:dyDescent="0.25"/>
    <row r="205" s="18" customFormat="1" x14ac:dyDescent="0.25"/>
    <row r="206" s="18" customFormat="1" x14ac:dyDescent="0.25"/>
    <row r="207" s="18" customFormat="1" x14ac:dyDescent="0.25"/>
    <row r="208" s="18" customFormat="1" x14ac:dyDescent="0.25"/>
    <row r="209" s="18" customFormat="1" x14ac:dyDescent="0.25"/>
    <row r="210" s="18" customFormat="1" x14ac:dyDescent="0.25"/>
    <row r="211" s="18" customFormat="1" x14ac:dyDescent="0.25"/>
    <row r="212" s="18" customFormat="1" x14ac:dyDescent="0.25"/>
    <row r="213" s="18" customFormat="1" x14ac:dyDescent="0.25"/>
    <row r="214" s="18" customFormat="1" x14ac:dyDescent="0.25"/>
    <row r="215" s="18" customFormat="1" x14ac:dyDescent="0.25"/>
    <row r="216" s="18" customFormat="1" x14ac:dyDescent="0.25"/>
    <row r="217" s="18" customFormat="1" x14ac:dyDescent="0.25"/>
    <row r="218" s="18" customFormat="1" x14ac:dyDescent="0.25"/>
    <row r="219" s="18" customFormat="1" x14ac:dyDescent="0.25"/>
    <row r="220" s="18" customFormat="1" x14ac:dyDescent="0.25"/>
    <row r="221" s="18" customFormat="1" x14ac:dyDescent="0.25"/>
    <row r="222" s="18" customFormat="1" x14ac:dyDescent="0.25"/>
    <row r="223" s="18" customFormat="1" x14ac:dyDescent="0.25"/>
    <row r="224" s="18" customFormat="1" x14ac:dyDescent="0.25"/>
    <row r="225" s="18" customFormat="1" x14ac:dyDescent="0.25"/>
    <row r="226" s="18" customFormat="1" x14ac:dyDescent="0.25"/>
    <row r="227" s="18" customFormat="1" x14ac:dyDescent="0.25"/>
    <row r="228" s="18" customFormat="1" x14ac:dyDescent="0.25"/>
    <row r="229" s="18" customFormat="1" x14ac:dyDescent="0.25"/>
    <row r="230" s="18" customFormat="1" x14ac:dyDescent="0.25"/>
    <row r="231" s="18" customFormat="1" x14ac:dyDescent="0.25"/>
    <row r="232" s="18" customFormat="1" x14ac:dyDescent="0.25"/>
    <row r="233" s="18" customFormat="1" x14ac:dyDescent="0.25"/>
    <row r="234" s="18" customFormat="1" x14ac:dyDescent="0.25"/>
    <row r="235" s="18" customFormat="1" x14ac:dyDescent="0.25"/>
    <row r="236" s="18" customFormat="1" x14ac:dyDescent="0.25"/>
    <row r="237" s="18" customFormat="1" x14ac:dyDescent="0.25"/>
    <row r="238" s="18" customFormat="1" x14ac:dyDescent="0.25"/>
    <row r="239" s="18" customFormat="1" x14ac:dyDescent="0.25"/>
    <row r="240" s="18" customFormat="1" x14ac:dyDescent="0.25"/>
    <row r="241" s="18" customFormat="1" x14ac:dyDescent="0.25"/>
    <row r="242" s="18" customFormat="1" x14ac:dyDescent="0.25"/>
    <row r="243" s="18" customFormat="1" x14ac:dyDescent="0.25"/>
    <row r="244" s="18" customFormat="1" x14ac:dyDescent="0.25"/>
    <row r="245" s="18" customFormat="1" x14ac:dyDescent="0.25"/>
    <row r="246" s="18" customFormat="1" x14ac:dyDescent="0.25"/>
    <row r="247" s="18" customFormat="1" x14ac:dyDescent="0.25"/>
    <row r="248" s="18" customFormat="1" x14ac:dyDescent="0.25"/>
    <row r="249" s="18" customFormat="1" x14ac:dyDescent="0.25"/>
    <row r="250" s="18" customFormat="1" x14ac:dyDescent="0.25"/>
    <row r="251" s="18" customFormat="1" x14ac:dyDescent="0.25"/>
    <row r="252" s="18" customFormat="1" x14ac:dyDescent="0.25"/>
    <row r="253" s="18" customFormat="1" x14ac:dyDescent="0.25"/>
    <row r="254" s="18" customFormat="1" x14ac:dyDescent="0.25"/>
    <row r="255" s="18" customFormat="1" x14ac:dyDescent="0.25"/>
    <row r="256" s="18" customFormat="1" x14ac:dyDescent="0.25"/>
    <row r="257" s="18" customFormat="1" x14ac:dyDescent="0.25"/>
    <row r="258" s="18" customFormat="1" x14ac:dyDescent="0.25"/>
    <row r="259" s="18" customFormat="1" x14ac:dyDescent="0.25"/>
    <row r="260" s="18" customFormat="1" x14ac:dyDescent="0.25"/>
    <row r="261" s="18" customFormat="1" x14ac:dyDescent="0.25"/>
    <row r="262" s="18" customFormat="1" x14ac:dyDescent="0.25"/>
    <row r="263" s="18" customFormat="1" x14ac:dyDescent="0.25"/>
    <row r="264" s="18" customFormat="1" x14ac:dyDescent="0.25"/>
    <row r="265" s="18" customFormat="1" x14ac:dyDescent="0.25"/>
    <row r="266" s="18" customFormat="1" x14ac:dyDescent="0.25"/>
    <row r="267" s="18" customFormat="1" x14ac:dyDescent="0.25"/>
    <row r="268" s="18" customFormat="1" x14ac:dyDescent="0.25"/>
    <row r="269" s="18" customFormat="1" x14ac:dyDescent="0.25"/>
    <row r="270" s="18" customFormat="1" x14ac:dyDescent="0.25"/>
    <row r="271" s="18" customFormat="1" x14ac:dyDescent="0.25"/>
    <row r="272" s="18" customFormat="1" x14ac:dyDescent="0.25"/>
    <row r="273" s="18" customFormat="1" x14ac:dyDescent="0.25"/>
  </sheetData>
  <mergeCells count="4">
    <mergeCell ref="A1:F2"/>
    <mergeCell ref="B3:F3"/>
    <mergeCell ref="G3:K3"/>
    <mergeCell ref="L3:L4"/>
  </mergeCells>
  <conditionalFormatting sqref="C8">
    <cfRule type="cellIs" dxfId="59" priority="29" operator="between">
      <formula>0</formula>
      <formula>0.5</formula>
    </cfRule>
    <cfRule type="cellIs" dxfId="58" priority="30" operator="between">
      <formula>0</formula>
      <formula>0.49</formula>
    </cfRule>
  </conditionalFormatting>
  <conditionalFormatting sqref="B17">
    <cfRule type="cellIs" dxfId="57" priority="27" operator="between">
      <formula>0</formula>
      <formula>0.5</formula>
    </cfRule>
    <cfRule type="cellIs" dxfId="56" priority="28" operator="between">
      <formula>0</formula>
      <formula>0.49</formula>
    </cfRule>
  </conditionalFormatting>
  <conditionalFormatting sqref="L9">
    <cfRule type="cellIs" dxfId="55" priority="25" operator="between">
      <formula>0</formula>
      <formula>0.5</formula>
    </cfRule>
    <cfRule type="cellIs" dxfId="54" priority="26" operator="between">
      <formula>0</formula>
      <formula>0.49</formula>
    </cfRule>
  </conditionalFormatting>
  <conditionalFormatting sqref="E8">
    <cfRule type="cellIs" dxfId="53" priority="23" operator="between">
      <formula>0</formula>
      <formula>0.5</formula>
    </cfRule>
    <cfRule type="cellIs" dxfId="52" priority="24" operator="between">
      <formula>0</formula>
      <formula>0.49</formula>
    </cfRule>
  </conditionalFormatting>
  <conditionalFormatting sqref="G15">
    <cfRule type="cellIs" dxfId="51" priority="19" operator="between">
      <formula>0</formula>
      <formula>0.5</formula>
    </cfRule>
    <cfRule type="cellIs" dxfId="50" priority="20" operator="between">
      <formula>0</formula>
      <formula>0.49</formula>
    </cfRule>
  </conditionalFormatting>
  <conditionalFormatting sqref="E9">
    <cfRule type="cellIs" dxfId="49" priority="13" operator="between">
      <formula>0</formula>
      <formula>0.5</formula>
    </cfRule>
    <cfRule type="cellIs" dxfId="48" priority="14" operator="between">
      <formula>0</formula>
      <formula>0.49</formula>
    </cfRule>
  </conditionalFormatting>
  <conditionalFormatting sqref="F9">
    <cfRule type="cellIs" dxfId="47" priority="11" operator="between">
      <formula>0</formula>
      <formula>0.5</formula>
    </cfRule>
    <cfRule type="cellIs" dxfId="46" priority="12" operator="between">
      <formula>0</formula>
      <formula>0.49</formula>
    </cfRule>
  </conditionalFormatting>
  <conditionalFormatting sqref="B15">
    <cfRule type="cellIs" dxfId="45" priority="1" operator="between">
      <formula>0</formula>
      <formula>0.5</formula>
    </cfRule>
    <cfRule type="cellIs" dxfId="44" priority="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6"/>
  <sheetViews>
    <sheetView workbookViewId="0"/>
  </sheetViews>
  <sheetFormatPr baseColWidth="10" defaultRowHeight="13.8" x14ac:dyDescent="0.25"/>
  <cols>
    <col min="1" max="1" width="5.5" customWidth="1"/>
    <col min="2" max="2" width="16.69921875" customWidth="1"/>
    <col min="3" max="3" width="9.69921875" customWidth="1"/>
    <col min="4" max="4" width="8.69921875" customWidth="1"/>
    <col min="5" max="5" width="8" customWidth="1"/>
    <col min="6" max="6" width="9.09765625" customWidth="1"/>
    <col min="7" max="7" width="9.19921875" customWidth="1"/>
    <col min="8" max="8" width="8.69921875" customWidth="1"/>
    <col min="9" max="9" width="9.69921875" customWidth="1"/>
    <col min="11" max="45" width="11" style="1"/>
  </cols>
  <sheetData>
    <row r="1" spans="1:45" x14ac:dyDescent="0.25">
      <c r="A1" s="161" t="s">
        <v>504</v>
      </c>
      <c r="B1" s="161"/>
      <c r="C1" s="161"/>
      <c r="D1" s="161"/>
      <c r="E1" s="161"/>
      <c r="F1" s="161"/>
      <c r="G1" s="161"/>
      <c r="H1" s="1"/>
      <c r="I1" s="1"/>
    </row>
    <row r="2" spans="1:45" x14ac:dyDescent="0.25">
      <c r="A2" s="162"/>
      <c r="B2" s="162"/>
      <c r="C2" s="162"/>
      <c r="D2" s="162"/>
      <c r="E2" s="162"/>
      <c r="F2" s="162"/>
      <c r="G2" s="162"/>
      <c r="H2" s="1"/>
      <c r="I2" s="55" t="s">
        <v>477</v>
      </c>
      <c r="J2" s="55"/>
    </row>
    <row r="3" spans="1:45" x14ac:dyDescent="0.25">
      <c r="A3" s="803" t="s">
        <v>461</v>
      </c>
      <c r="B3" s="803" t="s">
        <v>462</v>
      </c>
      <c r="C3" s="788">
        <f>INDICE!A3</f>
        <v>44197</v>
      </c>
      <c r="D3" s="788">
        <v>41671</v>
      </c>
      <c r="E3" s="787" t="s">
        <v>116</v>
      </c>
      <c r="F3" s="787"/>
      <c r="G3" s="787" t="s">
        <v>117</v>
      </c>
      <c r="H3" s="787"/>
      <c r="I3" s="787"/>
      <c r="J3" s="164"/>
    </row>
    <row r="4" spans="1:45" ht="26.4" x14ac:dyDescent="0.25">
      <c r="A4" s="804"/>
      <c r="B4" s="804"/>
      <c r="C4" s="187" t="s">
        <v>54</v>
      </c>
      <c r="D4" s="188" t="s">
        <v>431</v>
      </c>
      <c r="E4" s="187" t="s">
        <v>54</v>
      </c>
      <c r="F4" s="188" t="s">
        <v>431</v>
      </c>
      <c r="G4" s="187" t="s">
        <v>54</v>
      </c>
      <c r="H4" s="189" t="s">
        <v>431</v>
      </c>
      <c r="I4" s="188" t="s">
        <v>481</v>
      </c>
      <c r="J4" s="10"/>
    </row>
    <row r="5" spans="1:45" x14ac:dyDescent="0.25">
      <c r="A5" s="1"/>
      <c r="B5" s="11" t="s">
        <v>335</v>
      </c>
      <c r="C5" s="467">
        <v>0</v>
      </c>
      <c r="D5" s="142" t="s">
        <v>143</v>
      </c>
      <c r="E5" s="470">
        <v>0</v>
      </c>
      <c r="F5" s="142" t="s">
        <v>143</v>
      </c>
      <c r="G5" s="470">
        <v>1875.4945600000001</v>
      </c>
      <c r="H5" s="142">
        <v>-68.677986915370198</v>
      </c>
      <c r="I5" s="418">
        <v>0.5101715355259826</v>
      </c>
      <c r="J5" s="1"/>
    </row>
    <row r="6" spans="1:45" x14ac:dyDescent="0.25">
      <c r="A6" s="1"/>
      <c r="B6" s="11" t="s">
        <v>480</v>
      </c>
      <c r="C6" s="467">
        <v>1843.0752199999999</v>
      </c>
      <c r="D6" s="142">
        <v>-60.068323841013772</v>
      </c>
      <c r="E6" s="470">
        <v>1843.0752199999999</v>
      </c>
      <c r="F6" s="142">
        <v>-60.068323841013772</v>
      </c>
      <c r="G6" s="470">
        <v>21308.395940000002</v>
      </c>
      <c r="H6" s="142">
        <v>-36.131091361005588</v>
      </c>
      <c r="I6" s="416">
        <v>5.7963042432420675</v>
      </c>
      <c r="J6" s="1"/>
    </row>
    <row r="7" spans="1:45" x14ac:dyDescent="0.25">
      <c r="A7" s="163"/>
      <c r="B7" s="11" t="s">
        <v>583</v>
      </c>
      <c r="C7" s="467">
        <v>0</v>
      </c>
      <c r="D7" s="142">
        <v>-100</v>
      </c>
      <c r="E7" s="470">
        <v>0</v>
      </c>
      <c r="F7" s="142">
        <v>-100</v>
      </c>
      <c r="G7" s="470">
        <v>847.50047999999992</v>
      </c>
      <c r="H7" s="142">
        <v>0.49563231999840468</v>
      </c>
      <c r="I7" s="418">
        <v>0.23053685703071691</v>
      </c>
      <c r="J7" s="1"/>
    </row>
    <row r="8" spans="1:45" x14ac:dyDescent="0.25">
      <c r="A8" s="163" t="s">
        <v>468</v>
      </c>
      <c r="B8" s="145"/>
      <c r="C8" s="468">
        <v>1843.0752199999999</v>
      </c>
      <c r="D8" s="148">
        <v>-66.237195800481587</v>
      </c>
      <c r="E8" s="468">
        <v>1843.0752199999999</v>
      </c>
      <c r="F8" s="148">
        <v>-66.237195800481587</v>
      </c>
      <c r="G8" s="468">
        <v>24031.39098</v>
      </c>
      <c r="H8" s="236">
        <v>-40.211214923200366</v>
      </c>
      <c r="I8" s="148">
        <v>6.5370126357987672</v>
      </c>
      <c r="J8" s="1"/>
    </row>
    <row r="9" spans="1:45" x14ac:dyDescent="0.25">
      <c r="A9" s="163"/>
      <c r="B9" s="11" t="s">
        <v>234</v>
      </c>
      <c r="C9" s="467">
        <v>1961.2759199999998</v>
      </c>
      <c r="D9" s="142">
        <v>-54.636986440256784</v>
      </c>
      <c r="E9" s="470">
        <v>1961.2759199999998</v>
      </c>
      <c r="F9" s="142">
        <v>-54.636986440256784</v>
      </c>
      <c r="G9" s="470">
        <v>54754.593730000008</v>
      </c>
      <c r="H9" s="142">
        <v>12.985229638896525</v>
      </c>
      <c r="I9" s="418">
        <v>14.894330144223636</v>
      </c>
      <c r="J9" s="1"/>
    </row>
    <row r="10" spans="1:45" s="443" customFormat="1" ht="14.4" x14ac:dyDescent="0.3">
      <c r="A10" s="163" t="s">
        <v>311</v>
      </c>
      <c r="B10" s="145"/>
      <c r="C10" s="468">
        <v>1961.2759199999998</v>
      </c>
      <c r="D10" s="148">
        <v>-54.636986440256784</v>
      </c>
      <c r="E10" s="468">
        <v>1961.2759199999998</v>
      </c>
      <c r="F10" s="148">
        <v>-54.636986440256784</v>
      </c>
      <c r="G10" s="468">
        <v>54754.593730000008</v>
      </c>
      <c r="H10" s="236">
        <v>12.985229638896525</v>
      </c>
      <c r="I10" s="148">
        <v>14.894330144223636</v>
      </c>
      <c r="J10" s="441"/>
      <c r="K10" s="441"/>
      <c r="L10" s="441"/>
      <c r="M10" s="441"/>
      <c r="N10" s="441"/>
      <c r="O10" s="441"/>
      <c r="P10" s="441"/>
      <c r="Q10" s="441"/>
      <c r="R10" s="441"/>
      <c r="S10" s="441"/>
      <c r="T10" s="441"/>
      <c r="U10" s="441"/>
      <c r="V10" s="441"/>
      <c r="W10" s="441"/>
      <c r="X10" s="441"/>
      <c r="Y10" s="441"/>
      <c r="Z10" s="441"/>
      <c r="AA10" s="441"/>
      <c r="AB10" s="441"/>
      <c r="AC10" s="441"/>
      <c r="AD10" s="441"/>
      <c r="AE10" s="441"/>
      <c r="AF10" s="441"/>
      <c r="AG10" s="441"/>
      <c r="AH10" s="441"/>
      <c r="AI10" s="441"/>
      <c r="AJ10" s="441"/>
      <c r="AK10" s="441"/>
      <c r="AL10" s="441"/>
      <c r="AM10" s="441"/>
      <c r="AN10" s="441"/>
      <c r="AO10" s="441"/>
      <c r="AP10" s="441"/>
      <c r="AQ10" s="441"/>
      <c r="AR10" s="441"/>
      <c r="AS10" s="441"/>
    </row>
    <row r="11" spans="1:45" s="443" customFormat="1" ht="14.4" x14ac:dyDescent="0.3">
      <c r="A11" s="441"/>
      <c r="B11" s="11" t="s">
        <v>236</v>
      </c>
      <c r="C11" s="467">
        <v>0</v>
      </c>
      <c r="D11" s="142" t="s">
        <v>143</v>
      </c>
      <c r="E11" s="470">
        <v>0</v>
      </c>
      <c r="F11" s="142" t="s">
        <v>143</v>
      </c>
      <c r="G11" s="470">
        <v>564.63469000000009</v>
      </c>
      <c r="H11" s="142">
        <v>-46.172933869523206</v>
      </c>
      <c r="I11" s="512">
        <v>0.15359177944431746</v>
      </c>
      <c r="J11" s="441"/>
      <c r="K11" s="441"/>
      <c r="L11" s="441"/>
      <c r="M11" s="441"/>
      <c r="N11" s="441"/>
      <c r="O11" s="441"/>
      <c r="P11" s="441"/>
      <c r="Q11" s="441"/>
      <c r="R11" s="441"/>
      <c r="S11" s="441"/>
      <c r="T11" s="441"/>
      <c r="U11" s="441"/>
      <c r="V11" s="441"/>
      <c r="W11" s="441"/>
      <c r="X11" s="441"/>
      <c r="Y11" s="441"/>
      <c r="Z11" s="441"/>
      <c r="AA11" s="441"/>
      <c r="AB11" s="441"/>
      <c r="AC11" s="441"/>
      <c r="AD11" s="441"/>
      <c r="AE11" s="441"/>
      <c r="AF11" s="441"/>
      <c r="AG11" s="441"/>
      <c r="AH11" s="441"/>
      <c r="AI11" s="441"/>
      <c r="AJ11" s="441"/>
      <c r="AK11" s="441"/>
      <c r="AL11" s="441"/>
      <c r="AM11" s="441"/>
      <c r="AN11" s="441"/>
      <c r="AO11" s="441"/>
      <c r="AP11" s="441"/>
      <c r="AQ11" s="441"/>
      <c r="AR11" s="441"/>
      <c r="AS11" s="441"/>
    </row>
    <row r="12" spans="1:45" s="443" customFormat="1" ht="14.4" x14ac:dyDescent="0.3">
      <c r="A12" s="441"/>
      <c r="B12" s="442" t="s">
        <v>336</v>
      </c>
      <c r="C12" s="469">
        <v>0</v>
      </c>
      <c r="D12" s="426" t="s">
        <v>143</v>
      </c>
      <c r="E12" s="471">
        <v>0</v>
      </c>
      <c r="F12" s="598" t="s">
        <v>143</v>
      </c>
      <c r="G12" s="471">
        <v>564.63469000000009</v>
      </c>
      <c r="H12" s="598">
        <v>5193.1409008286082</v>
      </c>
      <c r="I12" s="699">
        <v>0.15359177944431746</v>
      </c>
      <c r="J12" s="441"/>
      <c r="K12" s="441"/>
      <c r="L12" s="441"/>
      <c r="M12" s="441"/>
      <c r="N12" s="441"/>
      <c r="O12" s="441"/>
      <c r="P12" s="441"/>
      <c r="Q12" s="441"/>
      <c r="R12" s="441"/>
      <c r="S12" s="441"/>
      <c r="T12" s="441"/>
      <c r="U12" s="441"/>
      <c r="V12" s="441"/>
      <c r="W12" s="441"/>
      <c r="X12" s="441"/>
      <c r="Y12" s="441"/>
      <c r="Z12" s="441"/>
      <c r="AA12" s="441"/>
      <c r="AB12" s="441"/>
      <c r="AC12" s="441"/>
      <c r="AD12" s="441"/>
      <c r="AE12" s="441"/>
      <c r="AF12" s="441"/>
      <c r="AG12" s="441"/>
      <c r="AH12" s="441"/>
      <c r="AI12" s="441"/>
      <c r="AJ12" s="441"/>
      <c r="AK12" s="441"/>
      <c r="AL12" s="441"/>
      <c r="AM12" s="441"/>
      <c r="AN12" s="441"/>
      <c r="AO12" s="441"/>
      <c r="AP12" s="441"/>
      <c r="AQ12" s="441"/>
      <c r="AR12" s="441"/>
      <c r="AS12" s="441"/>
    </row>
    <row r="13" spans="1:45" s="443" customFormat="1" ht="14.4" x14ac:dyDescent="0.3">
      <c r="A13" s="441"/>
      <c r="B13" s="442" t="s">
        <v>333</v>
      </c>
      <c r="C13" s="469">
        <v>0</v>
      </c>
      <c r="D13" s="426" t="s">
        <v>143</v>
      </c>
      <c r="E13" s="471">
        <v>0</v>
      </c>
      <c r="F13" s="598" t="s">
        <v>143</v>
      </c>
      <c r="G13" s="471">
        <v>0</v>
      </c>
      <c r="H13" s="598">
        <v>-100</v>
      </c>
      <c r="I13" s="685">
        <v>0</v>
      </c>
      <c r="J13" s="441"/>
      <c r="K13" s="441"/>
      <c r="L13" s="441"/>
      <c r="M13" s="441"/>
      <c r="N13" s="441"/>
      <c r="O13" s="441"/>
      <c r="P13" s="441"/>
      <c r="Q13" s="441"/>
      <c r="R13" s="441"/>
      <c r="S13" s="441"/>
      <c r="T13" s="441"/>
      <c r="U13" s="441"/>
      <c r="V13" s="441"/>
      <c r="W13" s="441"/>
      <c r="X13" s="441"/>
      <c r="Y13" s="441"/>
      <c r="Z13" s="441"/>
      <c r="AA13" s="441"/>
      <c r="AB13" s="441"/>
      <c r="AC13" s="441"/>
      <c r="AD13" s="441"/>
      <c r="AE13" s="441"/>
      <c r="AF13" s="441"/>
      <c r="AG13" s="441"/>
      <c r="AH13" s="441"/>
      <c r="AI13" s="441"/>
      <c r="AJ13" s="441"/>
      <c r="AK13" s="441"/>
      <c r="AL13" s="441"/>
      <c r="AM13" s="441"/>
      <c r="AN13" s="441"/>
      <c r="AO13" s="441"/>
      <c r="AP13" s="441"/>
      <c r="AQ13" s="441"/>
      <c r="AR13" s="441"/>
      <c r="AS13" s="441"/>
    </row>
    <row r="14" spans="1:45" s="443" customFormat="1" ht="14.4" x14ac:dyDescent="0.3">
      <c r="A14" s="441"/>
      <c r="B14" s="11" t="s">
        <v>237</v>
      </c>
      <c r="C14" s="467">
        <v>3674.9147700000026</v>
      </c>
      <c r="D14" s="142">
        <v>144.02509911134976</v>
      </c>
      <c r="E14" s="470">
        <v>3674.9147700000026</v>
      </c>
      <c r="F14" s="142">
        <v>144.02509911134976</v>
      </c>
      <c r="G14" s="470">
        <v>24396.358039999999</v>
      </c>
      <c r="H14" s="142">
        <v>-10.606843706300859</v>
      </c>
      <c r="I14" s="512">
        <v>6.6362908791953261</v>
      </c>
      <c r="J14" s="441"/>
      <c r="K14" s="441"/>
      <c r="L14" s="441"/>
      <c r="M14" s="441"/>
      <c r="N14" s="441"/>
      <c r="O14" s="441"/>
      <c r="P14" s="441"/>
      <c r="Q14" s="441"/>
      <c r="R14" s="441"/>
      <c r="S14" s="441"/>
      <c r="T14" s="441"/>
      <c r="U14" s="441"/>
      <c r="V14" s="441"/>
      <c r="W14" s="441"/>
      <c r="X14" s="441"/>
      <c r="Y14" s="441"/>
      <c r="Z14" s="441"/>
      <c r="AA14" s="441"/>
      <c r="AB14" s="441"/>
      <c r="AC14" s="441"/>
      <c r="AD14" s="441"/>
      <c r="AE14" s="441"/>
      <c r="AF14" s="441"/>
      <c r="AG14" s="441"/>
      <c r="AH14" s="441"/>
      <c r="AI14" s="441"/>
      <c r="AJ14" s="441"/>
      <c r="AK14" s="441"/>
      <c r="AL14" s="441"/>
      <c r="AM14" s="441"/>
      <c r="AN14" s="441"/>
      <c r="AO14" s="441"/>
      <c r="AP14" s="441"/>
      <c r="AQ14" s="441"/>
      <c r="AR14" s="441"/>
      <c r="AS14" s="441"/>
    </row>
    <row r="15" spans="1:45" x14ac:dyDescent="0.25">
      <c r="A15" s="1"/>
      <c r="B15" s="442" t="s">
        <v>336</v>
      </c>
      <c r="C15" s="469">
        <v>3674.9147700000026</v>
      </c>
      <c r="D15" s="426">
        <v>144.02509911134976</v>
      </c>
      <c r="E15" s="471">
        <v>3674.9147700000026</v>
      </c>
      <c r="F15" s="598">
        <v>144.02509911134976</v>
      </c>
      <c r="G15" s="471">
        <v>22592.645510000002</v>
      </c>
      <c r="H15" s="598">
        <v>-17.21600872342459</v>
      </c>
      <c r="I15" s="699">
        <v>6.1456454725365335</v>
      </c>
      <c r="J15" s="1"/>
    </row>
    <row r="16" spans="1:45" x14ac:dyDescent="0.25">
      <c r="A16" s="1"/>
      <c r="B16" s="442" t="s">
        <v>333</v>
      </c>
      <c r="C16" s="469">
        <v>0</v>
      </c>
      <c r="D16" s="426" t="s">
        <v>143</v>
      </c>
      <c r="E16" s="471">
        <v>0</v>
      </c>
      <c r="F16" s="598" t="s">
        <v>143</v>
      </c>
      <c r="G16" s="471">
        <v>1803.71253</v>
      </c>
      <c r="H16" s="598" t="s">
        <v>143</v>
      </c>
      <c r="I16" s="685">
        <v>0.49064540665879353</v>
      </c>
      <c r="J16" s="1"/>
    </row>
    <row r="17" spans="1:45" s="443" customFormat="1" ht="14.4" x14ac:dyDescent="0.3">
      <c r="A17" s="441"/>
      <c r="B17" s="11" t="s">
        <v>623</v>
      </c>
      <c r="C17" s="467">
        <v>13.327</v>
      </c>
      <c r="D17" s="725">
        <v>-72.335699755054591</v>
      </c>
      <c r="E17" s="470">
        <v>13.327</v>
      </c>
      <c r="F17" s="149">
        <v>-72.335699755054591</v>
      </c>
      <c r="G17" s="470">
        <v>188.90700000000001</v>
      </c>
      <c r="H17" s="149">
        <v>-53.496953658686685</v>
      </c>
      <c r="I17" s="720">
        <v>5.138643231340901E-2</v>
      </c>
      <c r="J17" s="441"/>
      <c r="K17" s="441"/>
      <c r="L17" s="441"/>
      <c r="M17" s="441"/>
      <c r="N17" s="441"/>
      <c r="O17" s="441"/>
      <c r="P17" s="441"/>
      <c r="Q17" s="441"/>
      <c r="R17" s="441"/>
      <c r="S17" s="441"/>
      <c r="T17" s="441"/>
      <c r="U17" s="441"/>
      <c r="V17" s="441"/>
      <c r="W17" s="441"/>
      <c r="X17" s="441"/>
      <c r="Y17" s="441"/>
      <c r="Z17" s="441"/>
      <c r="AA17" s="441"/>
      <c r="AB17" s="441"/>
      <c r="AC17" s="441"/>
      <c r="AD17" s="441"/>
      <c r="AE17" s="441"/>
      <c r="AF17" s="441"/>
      <c r="AG17" s="441"/>
      <c r="AH17" s="441"/>
      <c r="AI17" s="441"/>
      <c r="AJ17" s="441"/>
      <c r="AK17" s="441"/>
      <c r="AL17" s="441"/>
      <c r="AM17" s="441"/>
      <c r="AN17" s="441"/>
      <c r="AO17" s="441"/>
      <c r="AP17" s="441"/>
      <c r="AQ17" s="441"/>
      <c r="AR17" s="441"/>
      <c r="AS17" s="441"/>
    </row>
    <row r="18" spans="1:45" s="443" customFormat="1" ht="14.4" x14ac:dyDescent="0.3">
      <c r="A18" s="441"/>
      <c r="B18" s="11" t="s">
        <v>208</v>
      </c>
      <c r="C18" s="467">
        <v>2425.32071</v>
      </c>
      <c r="D18" s="142">
        <v>50.807429063829886</v>
      </c>
      <c r="E18" s="470">
        <v>2425.32071</v>
      </c>
      <c r="F18" s="142">
        <v>50.807429063829886</v>
      </c>
      <c r="G18" s="470">
        <v>19127.550749999995</v>
      </c>
      <c r="H18" s="142">
        <v>-26.868961100767102</v>
      </c>
      <c r="I18" s="512">
        <v>5.2030713098835415</v>
      </c>
      <c r="J18" s="441"/>
      <c r="K18" s="441"/>
      <c r="L18" s="441"/>
      <c r="M18" s="441"/>
      <c r="N18" s="441"/>
      <c r="O18" s="441"/>
      <c r="P18" s="441"/>
      <c r="Q18" s="441"/>
      <c r="R18" s="441"/>
      <c r="S18" s="441"/>
      <c r="T18" s="441"/>
      <c r="U18" s="441"/>
      <c r="V18" s="441"/>
      <c r="W18" s="441"/>
      <c r="X18" s="441"/>
      <c r="Y18" s="441"/>
      <c r="Z18" s="441"/>
      <c r="AA18" s="441"/>
      <c r="AB18" s="441"/>
      <c r="AC18" s="441"/>
      <c r="AD18" s="441"/>
      <c r="AE18" s="441"/>
      <c r="AF18" s="441"/>
      <c r="AG18" s="441"/>
      <c r="AH18" s="441"/>
      <c r="AI18" s="441"/>
      <c r="AJ18" s="441"/>
      <c r="AK18" s="441"/>
      <c r="AL18" s="441"/>
      <c r="AM18" s="441"/>
      <c r="AN18" s="441"/>
      <c r="AO18" s="441"/>
      <c r="AP18" s="441"/>
      <c r="AQ18" s="441"/>
      <c r="AR18" s="441"/>
      <c r="AS18" s="441"/>
    </row>
    <row r="19" spans="1:45" x14ac:dyDescent="0.25">
      <c r="A19" s="1"/>
      <c r="B19" s="442" t="s">
        <v>336</v>
      </c>
      <c r="C19" s="469">
        <v>2425.32071</v>
      </c>
      <c r="D19" s="426">
        <v>50.807429063829886</v>
      </c>
      <c r="E19" s="471">
        <v>2425.32071</v>
      </c>
      <c r="F19" s="598">
        <v>50.807429063829886</v>
      </c>
      <c r="G19" s="471">
        <v>13607.364169999999</v>
      </c>
      <c r="H19" s="598">
        <v>-27.547898220511978</v>
      </c>
      <c r="I19" s="699">
        <v>3.7014716124104021</v>
      </c>
      <c r="J19" s="1"/>
    </row>
    <row r="20" spans="1:45" x14ac:dyDescent="0.25">
      <c r="A20" s="1"/>
      <c r="B20" s="442" t="s">
        <v>333</v>
      </c>
      <c r="C20" s="469">
        <v>0</v>
      </c>
      <c r="D20" s="426" t="s">
        <v>143</v>
      </c>
      <c r="E20" s="471">
        <v>0</v>
      </c>
      <c r="F20" s="722" t="s">
        <v>143</v>
      </c>
      <c r="G20" s="471">
        <v>5520.1865799999996</v>
      </c>
      <c r="H20" s="598">
        <v>-25.13974154561091</v>
      </c>
      <c r="I20" s="685">
        <v>1.5015996974731411</v>
      </c>
      <c r="J20" s="1"/>
    </row>
    <row r="21" spans="1:45" s="443" customFormat="1" ht="14.4" x14ac:dyDescent="0.3">
      <c r="A21" s="1"/>
      <c r="B21" s="11" t="s">
        <v>239</v>
      </c>
      <c r="C21" s="467">
        <v>358.31841000000003</v>
      </c>
      <c r="D21" s="142">
        <v>-5.2574996879977469</v>
      </c>
      <c r="E21" s="470">
        <v>358.31841000000003</v>
      </c>
      <c r="F21" s="142">
        <v>-5.2574996879977469</v>
      </c>
      <c r="G21" s="470">
        <v>1836.9163999999998</v>
      </c>
      <c r="H21" s="142">
        <v>-4.1208390047455214</v>
      </c>
      <c r="I21" s="512">
        <v>0.49967751461825621</v>
      </c>
      <c r="J21" s="441"/>
      <c r="K21" s="441"/>
      <c r="L21" s="441"/>
      <c r="M21" s="441"/>
      <c r="N21" s="441"/>
      <c r="O21" s="441"/>
      <c r="P21" s="441"/>
      <c r="Q21" s="441"/>
      <c r="R21" s="441"/>
      <c r="S21" s="441"/>
      <c r="T21" s="441"/>
      <c r="U21" s="441"/>
      <c r="V21" s="441"/>
      <c r="W21" s="441"/>
      <c r="X21" s="441"/>
      <c r="Y21" s="441"/>
      <c r="Z21" s="441"/>
      <c r="AA21" s="441"/>
      <c r="AB21" s="441"/>
      <c r="AC21" s="441"/>
      <c r="AD21" s="441"/>
      <c r="AE21" s="441"/>
      <c r="AF21" s="441"/>
      <c r="AG21" s="441"/>
      <c r="AH21" s="441"/>
      <c r="AI21" s="441"/>
      <c r="AJ21" s="441"/>
      <c r="AK21" s="441"/>
      <c r="AL21" s="441"/>
      <c r="AM21" s="441"/>
      <c r="AN21" s="441"/>
      <c r="AO21" s="441"/>
      <c r="AP21" s="441"/>
      <c r="AQ21" s="441"/>
      <c r="AR21" s="441"/>
      <c r="AS21" s="441"/>
    </row>
    <row r="22" spans="1:45" s="443" customFormat="1" ht="14.4" x14ac:dyDescent="0.3">
      <c r="A22" s="710"/>
      <c r="B22" s="442" t="s">
        <v>336</v>
      </c>
      <c r="C22" s="469">
        <v>357.72209000000004</v>
      </c>
      <c r="D22" s="426">
        <v>-5.4151718762228889</v>
      </c>
      <c r="E22" s="471">
        <v>357.72209000000004</v>
      </c>
      <c r="F22" s="598">
        <v>-5.4151718762228889</v>
      </c>
      <c r="G22" s="471">
        <v>1836.3200799999997</v>
      </c>
      <c r="H22" s="598">
        <v>-4.151964352248922</v>
      </c>
      <c r="I22" s="699">
        <v>0.49951530380914305</v>
      </c>
      <c r="J22" s="441"/>
      <c r="K22" s="441"/>
      <c r="L22" s="441"/>
      <c r="M22" s="441"/>
      <c r="N22" s="441"/>
      <c r="O22" s="441"/>
      <c r="P22" s="441"/>
      <c r="Q22" s="441"/>
      <c r="R22" s="441"/>
      <c r="S22" s="441"/>
      <c r="T22" s="441"/>
      <c r="U22" s="441"/>
      <c r="V22" s="441"/>
      <c r="W22" s="441"/>
      <c r="X22" s="441"/>
      <c r="Y22" s="441"/>
      <c r="Z22" s="441"/>
      <c r="AA22" s="441"/>
      <c r="AB22" s="441"/>
      <c r="AC22" s="441"/>
      <c r="AD22" s="441"/>
      <c r="AE22" s="441"/>
      <c r="AF22" s="441"/>
      <c r="AG22" s="441"/>
      <c r="AH22" s="441"/>
      <c r="AI22" s="441"/>
      <c r="AJ22" s="441"/>
      <c r="AK22" s="441"/>
      <c r="AL22" s="441"/>
      <c r="AM22" s="441"/>
      <c r="AN22" s="441"/>
      <c r="AO22" s="441"/>
      <c r="AP22" s="441"/>
      <c r="AQ22" s="441"/>
      <c r="AR22" s="441"/>
      <c r="AS22" s="441"/>
    </row>
    <row r="23" spans="1:45" x14ac:dyDescent="0.25">
      <c r="A23" s="710"/>
      <c r="B23" s="442" t="s">
        <v>333</v>
      </c>
      <c r="C23" s="469">
        <v>0.59632000000000007</v>
      </c>
      <c r="D23" s="426" t="s">
        <v>143</v>
      </c>
      <c r="E23" s="471">
        <v>0.59632000000000007</v>
      </c>
      <c r="F23" s="598" t="s">
        <v>143</v>
      </c>
      <c r="G23" s="471">
        <v>0.59632000000000007</v>
      </c>
      <c r="H23" s="598" t="s">
        <v>143</v>
      </c>
      <c r="I23" s="769">
        <v>1.6221080911311947E-4</v>
      </c>
      <c r="J23" s="1"/>
    </row>
    <row r="24" spans="1:45" x14ac:dyDescent="0.25">
      <c r="A24" s="163"/>
      <c r="B24" s="11" t="s">
        <v>210</v>
      </c>
      <c r="C24" s="467">
        <v>2640.5592399999996</v>
      </c>
      <c r="D24" s="142">
        <v>-19.562364499666597</v>
      </c>
      <c r="E24" s="470">
        <v>2640.5592399999996</v>
      </c>
      <c r="F24" s="149">
        <v>-19.562364499666597</v>
      </c>
      <c r="G24" s="470">
        <v>37438.363749999997</v>
      </c>
      <c r="H24" s="149">
        <v>-1.1541029773604778</v>
      </c>
      <c r="I24" s="512">
        <v>10.183973832436912</v>
      </c>
      <c r="J24" s="1"/>
    </row>
    <row r="25" spans="1:45" x14ac:dyDescent="0.25">
      <c r="A25" s="163" t="s">
        <v>452</v>
      </c>
      <c r="B25" s="145"/>
      <c r="C25" s="468">
        <v>9112.4401300000027</v>
      </c>
      <c r="D25" s="148">
        <v>33.54889607771873</v>
      </c>
      <c r="E25" s="468">
        <v>9112.4401300000027</v>
      </c>
      <c r="F25" s="148">
        <v>33.54889607771873</v>
      </c>
      <c r="G25" s="468">
        <v>83552.730629999991</v>
      </c>
      <c r="H25" s="236">
        <v>-11.764441329689641</v>
      </c>
      <c r="I25" s="148">
        <v>22.727991747891764</v>
      </c>
      <c r="J25" s="1"/>
    </row>
    <row r="26" spans="1:45" x14ac:dyDescent="0.25">
      <c r="A26" s="163"/>
      <c r="B26" s="11" t="s">
        <v>337</v>
      </c>
      <c r="C26" s="467">
        <v>1799.52054</v>
      </c>
      <c r="D26" s="142">
        <v>-50.561243539301245</v>
      </c>
      <c r="E26" s="470">
        <v>1799.52054</v>
      </c>
      <c r="F26" s="149">
        <v>-50.561243539301245</v>
      </c>
      <c r="G26" s="470">
        <v>30407.767549999997</v>
      </c>
      <c r="H26" s="149">
        <v>-38.879851148353488</v>
      </c>
      <c r="I26" s="512">
        <v>8.2715129085208563</v>
      </c>
      <c r="J26" s="1"/>
    </row>
    <row r="27" spans="1:45" x14ac:dyDescent="0.25">
      <c r="A27" s="163" t="s">
        <v>351</v>
      </c>
      <c r="B27" s="145"/>
      <c r="C27" s="468">
        <v>1799.52054</v>
      </c>
      <c r="D27" s="148">
        <v>-50.561243539301245</v>
      </c>
      <c r="E27" s="468">
        <v>1799.52054</v>
      </c>
      <c r="F27" s="148">
        <v>-50.561243539301245</v>
      </c>
      <c r="G27" s="468">
        <v>30407.767549999997</v>
      </c>
      <c r="H27" s="236">
        <v>-38.879851148353488</v>
      </c>
      <c r="I27" s="148">
        <v>8.2715129085208563</v>
      </c>
      <c r="J27" s="1"/>
    </row>
    <row r="28" spans="1:45" x14ac:dyDescent="0.25">
      <c r="A28" s="710"/>
      <c r="B28" s="11" t="s">
        <v>213</v>
      </c>
      <c r="C28" s="467">
        <v>0</v>
      </c>
      <c r="D28" s="725">
        <v>-100</v>
      </c>
      <c r="E28" s="470">
        <v>0</v>
      </c>
      <c r="F28" s="149">
        <v>-100</v>
      </c>
      <c r="G28" s="470">
        <v>3035.0989500000001</v>
      </c>
      <c r="H28" s="149">
        <v>-25.464222604502567</v>
      </c>
      <c r="I28" s="720">
        <v>0.82560681583357809</v>
      </c>
      <c r="J28" s="1"/>
    </row>
    <row r="29" spans="1:45" x14ac:dyDescent="0.25">
      <c r="A29" s="710"/>
      <c r="B29" s="11" t="s">
        <v>214</v>
      </c>
      <c r="C29" s="467">
        <v>15349.410909999999</v>
      </c>
      <c r="D29" s="142">
        <v>89.411370790602419</v>
      </c>
      <c r="E29" s="470">
        <v>15349.410909999999</v>
      </c>
      <c r="F29" s="142">
        <v>89.411370790602419</v>
      </c>
      <c r="G29" s="470">
        <v>113451.15952</v>
      </c>
      <c r="H29" s="142">
        <v>-11.889585676096312</v>
      </c>
      <c r="I29" s="512">
        <v>30.860954488463889</v>
      </c>
      <c r="J29" s="1"/>
    </row>
    <row r="30" spans="1:45" ht="14.4" x14ac:dyDescent="0.3">
      <c r="A30" s="441"/>
      <c r="B30" s="442" t="s">
        <v>336</v>
      </c>
      <c r="C30" s="469">
        <v>12463.936599999999</v>
      </c>
      <c r="D30" s="426">
        <v>63.699597249660457</v>
      </c>
      <c r="E30" s="471">
        <v>12463.936599999999</v>
      </c>
      <c r="F30" s="598">
        <v>63.699597249660457</v>
      </c>
      <c r="G30" s="471">
        <v>105481.52162999999</v>
      </c>
      <c r="H30" s="598">
        <v>-10.368370854397329</v>
      </c>
      <c r="I30" s="699">
        <v>28.693055691718051</v>
      </c>
      <c r="J30" s="1"/>
    </row>
    <row r="31" spans="1:45" ht="14.4" x14ac:dyDescent="0.3">
      <c r="A31" s="441"/>
      <c r="B31" s="442" t="s">
        <v>333</v>
      </c>
      <c r="C31" s="469">
        <v>2885.4743100000001</v>
      </c>
      <c r="D31" s="426">
        <v>489.07044020255057</v>
      </c>
      <c r="E31" s="471">
        <v>2885.4743100000001</v>
      </c>
      <c r="F31" s="598">
        <v>489.07044020255057</v>
      </c>
      <c r="G31" s="471">
        <v>7969.6378900000009</v>
      </c>
      <c r="H31" s="598">
        <v>-28.051378413018856</v>
      </c>
      <c r="I31" s="685">
        <v>2.1678987967458316</v>
      </c>
      <c r="J31" s="1"/>
    </row>
    <row r="32" spans="1:45" x14ac:dyDescent="0.25">
      <c r="A32" s="1"/>
      <c r="B32" s="11" t="s">
        <v>215</v>
      </c>
      <c r="C32" s="467">
        <v>0</v>
      </c>
      <c r="D32" s="142" t="s">
        <v>143</v>
      </c>
      <c r="E32" s="470">
        <v>0</v>
      </c>
      <c r="F32" s="149" t="s">
        <v>143</v>
      </c>
      <c r="G32" s="470">
        <v>956.36807999999996</v>
      </c>
      <c r="H32" s="149">
        <v>-1.0035453589898535</v>
      </c>
      <c r="I32" s="512">
        <v>0.26015099286752169</v>
      </c>
      <c r="J32" s="1"/>
    </row>
    <row r="33" spans="1:45" x14ac:dyDescent="0.25">
      <c r="A33" s="710"/>
      <c r="B33" s="11" t="s">
        <v>217</v>
      </c>
      <c r="C33" s="467">
        <v>913.14695999999992</v>
      </c>
      <c r="D33" s="142" t="s">
        <v>143</v>
      </c>
      <c r="E33" s="470">
        <v>913.14695999999992</v>
      </c>
      <c r="F33" s="149" t="s">
        <v>143</v>
      </c>
      <c r="G33" s="470">
        <v>1880.7707700000001</v>
      </c>
      <c r="H33" s="149" t="s">
        <v>143</v>
      </c>
      <c r="I33" s="512">
        <v>0.51160676877851607</v>
      </c>
      <c r="J33" s="1"/>
    </row>
    <row r="34" spans="1:45" x14ac:dyDescent="0.25">
      <c r="A34" s="710"/>
      <c r="B34" s="11" t="s">
        <v>635</v>
      </c>
      <c r="C34" s="467">
        <v>997.22550000000001</v>
      </c>
      <c r="D34" s="142">
        <v>3.7598056465803524</v>
      </c>
      <c r="E34" s="470">
        <v>997.22550000000001</v>
      </c>
      <c r="F34" s="142">
        <v>3.7598056465803524</v>
      </c>
      <c r="G34" s="470">
        <v>10605.08756</v>
      </c>
      <c r="H34" s="142">
        <v>447.76800276070736</v>
      </c>
      <c r="I34" s="512">
        <v>2.8847931208463202</v>
      </c>
      <c r="J34" s="1"/>
    </row>
    <row r="35" spans="1:45" ht="14.4" x14ac:dyDescent="0.3">
      <c r="A35" s="441"/>
      <c r="B35" s="11" t="s">
        <v>220</v>
      </c>
      <c r="C35" s="467">
        <v>2758.3588799999998</v>
      </c>
      <c r="D35" s="142">
        <v>37.339472886989455</v>
      </c>
      <c r="E35" s="470">
        <v>2758.3588799999998</v>
      </c>
      <c r="F35" s="142">
        <v>37.339472886989455</v>
      </c>
      <c r="G35" s="470">
        <v>44945.41663</v>
      </c>
      <c r="H35" s="142">
        <v>-0.6702594282757357</v>
      </c>
      <c r="I35" s="512">
        <v>12.226040376775146</v>
      </c>
      <c r="J35" s="1"/>
    </row>
    <row r="36" spans="1:45" x14ac:dyDescent="0.25">
      <c r="A36" s="163" t="s">
        <v>453</v>
      </c>
      <c r="B36" s="145"/>
      <c r="C36" s="468">
        <v>20018.142249999997</v>
      </c>
      <c r="D36" s="148">
        <v>65.515039483998464</v>
      </c>
      <c r="E36" s="468">
        <v>20018.142249999997</v>
      </c>
      <c r="F36" s="148">
        <v>65.515039483998464</v>
      </c>
      <c r="G36" s="468">
        <v>174873.90151</v>
      </c>
      <c r="H36" s="236">
        <v>-3.375528979514772</v>
      </c>
      <c r="I36" s="148">
        <v>47.569152563564963</v>
      </c>
      <c r="J36" s="169"/>
    </row>
    <row r="37" spans="1:45" x14ac:dyDescent="0.25">
      <c r="A37" s="739" t="s">
        <v>115</v>
      </c>
      <c r="B37" s="740"/>
      <c r="C37" s="740">
        <v>34734.454060000004</v>
      </c>
      <c r="D37" s="741">
        <v>7.4038079361208942</v>
      </c>
      <c r="E37" s="742">
        <v>34734.454060000004</v>
      </c>
      <c r="F37" s="741">
        <v>7.4038079361208942</v>
      </c>
      <c r="G37" s="742">
        <v>367620.38440000004</v>
      </c>
      <c r="H37" s="743">
        <v>-11.22043128624785</v>
      </c>
      <c r="I37" s="744">
        <v>100</v>
      </c>
      <c r="J37" s="1"/>
    </row>
    <row r="38" spans="1:45" x14ac:dyDescent="0.25">
      <c r="A38" s="609"/>
      <c r="B38" s="611" t="s">
        <v>338</v>
      </c>
      <c r="C38" s="184">
        <v>18921.894170000003</v>
      </c>
      <c r="D38" s="158">
        <v>70.370946183463516</v>
      </c>
      <c r="E38" s="538">
        <v>18921.894170000003</v>
      </c>
      <c r="F38" s="539">
        <v>70.370946183463516</v>
      </c>
      <c r="G38" s="538">
        <v>144082.48608000003</v>
      </c>
      <c r="H38" s="539">
        <v>-13.036818478880324</v>
      </c>
      <c r="I38" s="539">
        <v>39.193279859918455</v>
      </c>
      <c r="J38" s="1"/>
    </row>
    <row r="39" spans="1:45" ht="14.25" customHeight="1" x14ac:dyDescent="0.25">
      <c r="A39" s="609"/>
      <c r="B39" s="611" t="s">
        <v>339</v>
      </c>
      <c r="C39" s="184">
        <v>15812.55989</v>
      </c>
      <c r="D39" s="158">
        <v>-25.531064834474034</v>
      </c>
      <c r="E39" s="538">
        <v>15812.55989</v>
      </c>
      <c r="F39" s="539">
        <v>-25.531064834474034</v>
      </c>
      <c r="G39" s="538">
        <v>223537.89831999998</v>
      </c>
      <c r="H39" s="539">
        <v>-10.008905746377437</v>
      </c>
      <c r="I39" s="539">
        <v>60.806720140081538</v>
      </c>
      <c r="J39" s="1"/>
    </row>
    <row r="40" spans="1:45" ht="14.25" customHeight="1" x14ac:dyDescent="0.25">
      <c r="A40" s="487" t="s">
        <v>456</v>
      </c>
      <c r="B40" s="156"/>
      <c r="C40" s="419">
        <v>8433.1568100000022</v>
      </c>
      <c r="D40" s="420">
        <v>7.2365291278867652</v>
      </c>
      <c r="E40" s="421">
        <v>8433.1568100000022</v>
      </c>
      <c r="F40" s="422">
        <v>7.2365291278867652</v>
      </c>
      <c r="G40" s="421">
        <v>100868.96061000001</v>
      </c>
      <c r="H40" s="422">
        <v>-4.188954413639796</v>
      </c>
      <c r="I40" s="422">
        <v>27.438348059678486</v>
      </c>
      <c r="J40" s="1"/>
    </row>
    <row r="41" spans="1:45" ht="14.25" customHeight="1" x14ac:dyDescent="0.25">
      <c r="A41" s="487" t="s">
        <v>457</v>
      </c>
      <c r="B41" s="156"/>
      <c r="C41" s="419">
        <v>26301.29725</v>
      </c>
      <c r="D41" s="420">
        <v>7.457554181990159</v>
      </c>
      <c r="E41" s="421">
        <v>26301.29725</v>
      </c>
      <c r="F41" s="422">
        <v>7.457554181990159</v>
      </c>
      <c r="G41" s="421">
        <v>266751.42379000003</v>
      </c>
      <c r="H41" s="422">
        <v>-13.617645316344667</v>
      </c>
      <c r="I41" s="422">
        <v>72.561651940321511</v>
      </c>
      <c r="J41" s="710"/>
      <c r="K41" s="710"/>
      <c r="L41" s="710"/>
      <c r="M41" s="710"/>
      <c r="N41" s="710"/>
      <c r="O41" s="710"/>
      <c r="P41" s="710"/>
      <c r="Q41" s="710"/>
      <c r="R41" s="710"/>
      <c r="S41" s="710"/>
      <c r="T41" s="710"/>
      <c r="U41" s="710"/>
      <c r="V41" s="710"/>
      <c r="W41" s="710"/>
      <c r="X41" s="710"/>
      <c r="Y41" s="710"/>
      <c r="Z41" s="710"/>
      <c r="AA41" s="710"/>
      <c r="AB41" s="710"/>
      <c r="AC41" s="710"/>
      <c r="AD41" s="710"/>
      <c r="AE41" s="710"/>
      <c r="AF41" s="710"/>
      <c r="AG41" s="710"/>
      <c r="AH41" s="710"/>
      <c r="AI41" s="710"/>
      <c r="AJ41" s="710"/>
      <c r="AK41" s="710"/>
      <c r="AL41" s="710"/>
      <c r="AM41" s="710"/>
      <c r="AN41" s="710"/>
      <c r="AO41" s="710"/>
      <c r="AP41" s="710"/>
      <c r="AQ41" s="710"/>
      <c r="AR41" s="710"/>
      <c r="AS41" s="710"/>
    </row>
    <row r="42" spans="1:45" ht="14.25" customHeight="1" x14ac:dyDescent="0.25">
      <c r="A42" s="536" t="s">
        <v>671</v>
      </c>
      <c r="B42" s="537"/>
      <c r="C42" s="534">
        <v>4033.2331800000029</v>
      </c>
      <c r="D42" s="533">
        <v>108.72338691326738</v>
      </c>
      <c r="E42" s="534">
        <v>4033.2331800000029</v>
      </c>
      <c r="F42" s="533">
        <v>108.72338691326738</v>
      </c>
      <c r="G42" s="534">
        <v>26797.90913</v>
      </c>
      <c r="H42" s="533">
        <v>-12.602643191769683</v>
      </c>
      <c r="I42" s="533">
        <v>7.2895601732579003</v>
      </c>
      <c r="J42" s="710"/>
      <c r="K42" s="710"/>
      <c r="L42" s="710"/>
      <c r="M42" s="710"/>
      <c r="N42" s="710"/>
      <c r="O42" s="710"/>
      <c r="P42" s="710"/>
      <c r="Q42" s="710"/>
      <c r="R42" s="710"/>
      <c r="S42" s="710"/>
      <c r="T42" s="710"/>
      <c r="U42" s="710"/>
      <c r="V42" s="710"/>
      <c r="W42" s="710"/>
      <c r="X42" s="710"/>
      <c r="Y42" s="710"/>
      <c r="Z42" s="710"/>
      <c r="AA42" s="710"/>
      <c r="AB42" s="710"/>
      <c r="AC42" s="710"/>
      <c r="AD42" s="710"/>
      <c r="AE42" s="710"/>
      <c r="AF42" s="710"/>
      <c r="AG42" s="710"/>
      <c r="AH42" s="710"/>
      <c r="AI42" s="710"/>
      <c r="AJ42" s="710"/>
      <c r="AK42" s="710"/>
      <c r="AL42" s="710"/>
      <c r="AM42" s="710"/>
      <c r="AN42" s="710"/>
      <c r="AO42" s="710"/>
      <c r="AP42" s="710"/>
      <c r="AQ42" s="710"/>
      <c r="AR42" s="710"/>
      <c r="AS42" s="710"/>
    </row>
    <row r="43" spans="1:45" ht="14.25" customHeight="1" x14ac:dyDescent="0.25">
      <c r="A43" s="827" t="s">
        <v>659</v>
      </c>
      <c r="B43" s="827"/>
      <c r="C43" s="827"/>
      <c r="D43" s="827"/>
      <c r="E43" s="827"/>
      <c r="F43" s="827"/>
      <c r="G43" s="827"/>
      <c r="H43" s="827"/>
      <c r="I43" s="711" t="s">
        <v>223</v>
      </c>
      <c r="J43" s="1"/>
    </row>
    <row r="44" spans="1:45" s="1" customFormat="1" ht="15" customHeight="1" x14ac:dyDescent="0.25">
      <c r="A44" s="827"/>
      <c r="B44" s="827"/>
      <c r="C44" s="827"/>
      <c r="D44" s="827"/>
      <c r="E44" s="827"/>
      <c r="F44" s="827"/>
      <c r="G44" s="827"/>
      <c r="H44" s="827"/>
      <c r="I44" s="710"/>
    </row>
    <row r="45" spans="1:45" s="1" customFormat="1" ht="13.5" customHeight="1" x14ac:dyDescent="0.25">
      <c r="A45" s="444" t="s">
        <v>482</v>
      </c>
    </row>
    <row r="46" spans="1:45" s="1" customFormat="1" x14ac:dyDescent="0.25">
      <c r="I46" s="717"/>
    </row>
    <row r="47" spans="1:45" s="1" customFormat="1" x14ac:dyDescent="0.25"/>
    <row r="48" spans="1:45"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sheetData>
  <mergeCells count="6">
    <mergeCell ref="A43:H44"/>
    <mergeCell ref="A3:A4"/>
    <mergeCell ref="B3:B4"/>
    <mergeCell ref="C3:D3"/>
    <mergeCell ref="E3:F3"/>
    <mergeCell ref="G3:I3"/>
  </mergeCells>
  <conditionalFormatting sqref="D17">
    <cfRule type="cellIs" dxfId="43" priority="8" operator="between">
      <formula>0</formula>
      <formula>0.5</formula>
    </cfRule>
    <cfRule type="cellIs" dxfId="42" priority="9" operator="between">
      <formula>0</formula>
      <formula>0.49</formula>
    </cfRule>
  </conditionalFormatting>
  <conditionalFormatting sqref="F20">
    <cfRule type="cellIs" dxfId="41" priority="7" operator="between">
      <formula>0.00001</formula>
      <formula>0.499</formula>
    </cfRule>
  </conditionalFormatting>
  <conditionalFormatting sqref="F20">
    <cfRule type="cellIs" dxfId="40" priority="6" operator="between">
      <formula>0.00001</formula>
      <formula>0.499</formula>
    </cfRule>
  </conditionalFormatting>
  <conditionalFormatting sqref="F20">
    <cfRule type="cellIs" dxfId="39" priority="5" operator="between">
      <formula>0.00001</formula>
      <formula>0.499</formula>
    </cfRule>
  </conditionalFormatting>
  <conditionalFormatting sqref="D28">
    <cfRule type="cellIs" dxfId="38" priority="3" operator="between">
      <formula>0</formula>
      <formula>0.5</formula>
    </cfRule>
    <cfRule type="cellIs" dxfId="37" priority="4" operator="between">
      <formula>0</formula>
      <formula>0.49</formula>
    </cfRule>
  </conditionalFormatting>
  <conditionalFormatting sqref="I23">
    <cfRule type="cellIs" dxfId="36" priority="1" operator="between">
      <formula>0</formula>
      <formula>0.5</formula>
    </cfRule>
    <cfRule type="cellIs" dxfId="35" priority="2" operator="between">
      <formula>0</formula>
      <formula>0.49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sqref="A1:F2"/>
    </sheetView>
  </sheetViews>
  <sheetFormatPr baseColWidth="10" defaultRowHeight="13.8" x14ac:dyDescent="0.25"/>
  <cols>
    <col min="1" max="1" width="25.09765625" customWidth="1"/>
    <col min="3" max="3" width="11.69921875" bestFit="1" customWidth="1"/>
    <col min="8" max="8" width="10.19921875" customWidth="1"/>
    <col min="9" max="31" width="11" style="1"/>
    <col min="40" max="40" width="10.69921875" bestFit="1" customWidth="1"/>
  </cols>
  <sheetData>
    <row r="1" spans="1:9" x14ac:dyDescent="0.25">
      <c r="A1" s="819" t="s">
        <v>18</v>
      </c>
      <c r="B1" s="819"/>
      <c r="C1" s="819"/>
      <c r="D1" s="819"/>
      <c r="E1" s="819"/>
      <c r="F1" s="819"/>
      <c r="G1" s="1"/>
      <c r="H1" s="1"/>
    </row>
    <row r="2" spans="1:9" x14ac:dyDescent="0.25">
      <c r="A2" s="820"/>
      <c r="B2" s="820"/>
      <c r="C2" s="820"/>
      <c r="D2" s="820"/>
      <c r="E2" s="820"/>
      <c r="F2" s="820"/>
      <c r="G2" s="10"/>
      <c r="H2" s="55" t="s">
        <v>477</v>
      </c>
    </row>
    <row r="3" spans="1:9" x14ac:dyDescent="0.25">
      <c r="A3" s="11"/>
      <c r="B3" s="788">
        <f>INDICE!A3</f>
        <v>44197</v>
      </c>
      <c r="C3" s="788">
        <v>41671</v>
      </c>
      <c r="D3" s="787" t="s">
        <v>116</v>
      </c>
      <c r="E3" s="787"/>
      <c r="F3" s="787" t="s">
        <v>117</v>
      </c>
      <c r="G3" s="787"/>
      <c r="H3" s="787"/>
    </row>
    <row r="4" spans="1:9" x14ac:dyDescent="0.25">
      <c r="A4" s="265"/>
      <c r="B4" s="187" t="s">
        <v>54</v>
      </c>
      <c r="C4" s="188" t="s">
        <v>431</v>
      </c>
      <c r="D4" s="187" t="s">
        <v>54</v>
      </c>
      <c r="E4" s="188" t="s">
        <v>431</v>
      </c>
      <c r="F4" s="187" t="s">
        <v>54</v>
      </c>
      <c r="G4" s="189" t="s">
        <v>431</v>
      </c>
      <c r="H4" s="188" t="s">
        <v>481</v>
      </c>
      <c r="I4" s="55"/>
    </row>
    <row r="5" spans="1:9" ht="14.1" customHeight="1" x14ac:dyDescent="0.25">
      <c r="A5" s="423" t="s">
        <v>340</v>
      </c>
      <c r="B5" s="238">
        <v>18921.894170000003</v>
      </c>
      <c r="C5" s="239">
        <v>70.370946183463516</v>
      </c>
      <c r="D5" s="238">
        <v>18921.894170000003</v>
      </c>
      <c r="E5" s="239">
        <v>70.370946183463516</v>
      </c>
      <c r="F5" s="238">
        <v>144082.48608</v>
      </c>
      <c r="G5" s="239">
        <v>-13.036818478880358</v>
      </c>
      <c r="H5" s="239">
        <v>39.193279859918448</v>
      </c>
    </row>
    <row r="6" spans="1:9" x14ac:dyDescent="0.25">
      <c r="A6" s="415" t="s">
        <v>341</v>
      </c>
      <c r="B6" s="445">
        <v>6407.2363600000008</v>
      </c>
      <c r="C6" s="520">
        <v>25.115145770473319</v>
      </c>
      <c r="D6" s="445">
        <v>6407.2363600000008</v>
      </c>
      <c r="E6" s="446">
        <v>25.115145770473319</v>
      </c>
      <c r="F6" s="445">
        <v>61132.880340000003</v>
      </c>
      <c r="G6" s="446">
        <v>-7.3021276734860292</v>
      </c>
      <c r="H6" s="446">
        <v>16.62934998552273</v>
      </c>
    </row>
    <row r="7" spans="1:9" x14ac:dyDescent="0.25">
      <c r="A7" s="415" t="s">
        <v>342</v>
      </c>
      <c r="B7" s="447">
        <v>6056.7002400000001</v>
      </c>
      <c r="C7" s="446">
        <v>142.96422943057482</v>
      </c>
      <c r="D7" s="445">
        <v>6056.7002400000001</v>
      </c>
      <c r="E7" s="446">
        <v>142.96422943057482</v>
      </c>
      <c r="F7" s="445">
        <v>44348.641290000007</v>
      </c>
      <c r="G7" s="446">
        <v>-14.27703670496912</v>
      </c>
      <c r="H7" s="446">
        <v>12.063705706195329</v>
      </c>
    </row>
    <row r="8" spans="1:9" x14ac:dyDescent="0.25">
      <c r="A8" s="415" t="s">
        <v>534</v>
      </c>
      <c r="B8" s="447">
        <v>357.72209000000004</v>
      </c>
      <c r="C8" s="486">
        <v>-5.4151718762228889</v>
      </c>
      <c r="D8" s="445">
        <v>357.72209000000004</v>
      </c>
      <c r="E8" s="486">
        <v>-5.4151718762228889</v>
      </c>
      <c r="F8" s="445">
        <v>1836.3200799999997</v>
      </c>
      <c r="G8" s="486">
        <v>-4.151964352248922</v>
      </c>
      <c r="H8" s="446">
        <v>0.49951530380914305</v>
      </c>
    </row>
    <row r="9" spans="1:9" x14ac:dyDescent="0.25">
      <c r="A9" s="415" t="s">
        <v>535</v>
      </c>
      <c r="B9" s="445">
        <v>6100.2354800000021</v>
      </c>
      <c r="C9" s="446">
        <v>95.885686592309071</v>
      </c>
      <c r="D9" s="445">
        <v>6100.2354800000021</v>
      </c>
      <c r="E9" s="446">
        <v>95.885686592309071</v>
      </c>
      <c r="F9" s="445">
        <v>36764.644370000002</v>
      </c>
      <c r="G9" s="446">
        <v>-20.220694868172661</v>
      </c>
      <c r="H9" s="446">
        <v>10.000708864391253</v>
      </c>
    </row>
    <row r="10" spans="1:9" x14ac:dyDescent="0.25">
      <c r="A10" s="423" t="s">
        <v>343</v>
      </c>
      <c r="B10" s="425">
        <v>15798.636570000001</v>
      </c>
      <c r="C10" s="239">
        <v>-25.427450339327557</v>
      </c>
      <c r="D10" s="425">
        <v>15798.636570000001</v>
      </c>
      <c r="E10" s="239">
        <v>-25.427450339327557</v>
      </c>
      <c r="F10" s="425">
        <v>223348.39499999996</v>
      </c>
      <c r="G10" s="239">
        <v>-9.9379108245490588</v>
      </c>
      <c r="H10" s="239">
        <v>60.755171496959001</v>
      </c>
    </row>
    <row r="11" spans="1:9" x14ac:dyDescent="0.25">
      <c r="A11" s="415" t="s">
        <v>344</v>
      </c>
      <c r="B11" s="445">
        <v>1848.1715800000002</v>
      </c>
      <c r="C11" s="448">
        <v>-67.319314113769607</v>
      </c>
      <c r="D11" s="445">
        <v>1848.1715800000002</v>
      </c>
      <c r="E11" s="446">
        <v>-67.319314113769607</v>
      </c>
      <c r="F11" s="445">
        <v>42125.285699999993</v>
      </c>
      <c r="G11" s="446">
        <v>-33.189035750856611</v>
      </c>
      <c r="H11" s="446">
        <v>11.458909105041453</v>
      </c>
    </row>
    <row r="12" spans="1:9" x14ac:dyDescent="0.25">
      <c r="A12" s="415" t="s">
        <v>345</v>
      </c>
      <c r="B12" s="445">
        <v>3752.3248699999999</v>
      </c>
      <c r="C12" s="446">
        <v>-47.112529047905213</v>
      </c>
      <c r="D12" s="445">
        <v>3752.3248699999999</v>
      </c>
      <c r="E12" s="446">
        <v>-47.112529047905213</v>
      </c>
      <c r="F12" s="445">
        <v>54440.852060000005</v>
      </c>
      <c r="G12" s="446">
        <v>-19.629991893406114</v>
      </c>
      <c r="H12" s="446">
        <v>14.808986217903536</v>
      </c>
    </row>
    <row r="13" spans="1:9" x14ac:dyDescent="0.25">
      <c r="A13" s="415" t="s">
        <v>346</v>
      </c>
      <c r="B13" s="445">
        <v>2810.7705799999999</v>
      </c>
      <c r="C13" s="454">
        <v>-10.687332735193602</v>
      </c>
      <c r="D13" s="445">
        <v>2810.7705799999999</v>
      </c>
      <c r="E13" s="446">
        <v>-10.687332735193602</v>
      </c>
      <c r="F13" s="445">
        <v>33880.99452</v>
      </c>
      <c r="G13" s="446">
        <v>52.088696838763497</v>
      </c>
      <c r="H13" s="446">
        <v>9.2162991927930751</v>
      </c>
    </row>
    <row r="14" spans="1:9" x14ac:dyDescent="0.25">
      <c r="A14" s="415" t="s">
        <v>347</v>
      </c>
      <c r="B14" s="445">
        <v>2840.3600000000006</v>
      </c>
      <c r="C14" s="446">
        <v>-36.180737832915156</v>
      </c>
      <c r="D14" s="445">
        <v>2840.3600000000006</v>
      </c>
      <c r="E14" s="446">
        <v>-36.180737832915156</v>
      </c>
      <c r="F14" s="445">
        <v>47494.05728999999</v>
      </c>
      <c r="G14" s="446">
        <v>-16.189944585724305</v>
      </c>
      <c r="H14" s="446">
        <v>12.919320936872397</v>
      </c>
    </row>
    <row r="15" spans="1:9" x14ac:dyDescent="0.25">
      <c r="A15" s="415" t="s">
        <v>348</v>
      </c>
      <c r="B15" s="445">
        <v>2561.2083600000001</v>
      </c>
      <c r="C15" s="454">
        <v>205.74832308419641</v>
      </c>
      <c r="D15" s="445">
        <v>2561.2083600000001</v>
      </c>
      <c r="E15" s="446">
        <v>205.74832308419641</v>
      </c>
      <c r="F15" s="445">
        <v>23348.947179999999</v>
      </c>
      <c r="G15" s="446">
        <v>59.759437254514914</v>
      </c>
      <c r="H15" s="446">
        <v>6.3513744533258798</v>
      </c>
    </row>
    <row r="16" spans="1:9" x14ac:dyDescent="0.25">
      <c r="A16" s="415" t="s">
        <v>349</v>
      </c>
      <c r="B16" s="445">
        <v>1985.8011799999999</v>
      </c>
      <c r="C16" s="835">
        <v>0</v>
      </c>
      <c r="D16" s="445">
        <v>1985.8011799999999</v>
      </c>
      <c r="E16" s="835">
        <v>0</v>
      </c>
      <c r="F16" s="445">
        <v>22058.258249999999</v>
      </c>
      <c r="G16" s="446">
        <v>-6.7055163475112849</v>
      </c>
      <c r="H16" s="446">
        <v>6.0002815910226754</v>
      </c>
    </row>
    <row r="17" spans="1:8" x14ac:dyDescent="0.25">
      <c r="A17" s="423" t="s">
        <v>554</v>
      </c>
      <c r="B17" s="540">
        <v>13.92332</v>
      </c>
      <c r="C17" s="723">
        <v>-71.097853613982636</v>
      </c>
      <c r="D17" s="425">
        <v>13.92332</v>
      </c>
      <c r="E17" s="701">
        <v>-71.097853613982636</v>
      </c>
      <c r="F17" s="425">
        <v>189.50332</v>
      </c>
      <c r="G17" s="427">
        <v>-53.350158163579295</v>
      </c>
      <c r="H17" s="239">
        <v>5.1548643122522123E-2</v>
      </c>
    </row>
    <row r="18" spans="1:8" x14ac:dyDescent="0.25">
      <c r="A18" s="424" t="s">
        <v>115</v>
      </c>
      <c r="B18" s="61">
        <v>34734.454060000004</v>
      </c>
      <c r="C18" s="62">
        <v>7.4038079361209057</v>
      </c>
      <c r="D18" s="61">
        <v>34734.454060000004</v>
      </c>
      <c r="E18" s="62">
        <v>7.4038079361209057</v>
      </c>
      <c r="F18" s="61">
        <v>367620.38440000004</v>
      </c>
      <c r="G18" s="62">
        <v>-11.22043128624785</v>
      </c>
      <c r="H18" s="62">
        <v>100</v>
      </c>
    </row>
    <row r="19" spans="1:8" x14ac:dyDescent="0.25">
      <c r="A19" s="159"/>
      <c r="B19" s="1"/>
      <c r="C19" s="1"/>
      <c r="D19" s="1"/>
      <c r="E19" s="1"/>
      <c r="F19" s="1"/>
      <c r="G19" s="1"/>
      <c r="H19" s="164" t="s">
        <v>223</v>
      </c>
    </row>
    <row r="20" spans="1:8" x14ac:dyDescent="0.25">
      <c r="A20" s="133" t="s">
        <v>592</v>
      </c>
      <c r="B20" s="1"/>
      <c r="C20" s="1"/>
      <c r="D20" s="1"/>
      <c r="E20" s="1"/>
      <c r="F20" s="1"/>
      <c r="G20" s="1"/>
      <c r="H20" s="1"/>
    </row>
    <row r="21" spans="1:8" x14ac:dyDescent="0.25">
      <c r="A21" s="444" t="s">
        <v>546</v>
      </c>
      <c r="B21" s="1"/>
      <c r="C21" s="1"/>
      <c r="D21" s="1"/>
      <c r="E21" s="1"/>
      <c r="F21" s="1"/>
      <c r="G21" s="1"/>
      <c r="H21" s="1"/>
    </row>
    <row r="22" spans="1:8" x14ac:dyDescent="0.25">
      <c r="A22" s="828"/>
      <c r="B22" s="828"/>
      <c r="C22" s="828"/>
      <c r="D22" s="828"/>
      <c r="E22" s="828"/>
      <c r="F22" s="828"/>
      <c r="G22" s="828"/>
      <c r="H22" s="828"/>
    </row>
    <row r="23" spans="1:8" s="1" customFormat="1" x14ac:dyDescent="0.25">
      <c r="A23" s="828"/>
      <c r="B23" s="828"/>
      <c r="C23" s="828"/>
      <c r="D23" s="828"/>
      <c r="E23" s="828"/>
      <c r="F23" s="828"/>
      <c r="G23" s="828"/>
      <c r="H23" s="828"/>
    </row>
    <row r="24" spans="1:8" s="1" customFormat="1" x14ac:dyDescent="0.25"/>
    <row r="25" spans="1:8" s="1" customFormat="1" x14ac:dyDescent="0.25"/>
    <row r="26" spans="1:8" s="1" customFormat="1" x14ac:dyDescent="0.25"/>
    <row r="27" spans="1:8" s="1" customFormat="1" x14ac:dyDescent="0.25"/>
    <row r="28" spans="1:8" s="1" customFormat="1" x14ac:dyDescent="0.25"/>
    <row r="29" spans="1:8" s="1" customFormat="1" x14ac:dyDescent="0.25"/>
    <row r="30" spans="1:8" s="1" customFormat="1" x14ac:dyDescent="0.25"/>
    <row r="31" spans="1:8" s="1" customFormat="1" x14ac:dyDescent="0.25"/>
    <row r="32" spans="1:8"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sheetData>
  <mergeCells count="5">
    <mergeCell ref="A1:F2"/>
    <mergeCell ref="B3:C3"/>
    <mergeCell ref="D3:E3"/>
    <mergeCell ref="F3:H3"/>
    <mergeCell ref="A22:H23"/>
  </mergeCells>
  <conditionalFormatting sqref="E18">
    <cfRule type="cellIs" dxfId="34" priority="6" operator="between">
      <formula>0.00001</formula>
      <formula>0.049999</formula>
    </cfRule>
  </conditionalFormatting>
  <conditionalFormatting sqref="G18">
    <cfRule type="cellIs" dxfId="33" priority="5" operator="between">
      <formula>0.00001</formula>
      <formula>0.049999</formula>
    </cfRule>
  </conditionalFormatting>
  <conditionalFormatting sqref="C6">
    <cfRule type="cellIs" dxfId="32" priority="3" operator="between">
      <formula>0.0001</formula>
      <formula>0.44999</formula>
    </cfRule>
  </conditionalFormatting>
  <conditionalFormatting sqref="C17">
    <cfRule type="cellIs" dxfId="31" priority="1" operator="between">
      <formula>0</formula>
      <formula>0.5</formula>
    </cfRule>
    <cfRule type="cellIs" dxfId="30" priority="2" operator="between">
      <formula>0</formula>
      <formula>0.49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heetViews>
  <sheetFormatPr baseColWidth="10" defaultRowHeight="13.8" x14ac:dyDescent="0.25"/>
  <cols>
    <col min="1" max="1" width="16.19921875" customWidth="1"/>
    <col min="9" max="37" width="11" style="1"/>
  </cols>
  <sheetData>
    <row r="1" spans="1:8" x14ac:dyDescent="0.25">
      <c r="A1" s="287" t="s">
        <v>516</v>
      </c>
      <c r="B1" s="1"/>
      <c r="C1" s="1"/>
      <c r="D1" s="1"/>
      <c r="E1" s="1"/>
      <c r="F1" s="1"/>
      <c r="G1" s="1"/>
      <c r="H1" s="1"/>
    </row>
    <row r="2" spans="1:8" x14ac:dyDescent="0.25">
      <c r="A2" s="1"/>
      <c r="B2" s="1"/>
      <c r="C2" s="1"/>
      <c r="D2" s="1"/>
      <c r="E2" s="1"/>
      <c r="F2" s="1"/>
      <c r="G2" s="55" t="s">
        <v>479</v>
      </c>
      <c r="H2" s="1"/>
    </row>
    <row r="3" spans="1:8" x14ac:dyDescent="0.25">
      <c r="A3" s="56"/>
      <c r="B3" s="788">
        <f>INDICE!A3</f>
        <v>44197</v>
      </c>
      <c r="C3" s="787">
        <v>41671</v>
      </c>
      <c r="D3" s="787" t="s">
        <v>116</v>
      </c>
      <c r="E3" s="787"/>
      <c r="F3" s="787" t="s">
        <v>117</v>
      </c>
      <c r="G3" s="787"/>
      <c r="H3" s="1"/>
    </row>
    <row r="4" spans="1:8" x14ac:dyDescent="0.25">
      <c r="A4" s="66"/>
      <c r="B4" s="187" t="s">
        <v>353</v>
      </c>
      <c r="C4" s="188" t="s">
        <v>431</v>
      </c>
      <c r="D4" s="187" t="s">
        <v>353</v>
      </c>
      <c r="E4" s="188" t="s">
        <v>431</v>
      </c>
      <c r="F4" s="187" t="s">
        <v>353</v>
      </c>
      <c r="G4" s="189" t="s">
        <v>431</v>
      </c>
      <c r="H4" s="1"/>
    </row>
    <row r="5" spans="1:8" x14ac:dyDescent="0.25">
      <c r="A5" s="449" t="s">
        <v>478</v>
      </c>
      <c r="B5" s="450">
        <v>13.573321309278011</v>
      </c>
      <c r="C5" s="430">
        <v>-27.410518873549179</v>
      </c>
      <c r="D5" s="451">
        <v>13.573321309278011</v>
      </c>
      <c r="E5" s="430">
        <v>-27.410518873549179</v>
      </c>
      <c r="F5" s="451">
        <v>13.281415328352921</v>
      </c>
      <c r="G5" s="430">
        <v>-27.333156908485567</v>
      </c>
      <c r="H5" s="1"/>
    </row>
    <row r="6" spans="1:8" x14ac:dyDescent="0.25">
      <c r="A6" s="3"/>
      <c r="B6" s="3"/>
      <c r="C6" s="3"/>
      <c r="D6" s="3"/>
      <c r="E6" s="3"/>
      <c r="F6" s="3"/>
      <c r="G6" s="55" t="s">
        <v>354</v>
      </c>
      <c r="H6" s="1"/>
    </row>
    <row r="7" spans="1:8" x14ac:dyDescent="0.25">
      <c r="A7" s="80" t="s">
        <v>589</v>
      </c>
      <c r="B7" s="80"/>
      <c r="C7" s="203"/>
      <c r="D7" s="203"/>
      <c r="E7" s="203"/>
      <c r="F7" s="80"/>
      <c r="G7" s="80"/>
      <c r="H7" s="1"/>
    </row>
    <row r="8" spans="1:8" x14ac:dyDescent="0.25">
      <c r="A8" s="133" t="s">
        <v>355</v>
      </c>
      <c r="B8" s="108"/>
      <c r="C8" s="108"/>
      <c r="D8" s="108"/>
      <c r="E8" s="108"/>
      <c r="F8" s="108"/>
      <c r="G8" s="108"/>
      <c r="H8" s="1"/>
    </row>
    <row r="9" spans="1:8" x14ac:dyDescent="0.25">
      <c r="A9" s="1"/>
      <c r="B9" s="1"/>
      <c r="C9" s="1"/>
      <c r="D9" s="1"/>
      <c r="E9" s="1"/>
      <c r="F9" s="1"/>
      <c r="G9" s="1"/>
      <c r="H9" s="1"/>
    </row>
    <row r="10" spans="1:8" s="1" customFormat="1" x14ac:dyDescent="0.25"/>
    <row r="11" spans="1:8" s="1" customFormat="1" x14ac:dyDescent="0.25"/>
    <row r="12" spans="1:8" s="1" customFormat="1" x14ac:dyDescent="0.25"/>
    <row r="13" spans="1:8" s="1" customFormat="1" x14ac:dyDescent="0.25"/>
    <row r="14" spans="1:8" s="1" customFormat="1" x14ac:dyDescent="0.25"/>
    <row r="15" spans="1:8" s="1" customFormat="1" x14ac:dyDescent="0.25"/>
    <row r="16" spans="1:8"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row r="278" s="1" customFormat="1" x14ac:dyDescent="0.25"/>
    <row r="279" s="1" customFormat="1" x14ac:dyDescent="0.25"/>
    <row r="280" s="1" customFormat="1" x14ac:dyDescent="0.25"/>
    <row r="281" s="1" customFormat="1" x14ac:dyDescent="0.25"/>
    <row r="282" s="1" customFormat="1" x14ac:dyDescent="0.25"/>
    <row r="283" s="1" customFormat="1" x14ac:dyDescent="0.25"/>
    <row r="284" s="1" customFormat="1" x14ac:dyDescent="0.25"/>
    <row r="285" s="1" customFormat="1" x14ac:dyDescent="0.25"/>
    <row r="286" s="1" customFormat="1" x14ac:dyDescent="0.25"/>
    <row r="287" s="1" customFormat="1" x14ac:dyDescent="0.25"/>
    <row r="288" s="1" customFormat="1" x14ac:dyDescent="0.25"/>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row r="338" s="1" customFormat="1" x14ac:dyDescent="0.25"/>
    <row r="339" s="1" customFormat="1" x14ac:dyDescent="0.25"/>
    <row r="340" s="1" customFormat="1" x14ac:dyDescent="0.25"/>
    <row r="341" s="1" customFormat="1" x14ac:dyDescent="0.25"/>
    <row r="342" s="1" customFormat="1" x14ac:dyDescent="0.25"/>
    <row r="343" s="1" customFormat="1" x14ac:dyDescent="0.25"/>
    <row r="344" s="1" customFormat="1" x14ac:dyDescent="0.25"/>
    <row r="345" s="1" customFormat="1" x14ac:dyDescent="0.25"/>
    <row r="346" s="1" customFormat="1" x14ac:dyDescent="0.25"/>
    <row r="347" s="1" customFormat="1" x14ac:dyDescent="0.25"/>
    <row r="348" s="1" customFormat="1" x14ac:dyDescent="0.25"/>
    <row r="349" s="1" customFormat="1" x14ac:dyDescent="0.25"/>
    <row r="350" s="1" customFormat="1" x14ac:dyDescent="0.25"/>
    <row r="351" s="1" customFormat="1" x14ac:dyDescent="0.25"/>
    <row r="352" s="1" customFormat="1" x14ac:dyDescent="0.25"/>
    <row r="353" s="1" customFormat="1" x14ac:dyDescent="0.25"/>
    <row r="354" s="1" customFormat="1" x14ac:dyDescent="0.25"/>
    <row r="355" s="1" customFormat="1" x14ac:dyDescent="0.25"/>
    <row r="356" s="1" customFormat="1" x14ac:dyDescent="0.25"/>
    <row r="357" s="1" customFormat="1" x14ac:dyDescent="0.25"/>
    <row r="358" s="1" customFormat="1" x14ac:dyDescent="0.25"/>
    <row r="359" s="1" customFormat="1" x14ac:dyDescent="0.25"/>
    <row r="360" s="1" customFormat="1" x14ac:dyDescent="0.25"/>
    <row r="361" s="1" customFormat="1" x14ac:dyDescent="0.25"/>
    <row r="362" s="1" customFormat="1" x14ac:dyDescent="0.25"/>
    <row r="363" s="1" customFormat="1" x14ac:dyDescent="0.25"/>
    <row r="364" s="1" customFormat="1" x14ac:dyDescent="0.25"/>
    <row r="365" s="1" customFormat="1" x14ac:dyDescent="0.25"/>
    <row r="366" s="1" customFormat="1" x14ac:dyDescent="0.25"/>
    <row r="367" s="1" customFormat="1" x14ac:dyDescent="0.25"/>
    <row r="368" s="1" customFormat="1" x14ac:dyDescent="0.25"/>
    <row r="369" s="1" customFormat="1" x14ac:dyDescent="0.25"/>
    <row r="370" s="1" customFormat="1" x14ac:dyDescent="0.25"/>
    <row r="371" s="1" customFormat="1" x14ac:dyDescent="0.25"/>
    <row r="372" s="1" customFormat="1" x14ac:dyDescent="0.25"/>
    <row r="373" s="1" customFormat="1" x14ac:dyDescent="0.25"/>
    <row r="374" s="1" customFormat="1" x14ac:dyDescent="0.25"/>
    <row r="375" s="1" customFormat="1" x14ac:dyDescent="0.25"/>
    <row r="376" s="1" customFormat="1" x14ac:dyDescent="0.25"/>
    <row r="377" s="1" customFormat="1" x14ac:dyDescent="0.25"/>
    <row r="378" s="1" customFormat="1" x14ac:dyDescent="0.25"/>
    <row r="379" s="1" customFormat="1" x14ac:dyDescent="0.25"/>
    <row r="380" s="1" customFormat="1" x14ac:dyDescent="0.25"/>
    <row r="381" s="1" customFormat="1" x14ac:dyDescent="0.25"/>
    <row r="382" s="1" customFormat="1" x14ac:dyDescent="0.25"/>
    <row r="383" s="1" customFormat="1" x14ac:dyDescent="0.25"/>
    <row r="384" s="1" customFormat="1" x14ac:dyDescent="0.25"/>
    <row r="385" s="1" customFormat="1" x14ac:dyDescent="0.25"/>
    <row r="386" s="1" customFormat="1" x14ac:dyDescent="0.25"/>
    <row r="387" s="1" customFormat="1" x14ac:dyDescent="0.25"/>
    <row r="388" s="1" customFormat="1" x14ac:dyDescent="0.25"/>
    <row r="389" s="1" customFormat="1" x14ac:dyDescent="0.25"/>
    <row r="390" s="1" customFormat="1" x14ac:dyDescent="0.25"/>
    <row r="391" s="1" customFormat="1" x14ac:dyDescent="0.25"/>
    <row r="392" s="1" customFormat="1" x14ac:dyDescent="0.25"/>
    <row r="393" s="1" customFormat="1" x14ac:dyDescent="0.25"/>
    <row r="394" s="1" customFormat="1" x14ac:dyDescent="0.25"/>
    <row r="395" s="1" customFormat="1" x14ac:dyDescent="0.25"/>
    <row r="396" s="1" customFormat="1" x14ac:dyDescent="0.25"/>
    <row r="397" s="1" customFormat="1" x14ac:dyDescent="0.25"/>
    <row r="398" s="1" customFormat="1" x14ac:dyDescent="0.25"/>
    <row r="399" s="1" customFormat="1" x14ac:dyDescent="0.25"/>
    <row r="400" s="1" customFormat="1" x14ac:dyDescent="0.25"/>
    <row r="401" s="1" customFormat="1" x14ac:dyDescent="0.25"/>
    <row r="402" s="1" customFormat="1" x14ac:dyDescent="0.25"/>
    <row r="403" s="1" customFormat="1" x14ac:dyDescent="0.25"/>
    <row r="404" s="1" customFormat="1" x14ac:dyDescent="0.25"/>
    <row r="405" s="1" customFormat="1" x14ac:dyDescent="0.25"/>
    <row r="406" s="1" customFormat="1" x14ac:dyDescent="0.25"/>
    <row r="407" s="1" customFormat="1" x14ac:dyDescent="0.25"/>
    <row r="408" s="1" customFormat="1" x14ac:dyDescent="0.25"/>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40"/>
  <sheetViews>
    <sheetView workbookViewId="0">
      <selection sqref="A1:G2"/>
    </sheetView>
  </sheetViews>
  <sheetFormatPr baseColWidth="10" defaultRowHeight="13.8" x14ac:dyDescent="0.25"/>
  <cols>
    <col min="1" max="1" width="6.5" customWidth="1"/>
    <col min="2" max="2" width="20.59765625" customWidth="1"/>
    <col min="7" max="7" width="11" style="452"/>
    <col min="9" max="9" width="10.69921875" customWidth="1"/>
    <col min="10" max="34" width="11" style="1"/>
  </cols>
  <sheetData>
    <row r="1" spans="1:10" x14ac:dyDescent="0.25">
      <c r="A1" s="819" t="s">
        <v>350</v>
      </c>
      <c r="B1" s="819"/>
      <c r="C1" s="819"/>
      <c r="D1" s="819"/>
      <c r="E1" s="819"/>
      <c r="F1" s="819"/>
      <c r="G1" s="819"/>
      <c r="H1" s="1"/>
      <c r="I1" s="1"/>
    </row>
    <row r="2" spans="1:10" x14ac:dyDescent="0.25">
      <c r="A2" s="820"/>
      <c r="B2" s="820"/>
      <c r="C2" s="820"/>
      <c r="D2" s="820"/>
      <c r="E2" s="820"/>
      <c r="F2" s="820"/>
      <c r="G2" s="820"/>
      <c r="H2" s="10"/>
      <c r="I2" s="55" t="s">
        <v>477</v>
      </c>
    </row>
    <row r="3" spans="1:10" x14ac:dyDescent="0.25">
      <c r="A3" s="803" t="s">
        <v>461</v>
      </c>
      <c r="B3" s="803" t="s">
        <v>462</v>
      </c>
      <c r="C3" s="785">
        <f>INDICE!A3</f>
        <v>44197</v>
      </c>
      <c r="D3" s="786">
        <v>41671</v>
      </c>
      <c r="E3" s="786" t="s">
        <v>116</v>
      </c>
      <c r="F3" s="786"/>
      <c r="G3" s="786" t="s">
        <v>117</v>
      </c>
      <c r="H3" s="786"/>
      <c r="I3" s="786"/>
    </row>
    <row r="4" spans="1:10" x14ac:dyDescent="0.25">
      <c r="A4" s="804"/>
      <c r="B4" s="804"/>
      <c r="C4" s="82" t="s">
        <v>54</v>
      </c>
      <c r="D4" s="82" t="s">
        <v>431</v>
      </c>
      <c r="E4" s="82" t="s">
        <v>54</v>
      </c>
      <c r="F4" s="82" t="s">
        <v>431</v>
      </c>
      <c r="G4" s="82" t="s">
        <v>54</v>
      </c>
      <c r="H4" s="83" t="s">
        <v>431</v>
      </c>
      <c r="I4" s="83" t="s">
        <v>107</v>
      </c>
    </row>
    <row r="5" spans="1:10" x14ac:dyDescent="0.25">
      <c r="A5" s="713"/>
      <c r="B5" s="726" t="s">
        <v>631</v>
      </c>
      <c r="C5" s="727">
        <v>4.4924200000000001</v>
      </c>
      <c r="D5" s="726">
        <v>-18.316963100610558</v>
      </c>
      <c r="E5" s="728">
        <v>4.4924200000000001</v>
      </c>
      <c r="F5" s="726">
        <v>-18.316963100610558</v>
      </c>
      <c r="G5" s="728">
        <v>26.984799999999996</v>
      </c>
      <c r="H5" s="726">
        <v>-4.6565472659351252</v>
      </c>
      <c r="I5" s="729">
        <v>0.19848645078158184</v>
      </c>
      <c r="J5" s="680"/>
    </row>
    <row r="6" spans="1:10" x14ac:dyDescent="0.25">
      <c r="A6" s="713"/>
      <c r="B6" s="726" t="s">
        <v>280</v>
      </c>
      <c r="C6" s="727">
        <v>0</v>
      </c>
      <c r="D6" s="142" t="s">
        <v>143</v>
      </c>
      <c r="E6" s="728">
        <v>0</v>
      </c>
      <c r="F6" s="142" t="s">
        <v>143</v>
      </c>
      <c r="G6" s="728">
        <v>145.13882999999998</v>
      </c>
      <c r="H6" s="142" t="s">
        <v>143</v>
      </c>
      <c r="I6" s="730">
        <v>1.0675673429964785</v>
      </c>
      <c r="J6" s="680"/>
    </row>
    <row r="7" spans="1:10" x14ac:dyDescent="0.25">
      <c r="A7" s="713"/>
      <c r="B7" s="726" t="s">
        <v>237</v>
      </c>
      <c r="C7" s="727">
        <v>265.92586</v>
      </c>
      <c r="D7" s="726">
        <v>-75.637472768545152</v>
      </c>
      <c r="E7" s="728">
        <v>265.92586</v>
      </c>
      <c r="F7" s="726">
        <v>-75.637472768545152</v>
      </c>
      <c r="G7" s="728">
        <v>5228.0583300000008</v>
      </c>
      <c r="H7" s="726">
        <v>-11.360899364463858</v>
      </c>
      <c r="I7" s="730">
        <v>38.454935459991709</v>
      </c>
      <c r="J7" s="680"/>
    </row>
    <row r="8" spans="1:10" x14ac:dyDescent="0.25">
      <c r="A8" s="713"/>
      <c r="B8" s="731" t="s">
        <v>336</v>
      </c>
      <c r="C8" s="732">
        <v>228.01429999999999</v>
      </c>
      <c r="D8" s="731">
        <v>-78.110951718274208</v>
      </c>
      <c r="E8" s="733">
        <v>228.01429999999999</v>
      </c>
      <c r="F8" s="731">
        <v>-78.110951718274208</v>
      </c>
      <c r="G8" s="734">
        <v>4873.4290099999989</v>
      </c>
      <c r="H8" s="731">
        <v>-11.512189450174327</v>
      </c>
      <c r="I8" s="735">
        <v>35.846462724604145</v>
      </c>
      <c r="J8" s="680"/>
    </row>
    <row r="9" spans="1:10" x14ac:dyDescent="0.25">
      <c r="A9" s="713"/>
      <c r="B9" s="731" t="s">
        <v>333</v>
      </c>
      <c r="C9" s="732">
        <v>37.911559999999994</v>
      </c>
      <c r="D9" s="731">
        <v>-23.955316209307441</v>
      </c>
      <c r="E9" s="733">
        <v>37.911559999999994</v>
      </c>
      <c r="F9" s="731">
        <v>-23.955316209307441</v>
      </c>
      <c r="G9" s="734">
        <v>354.62932000000001</v>
      </c>
      <c r="H9" s="731">
        <v>-9.228158097243675</v>
      </c>
      <c r="I9" s="735">
        <v>2.6084727353875459</v>
      </c>
      <c r="J9" s="680"/>
    </row>
    <row r="10" spans="1:10" x14ac:dyDescent="0.25">
      <c r="A10" s="713"/>
      <c r="B10" s="726" t="s">
        <v>623</v>
      </c>
      <c r="C10" s="736">
        <v>45.661809999999996</v>
      </c>
      <c r="D10" s="726">
        <v>-65.348478721159125</v>
      </c>
      <c r="E10" s="728">
        <v>45.661809999999996</v>
      </c>
      <c r="F10" s="726">
        <v>-65.348478721159125</v>
      </c>
      <c r="G10" s="728">
        <v>509.29012999999998</v>
      </c>
      <c r="H10" s="726">
        <v>-5.5362628330722723</v>
      </c>
      <c r="I10" s="730">
        <v>3.7460789156039858</v>
      </c>
      <c r="J10" s="680"/>
    </row>
    <row r="11" spans="1:10" x14ac:dyDescent="0.25">
      <c r="A11" s="713"/>
      <c r="B11" s="726" t="s">
        <v>207</v>
      </c>
      <c r="C11" s="727">
        <v>1.1985599999999998</v>
      </c>
      <c r="D11" s="726">
        <v>-95.701829096640338</v>
      </c>
      <c r="E11" s="728">
        <v>1.1985599999999998</v>
      </c>
      <c r="F11" s="726">
        <v>-95.701829096640338</v>
      </c>
      <c r="G11" s="728">
        <v>6.8418899999999994</v>
      </c>
      <c r="H11" s="726">
        <v>-88.789368309580951</v>
      </c>
      <c r="I11" s="730">
        <v>5.0325459619415258E-2</v>
      </c>
      <c r="J11" s="680"/>
    </row>
    <row r="12" spans="1:10" x14ac:dyDescent="0.25">
      <c r="A12" s="713"/>
      <c r="B12" s="726" t="s">
        <v>239</v>
      </c>
      <c r="C12" s="727">
        <v>222.14483999999999</v>
      </c>
      <c r="D12" s="726">
        <v>-60.350139868286604</v>
      </c>
      <c r="E12" s="728">
        <v>222.14483999999999</v>
      </c>
      <c r="F12" s="726">
        <v>-60.350139868286604</v>
      </c>
      <c r="G12" s="728">
        <v>5978.8359800000007</v>
      </c>
      <c r="H12" s="726">
        <v>-20.25353466631066</v>
      </c>
      <c r="I12" s="730">
        <v>43.977273630911505</v>
      </c>
      <c r="J12" s="680"/>
    </row>
    <row r="13" spans="1:10" x14ac:dyDescent="0.25">
      <c r="A13" s="713"/>
      <c r="B13" s="731" t="s">
        <v>336</v>
      </c>
      <c r="C13" s="732">
        <v>222.14483999999999</v>
      </c>
      <c r="D13" s="731">
        <v>-60.350139868286604</v>
      </c>
      <c r="E13" s="733">
        <v>222.14483999999999</v>
      </c>
      <c r="F13" s="731">
        <v>-60.350139868286604</v>
      </c>
      <c r="G13" s="734">
        <v>5978.8359800000007</v>
      </c>
      <c r="H13" s="731">
        <v>-20.025031795035193</v>
      </c>
      <c r="I13" s="735">
        <v>43.977273630911505</v>
      </c>
      <c r="J13" s="680"/>
    </row>
    <row r="14" spans="1:10" x14ac:dyDescent="0.25">
      <c r="A14" s="713"/>
      <c r="B14" s="731" t="s">
        <v>333</v>
      </c>
      <c r="C14" s="732">
        <v>0</v>
      </c>
      <c r="D14" s="426" t="s">
        <v>143</v>
      </c>
      <c r="E14" s="733">
        <v>0</v>
      </c>
      <c r="F14" s="426" t="s">
        <v>143</v>
      </c>
      <c r="G14" s="733">
        <v>0</v>
      </c>
      <c r="H14" s="731">
        <v>-100</v>
      </c>
      <c r="I14" s="735">
        <v>0</v>
      </c>
      <c r="J14" s="680"/>
    </row>
    <row r="15" spans="1:10" x14ac:dyDescent="0.25">
      <c r="A15" s="724"/>
      <c r="B15" s="726" t="s">
        <v>632</v>
      </c>
      <c r="C15" s="727">
        <v>0</v>
      </c>
      <c r="D15" s="726">
        <v>-100</v>
      </c>
      <c r="E15" s="728">
        <v>0</v>
      </c>
      <c r="F15" s="726">
        <v>-100</v>
      </c>
      <c r="G15" s="728">
        <v>2.6227499999999999</v>
      </c>
      <c r="H15" s="726">
        <v>-56.029982262785715</v>
      </c>
      <c r="I15" s="756">
        <v>1.9291613752460416E-2</v>
      </c>
      <c r="J15" s="680"/>
    </row>
    <row r="16" spans="1:10" x14ac:dyDescent="0.25">
      <c r="A16" s="737" t="s">
        <v>452</v>
      </c>
      <c r="B16" s="714"/>
      <c r="C16" s="738">
        <v>539.42349000000002</v>
      </c>
      <c r="D16" s="714">
        <v>-70.32143327084124</v>
      </c>
      <c r="E16" s="738">
        <v>539.42349000000002</v>
      </c>
      <c r="F16" s="715">
        <v>-70.32143327084124</v>
      </c>
      <c r="G16" s="738">
        <v>11897.772710000001</v>
      </c>
      <c r="H16" s="715">
        <v>-15.196912923342124</v>
      </c>
      <c r="I16" s="716">
        <v>87.513958873657145</v>
      </c>
      <c r="J16" s="680"/>
    </row>
    <row r="17" spans="1:13" x14ac:dyDescent="0.25">
      <c r="A17" s="713"/>
      <c r="B17" s="726" t="s">
        <v>675</v>
      </c>
      <c r="C17" s="727">
        <v>1311.7089799999999</v>
      </c>
      <c r="D17" s="726">
        <v>1212.3066044276563</v>
      </c>
      <c r="E17" s="728">
        <v>1311.7089799999999</v>
      </c>
      <c r="F17" s="726">
        <v>1212.3066044276563</v>
      </c>
      <c r="G17" s="728">
        <v>1697.51296</v>
      </c>
      <c r="H17" s="726">
        <v>217.48155095595158</v>
      </c>
      <c r="I17" s="729">
        <v>12.486041126342879</v>
      </c>
      <c r="J17" s="680"/>
      <c r="M17" s="672"/>
    </row>
    <row r="18" spans="1:13" x14ac:dyDescent="0.25">
      <c r="A18" s="739" t="s">
        <v>115</v>
      </c>
      <c r="B18" s="740"/>
      <c r="C18" s="740">
        <v>1851.1324700000002</v>
      </c>
      <c r="D18" s="741">
        <v>-3.4614922516937949</v>
      </c>
      <c r="E18" s="742">
        <v>1851.1324700000002</v>
      </c>
      <c r="F18" s="741">
        <v>-3.4614922516937949</v>
      </c>
      <c r="G18" s="742">
        <v>13595.285669999999</v>
      </c>
      <c r="H18" s="743">
        <v>-6.6550351603354247</v>
      </c>
      <c r="I18" s="744">
        <v>100</v>
      </c>
      <c r="J18" s="680"/>
    </row>
    <row r="19" spans="1:13" x14ac:dyDescent="0.25">
      <c r="A19" s="745"/>
      <c r="B19" s="745" t="s">
        <v>336</v>
      </c>
      <c r="C19" s="745">
        <v>450.15914000000004</v>
      </c>
      <c r="D19" s="746">
        <v>-71.899275163964376</v>
      </c>
      <c r="E19" s="747">
        <v>450.15914000000004</v>
      </c>
      <c r="F19" s="746">
        <v>-71.899275163964376</v>
      </c>
      <c r="G19" s="747">
        <v>10852.26499</v>
      </c>
      <c r="H19" s="746">
        <v>-16.41393373213392</v>
      </c>
      <c r="I19" s="748">
        <v>79.823736355515649</v>
      </c>
      <c r="J19" s="680"/>
    </row>
    <row r="20" spans="1:13" x14ac:dyDescent="0.25">
      <c r="A20" s="745"/>
      <c r="B20" s="745" t="s">
        <v>333</v>
      </c>
      <c r="C20" s="745">
        <v>1400.97333</v>
      </c>
      <c r="D20" s="746">
        <v>343.96653208193032</v>
      </c>
      <c r="E20" s="747">
        <v>1400.97333</v>
      </c>
      <c r="F20" s="746">
        <v>343.96653208193032</v>
      </c>
      <c r="G20" s="747">
        <v>2743.0206799999996</v>
      </c>
      <c r="H20" s="746">
        <v>73.474927354364439</v>
      </c>
      <c r="I20" s="748">
        <v>20.176263644484344</v>
      </c>
      <c r="J20" s="680"/>
    </row>
    <row r="21" spans="1:13" x14ac:dyDescent="0.25">
      <c r="A21" s="749"/>
      <c r="B21" s="749" t="s">
        <v>456</v>
      </c>
      <c r="C21" s="750">
        <v>534.93106999999998</v>
      </c>
      <c r="D21" s="751">
        <v>-70.479273741146599</v>
      </c>
      <c r="E21" s="749">
        <v>534.93106999999998</v>
      </c>
      <c r="F21" s="751">
        <v>-70.479273741146599</v>
      </c>
      <c r="G21" s="749">
        <v>11725.649080000001</v>
      </c>
      <c r="H21" s="752">
        <v>-16.254808197927161</v>
      </c>
      <c r="I21" s="752">
        <v>86.247905079879075</v>
      </c>
      <c r="J21" s="680"/>
    </row>
    <row r="22" spans="1:13" x14ac:dyDescent="0.25">
      <c r="A22" s="749"/>
      <c r="B22" s="749" t="s">
        <v>457</v>
      </c>
      <c r="C22" s="750">
        <v>1316.2014000000004</v>
      </c>
      <c r="D22" s="751">
        <v>1148.1251590736763</v>
      </c>
      <c r="E22" s="749">
        <v>1316.2014000000004</v>
      </c>
      <c r="F22" s="751">
        <v>1148.1251590736763</v>
      </c>
      <c r="G22" s="749">
        <v>1869.636589999998</v>
      </c>
      <c r="H22" s="752">
        <v>232.09435515478125</v>
      </c>
      <c r="I22" s="752">
        <v>13.752094920120925</v>
      </c>
      <c r="J22" s="680"/>
    </row>
    <row r="23" spans="1:13" x14ac:dyDescent="0.25">
      <c r="A23" s="745"/>
      <c r="B23" s="745" t="s">
        <v>674</v>
      </c>
      <c r="C23" s="745">
        <v>534.93106999999998</v>
      </c>
      <c r="D23" s="746">
        <v>-70.469658080142423</v>
      </c>
      <c r="E23" s="747">
        <v>534.93106999999998</v>
      </c>
      <c r="F23" s="746">
        <v>-70.469658080142423</v>
      </c>
      <c r="G23" s="747">
        <v>11404.536840000001</v>
      </c>
      <c r="H23" s="746">
        <v>-18.513494071418734</v>
      </c>
      <c r="I23" s="748">
        <v>83.885966921355632</v>
      </c>
      <c r="J23" s="680"/>
    </row>
    <row r="24" spans="1:13" ht="14.25" customHeight="1" x14ac:dyDescent="0.25">
      <c r="A24" s="754" t="s">
        <v>672</v>
      </c>
      <c r="B24" s="754"/>
      <c r="C24" s="754"/>
      <c r="D24" s="754"/>
      <c r="E24" s="754"/>
      <c r="F24" s="754"/>
      <c r="G24" s="754"/>
      <c r="H24" s="754"/>
      <c r="I24" s="754" t="s">
        <v>223</v>
      </c>
      <c r="J24" s="680"/>
    </row>
    <row r="25" spans="1:13" ht="14.25" customHeight="1" x14ac:dyDescent="0.25">
      <c r="A25" s="754" t="s">
        <v>661</v>
      </c>
      <c r="B25" s="754"/>
      <c r="C25" s="754"/>
      <c r="D25" s="754"/>
      <c r="E25" s="754"/>
      <c r="F25" s="754"/>
      <c r="G25" s="754"/>
      <c r="H25" s="754"/>
      <c r="I25" s="754"/>
      <c r="J25" s="680"/>
    </row>
    <row r="26" spans="1:13" x14ac:dyDescent="0.25">
      <c r="A26" s="753" t="s">
        <v>673</v>
      </c>
      <c r="B26" s="754"/>
      <c r="C26" s="754"/>
      <c r="D26" s="754"/>
      <c r="E26" s="754"/>
      <c r="F26" s="754"/>
      <c r="G26" s="754"/>
      <c r="H26" s="754"/>
      <c r="I26" s="754"/>
      <c r="J26" s="680"/>
    </row>
    <row r="27" spans="1:13" x14ac:dyDescent="0.25">
      <c r="A27" s="754"/>
      <c r="B27" s="754"/>
      <c r="C27" s="754"/>
      <c r="D27" s="754"/>
      <c r="E27" s="754"/>
      <c r="F27" s="754"/>
      <c r="G27" s="754"/>
      <c r="H27" s="754"/>
      <c r="I27" s="754"/>
      <c r="J27" s="680"/>
    </row>
    <row r="28" spans="1:13" x14ac:dyDescent="0.25">
      <c r="A28" s="754"/>
      <c r="B28" s="754"/>
      <c r="C28" s="754"/>
      <c r="D28" s="754"/>
      <c r="E28" s="754"/>
      <c r="F28" s="754"/>
      <c r="G28" s="754"/>
      <c r="H28" s="754"/>
      <c r="I28" s="754"/>
      <c r="J28" s="680"/>
    </row>
    <row r="29" spans="1:13" ht="14.25" customHeight="1" x14ac:dyDescent="0.25">
      <c r="A29" s="754"/>
      <c r="B29" s="680"/>
      <c r="C29" s="680"/>
      <c r="D29" s="680"/>
      <c r="E29" s="680"/>
      <c r="F29" s="680"/>
      <c r="G29" s="680"/>
      <c r="H29" s="680"/>
      <c r="I29" s="698"/>
      <c r="J29" s="680"/>
    </row>
    <row r="30" spans="1:13" ht="14.25" customHeight="1" x14ac:dyDescent="0.25">
      <c r="A30" s="754"/>
      <c r="B30" s="754"/>
      <c r="C30" s="754"/>
      <c r="D30" s="754"/>
      <c r="E30" s="754"/>
      <c r="F30" s="754"/>
      <c r="G30" s="754"/>
      <c r="H30" s="754"/>
      <c r="I30" s="754"/>
      <c r="J30" s="697"/>
    </row>
    <row r="31" spans="1:13" ht="14.25" customHeight="1" x14ac:dyDescent="0.25">
      <c r="A31" s="754"/>
      <c r="B31" s="754"/>
      <c r="C31" s="754"/>
      <c r="D31" s="754"/>
      <c r="E31" s="754"/>
      <c r="F31" s="754"/>
      <c r="G31" s="754"/>
      <c r="H31" s="754"/>
      <c r="I31" s="754"/>
      <c r="J31" s="697"/>
    </row>
    <row r="32" spans="1:13" x14ac:dyDescent="0.25">
      <c r="A32" s="754"/>
      <c r="B32" s="754"/>
      <c r="C32" s="754"/>
      <c r="D32" s="754"/>
      <c r="E32" s="754"/>
      <c r="F32" s="754"/>
      <c r="G32" s="754"/>
      <c r="H32" s="754"/>
      <c r="I32" s="754"/>
      <c r="J32" s="680"/>
    </row>
    <row r="33" spans="1:10" ht="28.5" customHeight="1" x14ac:dyDescent="0.25">
      <c r="A33" s="671"/>
      <c r="B33" s="671"/>
      <c r="C33" s="671"/>
      <c r="D33" s="671"/>
      <c r="E33" s="671"/>
      <c r="F33" s="671"/>
      <c r="G33" s="671"/>
      <c r="H33" s="671"/>
      <c r="I33" s="671"/>
      <c r="J33" s="680"/>
    </row>
    <row r="34" spans="1:10" x14ac:dyDescent="0.25">
      <c r="A34" s="679"/>
      <c r="B34" s="679"/>
      <c r="C34" s="679"/>
      <c r="D34" s="679"/>
      <c r="E34" s="679"/>
      <c r="F34" s="679"/>
      <c r="G34" s="679"/>
      <c r="H34" s="679"/>
      <c r="I34" s="679"/>
      <c r="J34" s="680"/>
    </row>
    <row r="35" spans="1:10" x14ac:dyDescent="0.25">
      <c r="A35" s="680"/>
      <c r="B35" s="680"/>
      <c r="C35" s="680"/>
      <c r="D35" s="680"/>
      <c r="E35" s="680"/>
      <c r="F35" s="680"/>
      <c r="G35" s="680"/>
      <c r="H35" s="680"/>
      <c r="I35" s="680"/>
      <c r="J35" s="680"/>
    </row>
    <row r="36" spans="1:10" s="1" customFormat="1" x14ac:dyDescent="0.25">
      <c r="A36" s="679"/>
      <c r="B36" s="679"/>
      <c r="C36" s="679"/>
      <c r="D36" s="679"/>
      <c r="E36" s="679"/>
      <c r="F36" s="679"/>
      <c r="G36" s="679"/>
      <c r="H36" s="679"/>
      <c r="I36" s="679"/>
      <c r="J36" s="680"/>
    </row>
    <row r="37" spans="1:10" s="1" customFormat="1" x14ac:dyDescent="0.25">
      <c r="A37" s="680"/>
      <c r="B37" s="680"/>
      <c r="C37" s="680"/>
      <c r="D37" s="680"/>
      <c r="E37" s="680"/>
      <c r="F37" s="680"/>
      <c r="G37" s="680"/>
      <c r="H37" s="680"/>
      <c r="I37" s="680"/>
      <c r="J37" s="680"/>
    </row>
    <row r="38" spans="1:10" s="1" customFormat="1" x14ac:dyDescent="0.25">
      <c r="A38" s="679"/>
      <c r="B38" s="679"/>
      <c r="C38" s="679"/>
      <c r="D38" s="679"/>
      <c r="E38" s="679"/>
      <c r="F38" s="679"/>
      <c r="G38" s="679"/>
      <c r="H38" s="679"/>
      <c r="I38" s="679"/>
      <c r="J38" s="680"/>
    </row>
    <row r="39" spans="1:10" s="1" customFormat="1" x14ac:dyDescent="0.25">
      <c r="A39" s="672"/>
      <c r="B39" s="672"/>
      <c r="C39" s="672"/>
      <c r="D39" s="672"/>
      <c r="E39" s="672"/>
      <c r="F39" s="672"/>
      <c r="G39" s="673"/>
      <c r="H39" s="672"/>
      <c r="I39" s="672"/>
    </row>
    <row r="40" spans="1:10" s="1" customFormat="1" x14ac:dyDescent="0.25">
      <c r="G40" s="641"/>
    </row>
    <row r="41" spans="1:10" s="1" customFormat="1" x14ac:dyDescent="0.25">
      <c r="G41" s="641"/>
    </row>
    <row r="42" spans="1:10" s="1" customFormat="1" x14ac:dyDescent="0.25">
      <c r="G42" s="641"/>
    </row>
    <row r="43" spans="1:10" s="1" customFormat="1" x14ac:dyDescent="0.25">
      <c r="G43" s="641"/>
    </row>
    <row r="44" spans="1:10" s="1" customFormat="1" x14ac:dyDescent="0.25">
      <c r="G44" s="641"/>
    </row>
    <row r="45" spans="1:10" s="1" customFormat="1" x14ac:dyDescent="0.25">
      <c r="G45" s="641"/>
    </row>
    <row r="46" spans="1:10" s="1" customFormat="1" x14ac:dyDescent="0.25">
      <c r="G46" s="641"/>
    </row>
    <row r="47" spans="1:10" s="1" customFormat="1" x14ac:dyDescent="0.25">
      <c r="G47" s="641"/>
    </row>
    <row r="48" spans="1:10" s="1" customFormat="1" x14ac:dyDescent="0.25">
      <c r="G48" s="641"/>
    </row>
    <row r="49" spans="7:7" s="1" customFormat="1" x14ac:dyDescent="0.25">
      <c r="G49" s="641"/>
    </row>
    <row r="50" spans="7:7" s="1" customFormat="1" x14ac:dyDescent="0.25">
      <c r="G50" s="641"/>
    </row>
    <row r="51" spans="7:7" s="1" customFormat="1" x14ac:dyDescent="0.25">
      <c r="G51" s="641"/>
    </row>
    <row r="52" spans="7:7" s="1" customFormat="1" x14ac:dyDescent="0.25">
      <c r="G52" s="641"/>
    </row>
    <row r="53" spans="7:7" s="1" customFormat="1" x14ac:dyDescent="0.25">
      <c r="G53" s="641"/>
    </row>
    <row r="54" spans="7:7" s="1" customFormat="1" x14ac:dyDescent="0.25">
      <c r="G54" s="641"/>
    </row>
    <row r="55" spans="7:7" s="1" customFormat="1" x14ac:dyDescent="0.25">
      <c r="G55" s="641"/>
    </row>
    <row r="56" spans="7:7" s="1" customFormat="1" x14ac:dyDescent="0.25">
      <c r="G56" s="641"/>
    </row>
    <row r="57" spans="7:7" s="1" customFormat="1" x14ac:dyDescent="0.25">
      <c r="G57" s="641"/>
    </row>
    <row r="58" spans="7:7" s="1" customFormat="1" x14ac:dyDescent="0.25">
      <c r="G58" s="641"/>
    </row>
    <row r="59" spans="7:7" s="1" customFormat="1" x14ac:dyDescent="0.25">
      <c r="G59" s="641"/>
    </row>
    <row r="60" spans="7:7" s="1" customFormat="1" x14ac:dyDescent="0.25">
      <c r="G60" s="641"/>
    </row>
    <row r="61" spans="7:7" s="1" customFormat="1" x14ac:dyDescent="0.25">
      <c r="G61" s="641"/>
    </row>
    <row r="62" spans="7:7" s="1" customFormat="1" x14ac:dyDescent="0.25">
      <c r="G62" s="641"/>
    </row>
    <row r="63" spans="7:7" s="1" customFormat="1" x14ac:dyDescent="0.25">
      <c r="G63" s="641"/>
    </row>
    <row r="64" spans="7:7" s="1" customFormat="1" x14ac:dyDescent="0.25">
      <c r="G64" s="641"/>
    </row>
    <row r="65" spans="7:7" s="1" customFormat="1" x14ac:dyDescent="0.25">
      <c r="G65" s="641"/>
    </row>
    <row r="66" spans="7:7" s="1" customFormat="1" x14ac:dyDescent="0.25">
      <c r="G66" s="641"/>
    </row>
    <row r="67" spans="7:7" s="1" customFormat="1" x14ac:dyDescent="0.25">
      <c r="G67" s="641"/>
    </row>
    <row r="68" spans="7:7" s="1" customFormat="1" x14ac:dyDescent="0.25">
      <c r="G68" s="641"/>
    </row>
    <row r="69" spans="7:7" s="1" customFormat="1" x14ac:dyDescent="0.25">
      <c r="G69" s="641"/>
    </row>
    <row r="70" spans="7:7" s="1" customFormat="1" x14ac:dyDescent="0.25">
      <c r="G70" s="641"/>
    </row>
    <row r="71" spans="7:7" s="1" customFormat="1" x14ac:dyDescent="0.25">
      <c r="G71" s="641"/>
    </row>
    <row r="72" spans="7:7" s="1" customFormat="1" x14ac:dyDescent="0.25">
      <c r="G72" s="641"/>
    </row>
    <row r="73" spans="7:7" s="1" customFormat="1" x14ac:dyDescent="0.25">
      <c r="G73" s="641"/>
    </row>
    <row r="74" spans="7:7" s="1" customFormat="1" x14ac:dyDescent="0.25">
      <c r="G74" s="641"/>
    </row>
    <row r="75" spans="7:7" s="1" customFormat="1" x14ac:dyDescent="0.25">
      <c r="G75" s="641"/>
    </row>
    <row r="76" spans="7:7" s="1" customFormat="1" x14ac:dyDescent="0.25">
      <c r="G76" s="641"/>
    </row>
    <row r="77" spans="7:7" s="1" customFormat="1" x14ac:dyDescent="0.25">
      <c r="G77" s="641"/>
    </row>
    <row r="78" spans="7:7" s="1" customFormat="1" x14ac:dyDescent="0.25">
      <c r="G78" s="641"/>
    </row>
    <row r="79" spans="7:7" s="1" customFormat="1" x14ac:dyDescent="0.25">
      <c r="G79" s="641"/>
    </row>
    <row r="80" spans="7:7" s="1" customFormat="1" x14ac:dyDescent="0.25">
      <c r="G80" s="641"/>
    </row>
    <row r="81" spans="7:7" s="1" customFormat="1" x14ac:dyDescent="0.25">
      <c r="G81" s="641"/>
    </row>
    <row r="82" spans="7:7" s="1" customFormat="1" x14ac:dyDescent="0.25">
      <c r="G82" s="641"/>
    </row>
    <row r="83" spans="7:7" s="1" customFormat="1" x14ac:dyDescent="0.25">
      <c r="G83" s="641"/>
    </row>
    <row r="84" spans="7:7" s="1" customFormat="1" x14ac:dyDescent="0.25">
      <c r="G84" s="641"/>
    </row>
    <row r="85" spans="7:7" s="1" customFormat="1" x14ac:dyDescent="0.25">
      <c r="G85" s="641"/>
    </row>
    <row r="86" spans="7:7" s="1" customFormat="1" x14ac:dyDescent="0.25">
      <c r="G86" s="641"/>
    </row>
    <row r="87" spans="7:7" s="1" customFormat="1" x14ac:dyDescent="0.25">
      <c r="G87" s="641"/>
    </row>
    <row r="88" spans="7:7" s="1" customFormat="1" x14ac:dyDescent="0.25">
      <c r="G88" s="641"/>
    </row>
    <row r="89" spans="7:7" s="1" customFormat="1" x14ac:dyDescent="0.25">
      <c r="G89" s="641"/>
    </row>
    <row r="90" spans="7:7" s="1" customFormat="1" x14ac:dyDescent="0.25">
      <c r="G90" s="641"/>
    </row>
    <row r="91" spans="7:7" s="1" customFormat="1" x14ac:dyDescent="0.25">
      <c r="G91" s="641"/>
    </row>
    <row r="92" spans="7:7" s="1" customFormat="1" x14ac:dyDescent="0.25">
      <c r="G92" s="641"/>
    </row>
    <row r="93" spans="7:7" s="1" customFormat="1" x14ac:dyDescent="0.25">
      <c r="G93" s="641"/>
    </row>
    <row r="94" spans="7:7" s="1" customFormat="1" x14ac:dyDescent="0.25">
      <c r="G94" s="641"/>
    </row>
    <row r="95" spans="7:7" s="1" customFormat="1" x14ac:dyDescent="0.25">
      <c r="G95" s="641"/>
    </row>
    <row r="96" spans="7:7" s="1" customFormat="1" x14ac:dyDescent="0.25">
      <c r="G96" s="641"/>
    </row>
    <row r="97" spans="7:7" s="1" customFormat="1" x14ac:dyDescent="0.25">
      <c r="G97" s="641"/>
    </row>
    <row r="98" spans="7:7" s="1" customFormat="1" x14ac:dyDescent="0.25">
      <c r="G98" s="641"/>
    </row>
    <row r="99" spans="7:7" s="1" customFormat="1" x14ac:dyDescent="0.25">
      <c r="G99" s="641"/>
    </row>
    <row r="100" spans="7:7" s="1" customFormat="1" x14ac:dyDescent="0.25">
      <c r="G100" s="641"/>
    </row>
    <row r="101" spans="7:7" s="1" customFormat="1" x14ac:dyDescent="0.25">
      <c r="G101" s="641"/>
    </row>
    <row r="102" spans="7:7" s="1" customFormat="1" x14ac:dyDescent="0.25">
      <c r="G102" s="641"/>
    </row>
    <row r="103" spans="7:7" s="1" customFormat="1" x14ac:dyDescent="0.25">
      <c r="G103" s="641"/>
    </row>
    <row r="104" spans="7:7" s="1" customFormat="1" x14ac:dyDescent="0.25">
      <c r="G104" s="641"/>
    </row>
    <row r="105" spans="7:7" s="1" customFormat="1" x14ac:dyDescent="0.25">
      <c r="G105" s="641"/>
    </row>
    <row r="106" spans="7:7" s="1" customFormat="1" x14ac:dyDescent="0.25">
      <c r="G106" s="641"/>
    </row>
    <row r="107" spans="7:7" s="1" customFormat="1" x14ac:dyDescent="0.25">
      <c r="G107" s="641"/>
    </row>
    <row r="108" spans="7:7" s="1" customFormat="1" x14ac:dyDescent="0.25">
      <c r="G108" s="641"/>
    </row>
    <row r="109" spans="7:7" s="1" customFormat="1" x14ac:dyDescent="0.25">
      <c r="G109" s="641"/>
    </row>
    <row r="110" spans="7:7" s="1" customFormat="1" x14ac:dyDescent="0.25">
      <c r="G110" s="641"/>
    </row>
    <row r="111" spans="7:7" s="1" customFormat="1" x14ac:dyDescent="0.25">
      <c r="G111" s="641"/>
    </row>
    <row r="112" spans="7:7" s="1" customFormat="1" x14ac:dyDescent="0.25">
      <c r="G112" s="641"/>
    </row>
    <row r="113" spans="7:7" s="1" customFormat="1" x14ac:dyDescent="0.25">
      <c r="G113" s="641"/>
    </row>
    <row r="114" spans="7:7" s="1" customFormat="1" x14ac:dyDescent="0.25">
      <c r="G114" s="641"/>
    </row>
    <row r="115" spans="7:7" s="1" customFormat="1" x14ac:dyDescent="0.25">
      <c r="G115" s="641"/>
    </row>
    <row r="116" spans="7:7" s="1" customFormat="1" x14ac:dyDescent="0.25">
      <c r="G116" s="641"/>
    </row>
    <row r="117" spans="7:7" s="1" customFormat="1" x14ac:dyDescent="0.25">
      <c r="G117" s="641"/>
    </row>
    <row r="118" spans="7:7" s="1" customFormat="1" x14ac:dyDescent="0.25">
      <c r="G118" s="641"/>
    </row>
    <row r="119" spans="7:7" s="1" customFormat="1" x14ac:dyDescent="0.25">
      <c r="G119" s="641"/>
    </row>
    <row r="120" spans="7:7" s="1" customFormat="1" x14ac:dyDescent="0.25">
      <c r="G120" s="641"/>
    </row>
    <row r="121" spans="7:7" s="1" customFormat="1" x14ac:dyDescent="0.25">
      <c r="G121" s="641"/>
    </row>
    <row r="122" spans="7:7" s="1" customFormat="1" x14ac:dyDescent="0.25">
      <c r="G122" s="641"/>
    </row>
    <row r="123" spans="7:7" s="1" customFormat="1" x14ac:dyDescent="0.25">
      <c r="G123" s="641"/>
    </row>
    <row r="124" spans="7:7" s="1" customFormat="1" x14ac:dyDescent="0.25">
      <c r="G124" s="641"/>
    </row>
    <row r="125" spans="7:7" s="1" customFormat="1" x14ac:dyDescent="0.25">
      <c r="G125" s="641"/>
    </row>
    <row r="126" spans="7:7" s="1" customFormat="1" x14ac:dyDescent="0.25">
      <c r="G126" s="641"/>
    </row>
    <row r="127" spans="7:7" s="1" customFormat="1" x14ac:dyDescent="0.25">
      <c r="G127" s="641"/>
    </row>
    <row r="128" spans="7:7" s="1" customFormat="1" x14ac:dyDescent="0.25">
      <c r="G128" s="641"/>
    </row>
    <row r="129" spans="7:7" s="1" customFormat="1" x14ac:dyDescent="0.25">
      <c r="G129" s="641"/>
    </row>
    <row r="130" spans="7:7" s="1" customFormat="1" x14ac:dyDescent="0.25">
      <c r="G130" s="641"/>
    </row>
    <row r="131" spans="7:7" s="1" customFormat="1" x14ac:dyDescent="0.25">
      <c r="G131" s="641"/>
    </row>
    <row r="132" spans="7:7" s="1" customFormat="1" x14ac:dyDescent="0.25">
      <c r="G132" s="641"/>
    </row>
    <row r="133" spans="7:7" s="1" customFormat="1" x14ac:dyDescent="0.25">
      <c r="G133" s="641"/>
    </row>
    <row r="134" spans="7:7" s="1" customFormat="1" x14ac:dyDescent="0.25">
      <c r="G134" s="641"/>
    </row>
    <row r="135" spans="7:7" s="1" customFormat="1" x14ac:dyDescent="0.25">
      <c r="G135" s="641"/>
    </row>
    <row r="136" spans="7:7" s="1" customFormat="1" x14ac:dyDescent="0.25">
      <c r="G136" s="641"/>
    </row>
    <row r="137" spans="7:7" s="1" customFormat="1" x14ac:dyDescent="0.25">
      <c r="G137" s="641"/>
    </row>
    <row r="138" spans="7:7" s="1" customFormat="1" x14ac:dyDescent="0.25">
      <c r="G138" s="641"/>
    </row>
    <row r="139" spans="7:7" s="1" customFormat="1" x14ac:dyDescent="0.25">
      <c r="G139" s="641"/>
    </row>
    <row r="140" spans="7:7" s="1" customFormat="1" x14ac:dyDescent="0.25">
      <c r="G140" s="641"/>
    </row>
    <row r="141" spans="7:7" s="1" customFormat="1" x14ac:dyDescent="0.25">
      <c r="G141" s="641"/>
    </row>
    <row r="142" spans="7:7" s="1" customFormat="1" x14ac:dyDescent="0.25">
      <c r="G142" s="641"/>
    </row>
    <row r="143" spans="7:7" s="1" customFormat="1" x14ac:dyDescent="0.25">
      <c r="G143" s="641"/>
    </row>
    <row r="144" spans="7:7" s="1" customFormat="1" x14ac:dyDescent="0.25">
      <c r="G144" s="641"/>
    </row>
    <row r="145" spans="7:7" s="1" customFormat="1" x14ac:dyDescent="0.25">
      <c r="G145" s="641"/>
    </row>
    <row r="146" spans="7:7" s="1" customFormat="1" x14ac:dyDescent="0.25">
      <c r="G146" s="641"/>
    </row>
    <row r="147" spans="7:7" s="1" customFormat="1" x14ac:dyDescent="0.25">
      <c r="G147" s="641"/>
    </row>
    <row r="148" spans="7:7" s="1" customFormat="1" x14ac:dyDescent="0.25">
      <c r="G148" s="641"/>
    </row>
    <row r="149" spans="7:7" s="1" customFormat="1" x14ac:dyDescent="0.25">
      <c r="G149" s="641"/>
    </row>
    <row r="150" spans="7:7" s="1" customFormat="1" x14ac:dyDescent="0.25">
      <c r="G150" s="641"/>
    </row>
    <row r="151" spans="7:7" s="1" customFormat="1" x14ac:dyDescent="0.25">
      <c r="G151" s="641"/>
    </row>
    <row r="152" spans="7:7" s="1" customFormat="1" x14ac:dyDescent="0.25">
      <c r="G152" s="641"/>
    </row>
    <row r="153" spans="7:7" s="1" customFormat="1" x14ac:dyDescent="0.25">
      <c r="G153" s="641"/>
    </row>
    <row r="154" spans="7:7" s="1" customFormat="1" x14ac:dyDescent="0.25">
      <c r="G154" s="641"/>
    </row>
    <row r="155" spans="7:7" s="1" customFormat="1" x14ac:dyDescent="0.25">
      <c r="G155" s="641"/>
    </row>
    <row r="156" spans="7:7" s="1" customFormat="1" x14ac:dyDescent="0.25">
      <c r="G156" s="641"/>
    </row>
    <row r="157" spans="7:7" s="1" customFormat="1" x14ac:dyDescent="0.25">
      <c r="G157" s="641"/>
    </row>
    <row r="158" spans="7:7" s="1" customFormat="1" x14ac:dyDescent="0.25">
      <c r="G158" s="641"/>
    </row>
    <row r="159" spans="7:7" s="1" customFormat="1" x14ac:dyDescent="0.25">
      <c r="G159" s="641"/>
    </row>
    <row r="160" spans="7:7" s="1" customFormat="1" x14ac:dyDescent="0.25">
      <c r="G160" s="641"/>
    </row>
    <row r="161" spans="7:7" s="1" customFormat="1" x14ac:dyDescent="0.25">
      <c r="G161" s="641"/>
    </row>
    <row r="162" spans="7:7" s="1" customFormat="1" x14ac:dyDescent="0.25">
      <c r="G162" s="641"/>
    </row>
    <row r="163" spans="7:7" s="1" customFormat="1" x14ac:dyDescent="0.25">
      <c r="G163" s="641"/>
    </row>
    <row r="164" spans="7:7" s="1" customFormat="1" x14ac:dyDescent="0.25">
      <c r="G164" s="641"/>
    </row>
    <row r="165" spans="7:7" s="1" customFormat="1" x14ac:dyDescent="0.25">
      <c r="G165" s="641"/>
    </row>
    <row r="166" spans="7:7" s="1" customFormat="1" x14ac:dyDescent="0.25">
      <c r="G166" s="641"/>
    </row>
    <row r="167" spans="7:7" s="1" customFormat="1" x14ac:dyDescent="0.25">
      <c r="G167" s="641"/>
    </row>
    <row r="168" spans="7:7" s="1" customFormat="1" x14ac:dyDescent="0.25">
      <c r="G168" s="641"/>
    </row>
    <row r="169" spans="7:7" s="1" customFormat="1" x14ac:dyDescent="0.25">
      <c r="G169" s="641"/>
    </row>
    <row r="170" spans="7:7" s="1" customFormat="1" x14ac:dyDescent="0.25">
      <c r="G170" s="641"/>
    </row>
    <row r="171" spans="7:7" s="1" customFormat="1" x14ac:dyDescent="0.25">
      <c r="G171" s="641"/>
    </row>
    <row r="172" spans="7:7" s="1" customFormat="1" x14ac:dyDescent="0.25">
      <c r="G172" s="641"/>
    </row>
    <row r="173" spans="7:7" s="1" customFormat="1" x14ac:dyDescent="0.25">
      <c r="G173" s="641"/>
    </row>
    <row r="174" spans="7:7" s="1" customFormat="1" x14ac:dyDescent="0.25">
      <c r="G174" s="641"/>
    </row>
    <row r="175" spans="7:7" s="1" customFormat="1" x14ac:dyDescent="0.25">
      <c r="G175" s="641"/>
    </row>
    <row r="176" spans="7:7" s="1" customFormat="1" x14ac:dyDescent="0.25">
      <c r="G176" s="641"/>
    </row>
    <row r="177" spans="7:7" s="1" customFormat="1" x14ac:dyDescent="0.25">
      <c r="G177" s="641"/>
    </row>
    <row r="178" spans="7:7" s="1" customFormat="1" x14ac:dyDescent="0.25">
      <c r="G178" s="641"/>
    </row>
    <row r="179" spans="7:7" s="1" customFormat="1" x14ac:dyDescent="0.25">
      <c r="G179" s="641"/>
    </row>
    <row r="180" spans="7:7" s="1" customFormat="1" x14ac:dyDescent="0.25">
      <c r="G180" s="641"/>
    </row>
    <row r="181" spans="7:7" s="1" customFormat="1" x14ac:dyDescent="0.25">
      <c r="G181" s="641"/>
    </row>
    <row r="182" spans="7:7" s="1" customFormat="1" x14ac:dyDescent="0.25">
      <c r="G182" s="641"/>
    </row>
    <row r="183" spans="7:7" s="1" customFormat="1" x14ac:dyDescent="0.25">
      <c r="G183" s="641"/>
    </row>
    <row r="184" spans="7:7" s="1" customFormat="1" x14ac:dyDescent="0.25">
      <c r="G184" s="641"/>
    </row>
    <row r="185" spans="7:7" s="1" customFormat="1" x14ac:dyDescent="0.25">
      <c r="G185" s="641"/>
    </row>
    <row r="186" spans="7:7" s="1" customFormat="1" x14ac:dyDescent="0.25">
      <c r="G186" s="641"/>
    </row>
    <row r="187" spans="7:7" s="1" customFormat="1" x14ac:dyDescent="0.25">
      <c r="G187" s="641"/>
    </row>
    <row r="188" spans="7:7" s="1" customFormat="1" x14ac:dyDescent="0.25">
      <c r="G188" s="641"/>
    </row>
    <row r="189" spans="7:7" s="1" customFormat="1" x14ac:dyDescent="0.25">
      <c r="G189" s="641"/>
    </row>
    <row r="190" spans="7:7" s="1" customFormat="1" x14ac:dyDescent="0.25">
      <c r="G190" s="641"/>
    </row>
    <row r="191" spans="7:7" s="1" customFormat="1" x14ac:dyDescent="0.25">
      <c r="G191" s="641"/>
    </row>
    <row r="192" spans="7:7" s="1" customFormat="1" x14ac:dyDescent="0.25">
      <c r="G192" s="641"/>
    </row>
    <row r="193" spans="7:7" s="1" customFormat="1" x14ac:dyDescent="0.25">
      <c r="G193" s="641"/>
    </row>
    <row r="194" spans="7:7" s="1" customFormat="1" x14ac:dyDescent="0.25">
      <c r="G194" s="641"/>
    </row>
    <row r="195" spans="7:7" s="1" customFormat="1" x14ac:dyDescent="0.25">
      <c r="G195" s="641"/>
    </row>
    <row r="196" spans="7:7" s="1" customFormat="1" x14ac:dyDescent="0.25">
      <c r="G196" s="641"/>
    </row>
    <row r="197" spans="7:7" s="1" customFormat="1" x14ac:dyDescent="0.25">
      <c r="G197" s="641"/>
    </row>
    <row r="198" spans="7:7" s="1" customFormat="1" x14ac:dyDescent="0.25">
      <c r="G198" s="641"/>
    </row>
    <row r="199" spans="7:7" s="1" customFormat="1" x14ac:dyDescent="0.25">
      <c r="G199" s="641"/>
    </row>
    <row r="200" spans="7:7" s="1" customFormat="1" x14ac:dyDescent="0.25">
      <c r="G200" s="641"/>
    </row>
    <row r="201" spans="7:7" s="1" customFormat="1" x14ac:dyDescent="0.25">
      <c r="G201" s="641"/>
    </row>
    <row r="202" spans="7:7" s="1" customFormat="1" x14ac:dyDescent="0.25">
      <c r="G202" s="641"/>
    </row>
    <row r="203" spans="7:7" s="1" customFormat="1" x14ac:dyDescent="0.25">
      <c r="G203" s="641"/>
    </row>
    <row r="204" spans="7:7" s="1" customFormat="1" x14ac:dyDescent="0.25">
      <c r="G204" s="641"/>
    </row>
    <row r="205" spans="7:7" s="1" customFormat="1" x14ac:dyDescent="0.25">
      <c r="G205" s="641"/>
    </row>
    <row r="206" spans="7:7" s="1" customFormat="1" x14ac:dyDescent="0.25">
      <c r="G206" s="641"/>
    </row>
    <row r="207" spans="7:7" s="1" customFormat="1" x14ac:dyDescent="0.25">
      <c r="G207" s="641"/>
    </row>
    <row r="208" spans="7:7" s="1" customFormat="1" x14ac:dyDescent="0.25">
      <c r="G208" s="641"/>
    </row>
    <row r="209" spans="7:7" s="1" customFormat="1" x14ac:dyDescent="0.25">
      <c r="G209" s="641"/>
    </row>
    <row r="210" spans="7:7" s="1" customFormat="1" x14ac:dyDescent="0.25">
      <c r="G210" s="641"/>
    </row>
    <row r="211" spans="7:7" s="1" customFormat="1" x14ac:dyDescent="0.25">
      <c r="G211" s="641"/>
    </row>
    <row r="212" spans="7:7" s="1" customFormat="1" x14ac:dyDescent="0.25">
      <c r="G212" s="641"/>
    </row>
    <row r="213" spans="7:7" s="1" customFormat="1" x14ac:dyDescent="0.25">
      <c r="G213" s="641"/>
    </row>
    <row r="214" spans="7:7" s="1" customFormat="1" x14ac:dyDescent="0.25">
      <c r="G214" s="641"/>
    </row>
    <row r="215" spans="7:7" s="1" customFormat="1" x14ac:dyDescent="0.25">
      <c r="G215" s="641"/>
    </row>
    <row r="216" spans="7:7" s="1" customFormat="1" x14ac:dyDescent="0.25">
      <c r="G216" s="641"/>
    </row>
    <row r="217" spans="7:7" s="1" customFormat="1" x14ac:dyDescent="0.25">
      <c r="G217" s="641"/>
    </row>
    <row r="218" spans="7:7" s="1" customFormat="1" x14ac:dyDescent="0.25">
      <c r="G218" s="641"/>
    </row>
    <row r="219" spans="7:7" s="1" customFormat="1" x14ac:dyDescent="0.25">
      <c r="G219" s="641"/>
    </row>
    <row r="220" spans="7:7" s="1" customFormat="1" x14ac:dyDescent="0.25">
      <c r="G220" s="641"/>
    </row>
    <row r="221" spans="7:7" s="1" customFormat="1" x14ac:dyDescent="0.25">
      <c r="G221" s="641"/>
    </row>
    <row r="222" spans="7:7" s="1" customFormat="1" x14ac:dyDescent="0.25">
      <c r="G222" s="641"/>
    </row>
    <row r="223" spans="7:7" s="1" customFormat="1" x14ac:dyDescent="0.25">
      <c r="G223" s="641"/>
    </row>
    <row r="224" spans="7:7" s="1" customFormat="1" x14ac:dyDescent="0.25">
      <c r="G224" s="641"/>
    </row>
    <row r="225" spans="7:7" s="1" customFormat="1" x14ac:dyDescent="0.25">
      <c r="G225" s="641"/>
    </row>
    <row r="226" spans="7:7" s="1" customFormat="1" x14ac:dyDescent="0.25">
      <c r="G226" s="641"/>
    </row>
    <row r="227" spans="7:7" s="1" customFormat="1" x14ac:dyDescent="0.25">
      <c r="G227" s="641"/>
    </row>
    <row r="228" spans="7:7" s="1" customFormat="1" x14ac:dyDescent="0.25">
      <c r="G228" s="641"/>
    </row>
    <row r="229" spans="7:7" s="1" customFormat="1" x14ac:dyDescent="0.25">
      <c r="G229" s="641"/>
    </row>
    <row r="230" spans="7:7" s="1" customFormat="1" x14ac:dyDescent="0.25">
      <c r="G230" s="641"/>
    </row>
    <row r="231" spans="7:7" s="1" customFormat="1" x14ac:dyDescent="0.25">
      <c r="G231" s="641"/>
    </row>
    <row r="232" spans="7:7" s="1" customFormat="1" x14ac:dyDescent="0.25">
      <c r="G232" s="641"/>
    </row>
    <row r="233" spans="7:7" s="1" customFormat="1" x14ac:dyDescent="0.25">
      <c r="G233" s="641"/>
    </row>
    <row r="234" spans="7:7" s="1" customFormat="1" x14ac:dyDescent="0.25">
      <c r="G234" s="641"/>
    </row>
    <row r="235" spans="7:7" s="1" customFormat="1" x14ac:dyDescent="0.25">
      <c r="G235" s="641"/>
    </row>
    <row r="236" spans="7:7" s="1" customFormat="1" x14ac:dyDescent="0.25">
      <c r="G236" s="641"/>
    </row>
    <row r="237" spans="7:7" s="1" customFormat="1" x14ac:dyDescent="0.25">
      <c r="G237" s="641"/>
    </row>
    <row r="238" spans="7:7" s="1" customFormat="1" x14ac:dyDescent="0.25">
      <c r="G238" s="641"/>
    </row>
    <row r="239" spans="7:7" s="1" customFormat="1" x14ac:dyDescent="0.25">
      <c r="G239" s="641"/>
    </row>
    <row r="240" spans="7:7" s="1" customFormat="1" x14ac:dyDescent="0.25">
      <c r="G240" s="641"/>
    </row>
    <row r="241" spans="7:7" s="1" customFormat="1" x14ac:dyDescent="0.25">
      <c r="G241" s="641"/>
    </row>
    <row r="242" spans="7:7" s="1" customFormat="1" x14ac:dyDescent="0.25">
      <c r="G242" s="641"/>
    </row>
    <row r="243" spans="7:7" s="1" customFormat="1" x14ac:dyDescent="0.25">
      <c r="G243" s="641"/>
    </row>
    <row r="244" spans="7:7" s="1" customFormat="1" x14ac:dyDescent="0.25">
      <c r="G244" s="641"/>
    </row>
    <row r="245" spans="7:7" s="1" customFormat="1" x14ac:dyDescent="0.25">
      <c r="G245" s="641"/>
    </row>
    <row r="246" spans="7:7" s="1" customFormat="1" x14ac:dyDescent="0.25">
      <c r="G246" s="641"/>
    </row>
    <row r="247" spans="7:7" s="1" customFormat="1" x14ac:dyDescent="0.25">
      <c r="G247" s="641"/>
    </row>
    <row r="248" spans="7:7" s="1" customFormat="1" x14ac:dyDescent="0.25">
      <c r="G248" s="641"/>
    </row>
    <row r="249" spans="7:7" s="1" customFormat="1" x14ac:dyDescent="0.25">
      <c r="G249" s="641"/>
    </row>
    <row r="250" spans="7:7" s="1" customFormat="1" x14ac:dyDescent="0.25">
      <c r="G250" s="641"/>
    </row>
    <row r="251" spans="7:7" s="1" customFormat="1" x14ac:dyDescent="0.25">
      <c r="G251" s="641"/>
    </row>
    <row r="252" spans="7:7" s="1" customFormat="1" x14ac:dyDescent="0.25">
      <c r="G252" s="641"/>
    </row>
    <row r="253" spans="7:7" s="1" customFormat="1" x14ac:dyDescent="0.25">
      <c r="G253" s="641"/>
    </row>
    <row r="254" spans="7:7" s="1" customFormat="1" x14ac:dyDescent="0.25">
      <c r="G254" s="641"/>
    </row>
    <row r="255" spans="7:7" s="1" customFormat="1" x14ac:dyDescent="0.25">
      <c r="G255" s="641"/>
    </row>
    <row r="256" spans="7:7" s="1" customFormat="1" x14ac:dyDescent="0.25">
      <c r="G256" s="641"/>
    </row>
    <row r="257" spans="7:7" s="1" customFormat="1" x14ac:dyDescent="0.25">
      <c r="G257" s="641"/>
    </row>
    <row r="258" spans="7:7" s="1" customFormat="1" x14ac:dyDescent="0.25">
      <c r="G258" s="641"/>
    </row>
    <row r="259" spans="7:7" s="1" customFormat="1" x14ac:dyDescent="0.25">
      <c r="G259" s="641"/>
    </row>
    <row r="260" spans="7:7" s="1" customFormat="1" x14ac:dyDescent="0.25">
      <c r="G260" s="641"/>
    </row>
    <row r="261" spans="7:7" s="1" customFormat="1" x14ac:dyDescent="0.25">
      <c r="G261" s="641"/>
    </row>
    <row r="262" spans="7:7" s="1" customFormat="1" x14ac:dyDescent="0.25">
      <c r="G262" s="641"/>
    </row>
    <row r="263" spans="7:7" s="1" customFormat="1" x14ac:dyDescent="0.25">
      <c r="G263" s="641"/>
    </row>
    <row r="264" spans="7:7" s="1" customFormat="1" x14ac:dyDescent="0.25">
      <c r="G264" s="641"/>
    </row>
    <row r="265" spans="7:7" s="1" customFormat="1" x14ac:dyDescent="0.25">
      <c r="G265" s="641"/>
    </row>
    <row r="266" spans="7:7" s="1" customFormat="1" x14ac:dyDescent="0.25">
      <c r="G266" s="641"/>
    </row>
    <row r="267" spans="7:7" s="1" customFormat="1" x14ac:dyDescent="0.25">
      <c r="G267" s="641"/>
    </row>
    <row r="268" spans="7:7" s="1" customFormat="1" x14ac:dyDescent="0.25">
      <c r="G268" s="641"/>
    </row>
    <row r="269" spans="7:7" s="1" customFormat="1" x14ac:dyDescent="0.25">
      <c r="G269" s="641"/>
    </row>
    <row r="270" spans="7:7" s="1" customFormat="1" x14ac:dyDescent="0.25">
      <c r="G270" s="641"/>
    </row>
    <row r="271" spans="7:7" s="1" customFormat="1" x14ac:dyDescent="0.25">
      <c r="G271" s="641"/>
    </row>
    <row r="272" spans="7:7" s="1" customFormat="1" x14ac:dyDescent="0.25">
      <c r="G272" s="641"/>
    </row>
    <row r="273" spans="7:7" s="1" customFormat="1" x14ac:dyDescent="0.25">
      <c r="G273" s="641"/>
    </row>
    <row r="274" spans="7:7" s="1" customFormat="1" x14ac:dyDescent="0.25">
      <c r="G274" s="641"/>
    </row>
    <row r="275" spans="7:7" s="1" customFormat="1" x14ac:dyDescent="0.25">
      <c r="G275" s="641"/>
    </row>
    <row r="276" spans="7:7" s="1" customFormat="1" x14ac:dyDescent="0.25">
      <c r="G276" s="641"/>
    </row>
    <row r="277" spans="7:7" s="1" customFormat="1" x14ac:dyDescent="0.25">
      <c r="G277" s="641"/>
    </row>
    <row r="278" spans="7:7" s="1" customFormat="1" x14ac:dyDescent="0.25">
      <c r="G278" s="641"/>
    </row>
    <row r="279" spans="7:7" s="1" customFormat="1" x14ac:dyDescent="0.25">
      <c r="G279" s="641"/>
    </row>
    <row r="280" spans="7:7" s="1" customFormat="1" x14ac:dyDescent="0.25">
      <c r="G280" s="641"/>
    </row>
    <row r="281" spans="7:7" s="1" customFormat="1" x14ac:dyDescent="0.25">
      <c r="G281" s="641"/>
    </row>
    <row r="282" spans="7:7" s="1" customFormat="1" x14ac:dyDescent="0.25">
      <c r="G282" s="641"/>
    </row>
    <row r="283" spans="7:7" s="1" customFormat="1" x14ac:dyDescent="0.25">
      <c r="G283" s="641"/>
    </row>
    <row r="284" spans="7:7" s="1" customFormat="1" x14ac:dyDescent="0.25">
      <c r="G284" s="641"/>
    </row>
    <row r="285" spans="7:7" s="1" customFormat="1" x14ac:dyDescent="0.25">
      <c r="G285" s="641"/>
    </row>
    <row r="286" spans="7:7" s="1" customFormat="1" x14ac:dyDescent="0.25">
      <c r="G286" s="641"/>
    </row>
    <row r="287" spans="7:7" s="1" customFormat="1" x14ac:dyDescent="0.25">
      <c r="G287" s="641"/>
    </row>
    <row r="288" spans="7:7" s="1" customFormat="1" x14ac:dyDescent="0.25">
      <c r="G288" s="641"/>
    </row>
    <row r="289" spans="7:7" s="1" customFormat="1" x14ac:dyDescent="0.25">
      <c r="G289" s="641"/>
    </row>
    <row r="290" spans="7:7" s="1" customFormat="1" x14ac:dyDescent="0.25">
      <c r="G290" s="641"/>
    </row>
    <row r="291" spans="7:7" s="1" customFormat="1" x14ac:dyDescent="0.25">
      <c r="G291" s="641"/>
    </row>
    <row r="292" spans="7:7" s="1" customFormat="1" x14ac:dyDescent="0.25">
      <c r="G292" s="641"/>
    </row>
    <row r="293" spans="7:7" s="1" customFormat="1" x14ac:dyDescent="0.25">
      <c r="G293" s="641"/>
    </row>
    <row r="294" spans="7:7" s="1" customFormat="1" x14ac:dyDescent="0.25">
      <c r="G294" s="641"/>
    </row>
    <row r="295" spans="7:7" s="1" customFormat="1" x14ac:dyDescent="0.25">
      <c r="G295" s="641"/>
    </row>
    <row r="296" spans="7:7" s="1" customFormat="1" x14ac:dyDescent="0.25">
      <c r="G296" s="641"/>
    </row>
    <row r="297" spans="7:7" s="1" customFormat="1" x14ac:dyDescent="0.25">
      <c r="G297" s="641"/>
    </row>
    <row r="298" spans="7:7" s="1" customFormat="1" x14ac:dyDescent="0.25">
      <c r="G298" s="641"/>
    </row>
    <row r="299" spans="7:7" s="1" customFormat="1" x14ac:dyDescent="0.25">
      <c r="G299" s="641"/>
    </row>
    <row r="300" spans="7:7" s="1" customFormat="1" x14ac:dyDescent="0.25">
      <c r="G300" s="641"/>
    </row>
    <row r="301" spans="7:7" s="1" customFormat="1" x14ac:dyDescent="0.25">
      <c r="G301" s="641"/>
    </row>
    <row r="302" spans="7:7" s="1" customFormat="1" x14ac:dyDescent="0.25">
      <c r="G302" s="641"/>
    </row>
    <row r="303" spans="7:7" s="1" customFormat="1" x14ac:dyDescent="0.25">
      <c r="G303" s="641"/>
    </row>
    <row r="304" spans="7:7" s="1" customFormat="1" x14ac:dyDescent="0.25">
      <c r="G304" s="641"/>
    </row>
    <row r="305" spans="7:7" s="1" customFormat="1" x14ac:dyDescent="0.25">
      <c r="G305" s="641"/>
    </row>
    <row r="306" spans="7:7" s="1" customFormat="1" x14ac:dyDescent="0.25">
      <c r="G306" s="641"/>
    </row>
    <row r="307" spans="7:7" s="1" customFormat="1" x14ac:dyDescent="0.25">
      <c r="G307" s="641"/>
    </row>
    <row r="308" spans="7:7" s="1" customFormat="1" x14ac:dyDescent="0.25">
      <c r="G308" s="641"/>
    </row>
    <row r="309" spans="7:7" s="1" customFormat="1" x14ac:dyDescent="0.25">
      <c r="G309" s="641"/>
    </row>
    <row r="310" spans="7:7" s="1" customFormat="1" x14ac:dyDescent="0.25">
      <c r="G310" s="641"/>
    </row>
    <row r="311" spans="7:7" s="1" customFormat="1" x14ac:dyDescent="0.25">
      <c r="G311" s="641"/>
    </row>
    <row r="312" spans="7:7" s="1" customFormat="1" x14ac:dyDescent="0.25">
      <c r="G312" s="641"/>
    </row>
    <row r="313" spans="7:7" s="1" customFormat="1" x14ac:dyDescent="0.25">
      <c r="G313" s="641"/>
    </row>
    <row r="314" spans="7:7" s="1" customFormat="1" x14ac:dyDescent="0.25">
      <c r="G314" s="641"/>
    </row>
    <row r="315" spans="7:7" s="1" customFormat="1" x14ac:dyDescent="0.25">
      <c r="G315" s="641"/>
    </row>
    <row r="316" spans="7:7" s="1" customFormat="1" x14ac:dyDescent="0.25">
      <c r="G316" s="641"/>
    </row>
    <row r="317" spans="7:7" s="1" customFormat="1" x14ac:dyDescent="0.25">
      <c r="G317" s="641"/>
    </row>
    <row r="318" spans="7:7" s="1" customFormat="1" x14ac:dyDescent="0.25">
      <c r="G318" s="641"/>
    </row>
    <row r="319" spans="7:7" s="1" customFormat="1" x14ac:dyDescent="0.25">
      <c r="G319" s="641"/>
    </row>
    <row r="320" spans="7:7" s="1" customFormat="1" x14ac:dyDescent="0.25">
      <c r="G320" s="641"/>
    </row>
    <row r="321" spans="7:7" s="1" customFormat="1" x14ac:dyDescent="0.25">
      <c r="G321" s="641"/>
    </row>
    <row r="322" spans="7:7" s="1" customFormat="1" x14ac:dyDescent="0.25">
      <c r="G322" s="641"/>
    </row>
    <row r="323" spans="7:7" s="1" customFormat="1" x14ac:dyDescent="0.25">
      <c r="G323" s="641"/>
    </row>
    <row r="324" spans="7:7" s="1" customFormat="1" x14ac:dyDescent="0.25">
      <c r="G324" s="641"/>
    </row>
    <row r="325" spans="7:7" s="1" customFormat="1" x14ac:dyDescent="0.25">
      <c r="G325" s="641"/>
    </row>
    <row r="326" spans="7:7" s="1" customFormat="1" x14ac:dyDescent="0.25">
      <c r="G326" s="641"/>
    </row>
    <row r="327" spans="7:7" s="1" customFormat="1" x14ac:dyDescent="0.25">
      <c r="G327" s="641"/>
    </row>
    <row r="328" spans="7:7" s="1" customFormat="1" x14ac:dyDescent="0.25">
      <c r="G328" s="641"/>
    </row>
    <row r="329" spans="7:7" s="1" customFormat="1" x14ac:dyDescent="0.25">
      <c r="G329" s="641"/>
    </row>
    <row r="330" spans="7:7" s="1" customFormat="1" x14ac:dyDescent="0.25">
      <c r="G330" s="641"/>
    </row>
    <row r="331" spans="7:7" s="1" customFormat="1" x14ac:dyDescent="0.25">
      <c r="G331" s="641"/>
    </row>
    <row r="332" spans="7:7" s="1" customFormat="1" x14ac:dyDescent="0.25">
      <c r="G332" s="641"/>
    </row>
    <row r="333" spans="7:7" s="1" customFormat="1" x14ac:dyDescent="0.25">
      <c r="G333" s="641"/>
    </row>
    <row r="334" spans="7:7" s="1" customFormat="1" x14ac:dyDescent="0.25">
      <c r="G334" s="641"/>
    </row>
    <row r="335" spans="7:7" s="1" customFormat="1" x14ac:dyDescent="0.25">
      <c r="G335" s="641"/>
    </row>
    <row r="336" spans="7:7" s="1" customFormat="1" x14ac:dyDescent="0.25">
      <c r="G336" s="641"/>
    </row>
    <row r="337" spans="7:7" s="1" customFormat="1" x14ac:dyDescent="0.25">
      <c r="G337" s="641"/>
    </row>
    <row r="338" spans="7:7" s="1" customFormat="1" x14ac:dyDescent="0.25">
      <c r="G338" s="641"/>
    </row>
    <row r="339" spans="7:7" s="1" customFormat="1" x14ac:dyDescent="0.25">
      <c r="G339" s="641"/>
    </row>
    <row r="340" spans="7:7" s="1" customFormat="1" x14ac:dyDescent="0.25">
      <c r="G340" s="641"/>
    </row>
  </sheetData>
  <mergeCells count="6">
    <mergeCell ref="A1:G2"/>
    <mergeCell ref="C3:D3"/>
    <mergeCell ref="E3:F3"/>
    <mergeCell ref="A3:A4"/>
    <mergeCell ref="B3:B4"/>
    <mergeCell ref="G3:I3"/>
  </mergeCells>
  <conditionalFormatting sqref="C10">
    <cfRule type="cellIs" dxfId="29" priority="3" operator="equal">
      <formula>0</formula>
    </cfRule>
    <cfRule type="cellIs" dxfId="28" priority="4" operator="between">
      <formula>0</formula>
      <formula>0.5</formula>
    </cfRule>
    <cfRule type="cellIs" dxfId="27" priority="5" operator="between">
      <formula>0</formula>
      <formula>0.49</formula>
    </cfRule>
  </conditionalFormatting>
  <conditionalFormatting sqref="I15">
    <cfRule type="cellIs" dxfId="26" priority="1" operator="between">
      <formula>0</formula>
      <formula>0.5</formula>
    </cfRule>
    <cfRule type="cellIs" dxfId="25" priority="2" operator="between">
      <formula>0</formula>
      <formula>0.49</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7"/>
  <sheetViews>
    <sheetView workbookViewId="0">
      <selection sqref="A1:F2"/>
    </sheetView>
  </sheetViews>
  <sheetFormatPr baseColWidth="10" defaultRowHeight="13.8" x14ac:dyDescent="0.25"/>
  <cols>
    <col min="1" max="1" width="25.09765625" customWidth="1"/>
    <col min="8" max="8" width="10.69921875" customWidth="1"/>
    <col min="10" max="31" width="11" style="1"/>
  </cols>
  <sheetData>
    <row r="1" spans="1:12" x14ac:dyDescent="0.25">
      <c r="A1" s="819" t="s">
        <v>352</v>
      </c>
      <c r="B1" s="819"/>
      <c r="C1" s="819"/>
      <c r="D1" s="819"/>
      <c r="E1" s="819"/>
      <c r="F1" s="819"/>
      <c r="G1" s="1"/>
      <c r="H1" s="1"/>
      <c r="I1" s="1"/>
    </row>
    <row r="2" spans="1:12" x14ac:dyDescent="0.25">
      <c r="A2" s="820"/>
      <c r="B2" s="820"/>
      <c r="C2" s="820"/>
      <c r="D2" s="820"/>
      <c r="E2" s="820"/>
      <c r="F2" s="820"/>
      <c r="G2" s="10"/>
      <c r="H2" s="55" t="s">
        <v>477</v>
      </c>
      <c r="I2" s="1"/>
    </row>
    <row r="3" spans="1:12" x14ac:dyDescent="0.25">
      <c r="A3" s="11"/>
      <c r="B3" s="785">
        <f>INDICE!A3</f>
        <v>44197</v>
      </c>
      <c r="C3" s="786">
        <v>41671</v>
      </c>
      <c r="D3" s="786" t="s">
        <v>116</v>
      </c>
      <c r="E3" s="786"/>
      <c r="F3" s="786" t="s">
        <v>117</v>
      </c>
      <c r="G3" s="786"/>
      <c r="H3" s="786"/>
      <c r="I3" s="1"/>
    </row>
    <row r="4" spans="1:12" x14ac:dyDescent="0.25">
      <c r="A4" s="265"/>
      <c r="B4" s="82" t="s">
        <v>54</v>
      </c>
      <c r="C4" s="82" t="s">
        <v>431</v>
      </c>
      <c r="D4" s="82" t="s">
        <v>54</v>
      </c>
      <c r="E4" s="82" t="s">
        <v>431</v>
      </c>
      <c r="F4" s="82" t="s">
        <v>54</v>
      </c>
      <c r="G4" s="83" t="s">
        <v>431</v>
      </c>
      <c r="H4" s="83" t="s">
        <v>107</v>
      </c>
      <c r="I4" s="55"/>
    </row>
    <row r="5" spans="1:12" ht="14.1" customHeight="1" x14ac:dyDescent="0.25">
      <c r="A5" s="500" t="s">
        <v>340</v>
      </c>
      <c r="B5" s="238">
        <v>450.15914000000004</v>
      </c>
      <c r="C5" s="239">
        <v>-71.899275163964376</v>
      </c>
      <c r="D5" s="238">
        <v>450.15914000000004</v>
      </c>
      <c r="E5" s="239">
        <v>-71.899275163964376</v>
      </c>
      <c r="F5" s="238">
        <v>10852.26499</v>
      </c>
      <c r="G5" s="239">
        <v>-16.41393373213393</v>
      </c>
      <c r="H5" s="239">
        <v>79.823736355515649</v>
      </c>
      <c r="I5" s="1"/>
    </row>
    <row r="6" spans="1:12" x14ac:dyDescent="0.25">
      <c r="A6" s="3" t="s">
        <v>534</v>
      </c>
      <c r="B6" s="445">
        <v>222.14483999999999</v>
      </c>
      <c r="C6" s="453">
        <v>-60.350139868286604</v>
      </c>
      <c r="D6" s="445">
        <v>222.14483999999999</v>
      </c>
      <c r="E6" s="453">
        <v>-60.350139868286604</v>
      </c>
      <c r="F6" s="445">
        <v>5978.8359800000007</v>
      </c>
      <c r="G6" s="453">
        <v>-20.025031795035193</v>
      </c>
      <c r="H6" s="453">
        <v>43.977273630911505</v>
      </c>
      <c r="I6" s="1"/>
    </row>
    <row r="7" spans="1:12" x14ac:dyDescent="0.25">
      <c r="A7" s="3" t="s">
        <v>535</v>
      </c>
      <c r="B7" s="447">
        <v>228.01429999999999</v>
      </c>
      <c r="C7" s="453">
        <v>-78.110951718274208</v>
      </c>
      <c r="D7" s="447">
        <v>228.01429999999999</v>
      </c>
      <c r="E7" s="453">
        <v>-78.110951718274208</v>
      </c>
      <c r="F7" s="447">
        <v>4873.4290099999989</v>
      </c>
      <c r="G7" s="453">
        <v>-11.512189450174327</v>
      </c>
      <c r="H7" s="453">
        <v>35.846462724604145</v>
      </c>
      <c r="I7" s="169"/>
      <c r="J7" s="169"/>
    </row>
    <row r="8" spans="1:12" x14ac:dyDescent="0.25">
      <c r="A8" s="500" t="s">
        <v>677</v>
      </c>
      <c r="B8" s="425">
        <v>1381.45253</v>
      </c>
      <c r="C8" s="427">
        <v>419.58573809060294</v>
      </c>
      <c r="D8" s="425">
        <v>1381.45253</v>
      </c>
      <c r="E8" s="427">
        <v>419.58573809060294</v>
      </c>
      <c r="F8" s="425">
        <v>2497.3263400000001</v>
      </c>
      <c r="G8" s="427">
        <v>112.81249811193001</v>
      </c>
      <c r="H8" s="427">
        <v>18.369061162949439</v>
      </c>
      <c r="I8" s="169"/>
      <c r="J8" s="169"/>
    </row>
    <row r="9" spans="1:12" x14ac:dyDescent="0.25">
      <c r="A9" s="3" t="s">
        <v>344</v>
      </c>
      <c r="B9" s="445">
        <v>68.271799999999985</v>
      </c>
      <c r="C9" s="453">
        <v>-49.697948825293516</v>
      </c>
      <c r="D9" s="445">
        <v>68.271799999999985</v>
      </c>
      <c r="E9" s="453">
        <v>-49.697948825293516</v>
      </c>
      <c r="F9" s="445">
        <v>475.54144000000002</v>
      </c>
      <c r="G9" s="453">
        <v>-16.172910256421556</v>
      </c>
      <c r="H9" s="453">
        <v>3.4978407334930246</v>
      </c>
      <c r="I9" s="169"/>
      <c r="J9" s="169"/>
    </row>
    <row r="10" spans="1:12" x14ac:dyDescent="0.25">
      <c r="A10" s="3" t="s">
        <v>345</v>
      </c>
      <c r="B10" s="447">
        <v>14.798749999999998</v>
      </c>
      <c r="C10" s="454">
        <v>-40.591748139120199</v>
      </c>
      <c r="D10" s="447">
        <v>14.798749999999998</v>
      </c>
      <c r="E10" s="453">
        <v>-40.591748139120199</v>
      </c>
      <c r="F10" s="447">
        <v>152.58354</v>
      </c>
      <c r="G10" s="454">
        <v>-26.728277897087928</v>
      </c>
      <c r="H10" s="505">
        <v>1.1223268396389645</v>
      </c>
      <c r="I10" s="169"/>
      <c r="J10" s="169"/>
    </row>
    <row r="11" spans="1:12" x14ac:dyDescent="0.25">
      <c r="A11" s="3" t="s">
        <v>346</v>
      </c>
      <c r="B11" s="445">
        <v>348.73172999999997</v>
      </c>
      <c r="C11" s="453" t="s">
        <v>143</v>
      </c>
      <c r="D11" s="445">
        <v>348.73172999999997</v>
      </c>
      <c r="E11" s="453" t="s">
        <v>143</v>
      </c>
      <c r="F11" s="445">
        <v>348.73172999999997</v>
      </c>
      <c r="G11" s="453">
        <v>6801.8067353288088</v>
      </c>
      <c r="H11" s="453">
        <v>2.5650930658230147</v>
      </c>
      <c r="I11" s="1"/>
      <c r="J11" s="453"/>
      <c r="L11" s="453"/>
    </row>
    <row r="12" spans="1:12" x14ac:dyDescent="0.25">
      <c r="A12" s="3" t="s">
        <v>347</v>
      </c>
      <c r="B12" s="507">
        <v>929.86863000000005</v>
      </c>
      <c r="C12" s="446">
        <v>1639.3287487128553</v>
      </c>
      <c r="D12" s="445">
        <v>929.86863000000005</v>
      </c>
      <c r="E12" s="453">
        <v>1639.3287487128553</v>
      </c>
      <c r="F12" s="445">
        <v>1231.3033300000002</v>
      </c>
      <c r="G12" s="453">
        <v>330.6688899702898</v>
      </c>
      <c r="H12" s="505">
        <v>9.0568404363657642</v>
      </c>
      <c r="I12" s="169"/>
      <c r="J12" s="169"/>
    </row>
    <row r="13" spans="1:12" x14ac:dyDescent="0.25">
      <c r="A13" s="3" t="s">
        <v>348</v>
      </c>
      <c r="B13" s="445">
        <v>19.78162</v>
      </c>
      <c r="C13" s="446" t="s">
        <v>143</v>
      </c>
      <c r="D13" s="445">
        <v>19.78162</v>
      </c>
      <c r="E13" s="446" t="s">
        <v>143</v>
      </c>
      <c r="F13" s="445">
        <v>144.02746999999999</v>
      </c>
      <c r="G13" s="446">
        <v>160.84051051240317</v>
      </c>
      <c r="H13" s="453">
        <v>1.0593927446321914</v>
      </c>
      <c r="I13" s="169"/>
      <c r="J13" s="169"/>
    </row>
    <row r="14" spans="1:12" x14ac:dyDescent="0.25">
      <c r="A14" s="66" t="s">
        <v>349</v>
      </c>
      <c r="B14" s="445">
        <v>0</v>
      </c>
      <c r="C14" s="515">
        <v>-100</v>
      </c>
      <c r="D14" s="445">
        <v>0</v>
      </c>
      <c r="E14" s="515">
        <v>-100</v>
      </c>
      <c r="F14" s="445">
        <v>145.13882999999998</v>
      </c>
      <c r="G14" s="453">
        <v>180.29652498258994</v>
      </c>
      <c r="H14" s="453">
        <v>1.0675673429964785</v>
      </c>
      <c r="I14" s="1"/>
      <c r="J14" s="169"/>
    </row>
    <row r="15" spans="1:12" x14ac:dyDescent="0.25">
      <c r="A15" s="500" t="s">
        <v>678</v>
      </c>
      <c r="B15" s="425">
        <v>19.520799999999998</v>
      </c>
      <c r="C15" s="723">
        <v>-60.708948975254096</v>
      </c>
      <c r="D15" s="425">
        <v>19.520799999999998</v>
      </c>
      <c r="E15" s="701">
        <v>-60.708948975254096</v>
      </c>
      <c r="F15" s="425">
        <v>245.69433999999995</v>
      </c>
      <c r="G15" s="427">
        <v>-39.741447821955113</v>
      </c>
      <c r="H15" s="427">
        <v>1.8072024815349097</v>
      </c>
      <c r="I15" s="169"/>
      <c r="J15" s="169"/>
    </row>
    <row r="16" spans="1:12" x14ac:dyDescent="0.25">
      <c r="A16" s="678" t="s">
        <v>115</v>
      </c>
      <c r="B16" s="61">
        <v>1851.13247</v>
      </c>
      <c r="C16" s="62">
        <v>-3.4614922516937949</v>
      </c>
      <c r="D16" s="61">
        <v>1851.13247</v>
      </c>
      <c r="E16" s="62">
        <v>-3.4614922516937949</v>
      </c>
      <c r="F16" s="61">
        <v>13595.285669999999</v>
      </c>
      <c r="G16" s="62">
        <v>-6.6550351603354363</v>
      </c>
      <c r="H16" s="62">
        <v>100</v>
      </c>
      <c r="I16" s="10"/>
      <c r="J16" s="169"/>
      <c r="L16" s="169"/>
    </row>
    <row r="17" spans="1:9" x14ac:dyDescent="0.25">
      <c r="A17" s="133" t="s">
        <v>592</v>
      </c>
      <c r="B17" s="1"/>
      <c r="C17" s="10"/>
      <c r="D17" s="10"/>
      <c r="E17" s="10"/>
      <c r="F17" s="10"/>
      <c r="G17" s="10"/>
      <c r="H17" s="164" t="s">
        <v>223</v>
      </c>
      <c r="I17" s="1"/>
    </row>
    <row r="18" spans="1:9" x14ac:dyDescent="0.25">
      <c r="A18" s="133" t="s">
        <v>640</v>
      </c>
      <c r="B18" s="1"/>
      <c r="C18" s="1"/>
      <c r="D18" s="1"/>
      <c r="E18" s="1"/>
      <c r="F18" s="1"/>
      <c r="G18" s="1"/>
      <c r="H18" s="1"/>
      <c r="I18" s="1"/>
    </row>
    <row r="19" spans="1:9" x14ac:dyDescent="0.25">
      <c r="A19" s="133" t="s">
        <v>664</v>
      </c>
      <c r="B19" s="1"/>
      <c r="C19" s="1"/>
      <c r="D19" s="1"/>
      <c r="E19" s="1"/>
      <c r="F19" s="1"/>
      <c r="G19" s="1"/>
      <c r="H19" s="1"/>
      <c r="I19" s="1"/>
    </row>
    <row r="20" spans="1:9" ht="14.25" customHeight="1" x14ac:dyDescent="0.25">
      <c r="A20" s="444" t="s">
        <v>546</v>
      </c>
      <c r="B20" s="606"/>
      <c r="C20" s="606"/>
      <c r="D20" s="606"/>
      <c r="E20" s="606"/>
      <c r="F20" s="606"/>
      <c r="G20" s="606"/>
      <c r="H20" s="606"/>
      <c r="I20" s="1"/>
    </row>
    <row r="21" spans="1:9" x14ac:dyDescent="0.25">
      <c r="A21" s="606"/>
      <c r="B21" s="606"/>
      <c r="C21" s="606"/>
      <c r="D21" s="606"/>
      <c r="E21" s="606"/>
      <c r="F21" s="606"/>
      <c r="G21" s="606"/>
      <c r="H21" s="606"/>
      <c r="I21" s="1"/>
    </row>
    <row r="22" spans="1:9" s="1" customFormat="1" x14ac:dyDescent="0.25">
      <c r="A22" s="606"/>
      <c r="B22" s="606"/>
      <c r="C22" s="606"/>
      <c r="D22" s="606"/>
      <c r="E22" s="606"/>
      <c r="F22" s="606"/>
      <c r="G22" s="606"/>
      <c r="H22" s="606"/>
    </row>
    <row r="23" spans="1:9" s="1" customFormat="1" x14ac:dyDescent="0.25"/>
    <row r="24" spans="1:9" s="1" customFormat="1" x14ac:dyDescent="0.25"/>
    <row r="25" spans="1:9" s="1" customFormat="1" x14ac:dyDescent="0.25"/>
    <row r="26" spans="1:9" s="1" customFormat="1" x14ac:dyDescent="0.25"/>
    <row r="27" spans="1:9" s="1" customFormat="1" x14ac:dyDescent="0.25"/>
    <row r="28" spans="1:9" s="1" customFormat="1" x14ac:dyDescent="0.25"/>
    <row r="29" spans="1:9" s="1" customFormat="1" x14ac:dyDescent="0.25"/>
    <row r="30" spans="1:9" s="1" customFormat="1" x14ac:dyDescent="0.25"/>
    <row r="31" spans="1:9" s="1" customFormat="1" x14ac:dyDescent="0.25"/>
    <row r="32" spans="1:9"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sheetData>
  <mergeCells count="4">
    <mergeCell ref="A1:F2"/>
    <mergeCell ref="B3:C3"/>
    <mergeCell ref="D3:E3"/>
    <mergeCell ref="F3:H3"/>
  </mergeCells>
  <conditionalFormatting sqref="B7">
    <cfRule type="cellIs" dxfId="24" priority="25" operator="between">
      <formula>0.0001</formula>
      <formula>0.4999999</formula>
    </cfRule>
  </conditionalFormatting>
  <conditionalFormatting sqref="D7">
    <cfRule type="cellIs" dxfId="23" priority="24" operator="between">
      <formula>0.0001</formula>
      <formula>0.4999999</formula>
    </cfRule>
  </conditionalFormatting>
  <conditionalFormatting sqref="B12">
    <cfRule type="cellIs" dxfId="22" priority="18" operator="between">
      <formula>0.0001</formula>
      <formula>0.44999</formula>
    </cfRule>
  </conditionalFormatting>
  <conditionalFormatting sqref="C15">
    <cfRule type="cellIs" dxfId="21" priority="1" operator="between">
      <formula>0</formula>
      <formula>0.5</formula>
    </cfRule>
    <cfRule type="cellIs" dxfId="20" priority="2" operator="between">
      <formula>0</formula>
      <formula>0.49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sqref="A1:F2"/>
    </sheetView>
  </sheetViews>
  <sheetFormatPr baseColWidth="10" defaultRowHeight="13.8" x14ac:dyDescent="0.25"/>
  <cols>
    <col min="1" max="1" width="12.59765625" customWidth="1"/>
    <col min="9" max="39" width="11" style="1"/>
  </cols>
  <sheetData>
    <row r="1" spans="1:8" x14ac:dyDescent="0.25">
      <c r="A1" s="819" t="s">
        <v>538</v>
      </c>
      <c r="B1" s="819"/>
      <c r="C1" s="819"/>
      <c r="D1" s="819"/>
      <c r="E1" s="819"/>
      <c r="F1" s="819"/>
      <c r="G1" s="1"/>
      <c r="H1" s="1"/>
    </row>
    <row r="2" spans="1:8" x14ac:dyDescent="0.25">
      <c r="A2" s="820"/>
      <c r="B2" s="820"/>
      <c r="C2" s="820"/>
      <c r="D2" s="820"/>
      <c r="E2" s="820"/>
      <c r="F2" s="820"/>
      <c r="G2" s="10"/>
      <c r="H2" s="55" t="s">
        <v>477</v>
      </c>
    </row>
    <row r="3" spans="1:8" x14ac:dyDescent="0.25">
      <c r="A3" s="11"/>
      <c r="B3" s="788">
        <f>INDICE!A3</f>
        <v>44197</v>
      </c>
      <c r="C3" s="788">
        <v>41671</v>
      </c>
      <c r="D3" s="787" t="s">
        <v>116</v>
      </c>
      <c r="E3" s="787"/>
      <c r="F3" s="787" t="s">
        <v>117</v>
      </c>
      <c r="G3" s="787"/>
      <c r="H3" s="787"/>
    </row>
    <row r="4" spans="1:8" x14ac:dyDescent="0.25">
      <c r="A4" s="265"/>
      <c r="B4" s="187" t="s">
        <v>54</v>
      </c>
      <c r="C4" s="188" t="s">
        <v>431</v>
      </c>
      <c r="D4" s="187" t="s">
        <v>54</v>
      </c>
      <c r="E4" s="188" t="s">
        <v>431</v>
      </c>
      <c r="F4" s="187" t="s">
        <v>54</v>
      </c>
      <c r="G4" s="189" t="s">
        <v>431</v>
      </c>
      <c r="H4" s="188" t="s">
        <v>481</v>
      </c>
    </row>
    <row r="5" spans="1:8" x14ac:dyDescent="0.25">
      <c r="A5" s="424" t="s">
        <v>115</v>
      </c>
      <c r="B5" s="61">
        <v>32883.321590000007</v>
      </c>
      <c r="C5" s="62">
        <v>8.0886383078460291</v>
      </c>
      <c r="D5" s="61">
        <v>32883.321590000007</v>
      </c>
      <c r="E5" s="62">
        <v>8.0886383078460291</v>
      </c>
      <c r="F5" s="61">
        <v>354025.09873000003</v>
      </c>
      <c r="G5" s="62">
        <v>-11.386864484392763</v>
      </c>
      <c r="H5" s="62">
        <v>100</v>
      </c>
    </row>
    <row r="6" spans="1:8" x14ac:dyDescent="0.25">
      <c r="A6" s="682" t="s">
        <v>338</v>
      </c>
      <c r="B6" s="184">
        <v>18471.735030000003</v>
      </c>
      <c r="C6" s="158">
        <v>94.350464187522547</v>
      </c>
      <c r="D6" s="184">
        <v>18471.735030000003</v>
      </c>
      <c r="E6" s="158">
        <v>94.350464187522547</v>
      </c>
      <c r="F6" s="184">
        <v>133230.22109000004</v>
      </c>
      <c r="G6" s="158">
        <v>-12.749676504327068</v>
      </c>
      <c r="H6" s="158">
        <v>37.632987482508717</v>
      </c>
    </row>
    <row r="7" spans="1:8" x14ac:dyDescent="0.25">
      <c r="A7" s="682" t="s">
        <v>339</v>
      </c>
      <c r="B7" s="184">
        <v>14411.58656</v>
      </c>
      <c r="C7" s="158">
        <v>-31.105062344706191</v>
      </c>
      <c r="D7" s="184">
        <v>14411.58656</v>
      </c>
      <c r="E7" s="158">
        <v>-31.105062344706191</v>
      </c>
      <c r="F7" s="184">
        <v>220794.87763999999</v>
      </c>
      <c r="G7" s="158">
        <v>-10.5437366679897</v>
      </c>
      <c r="H7" s="158">
        <v>62.367012517491283</v>
      </c>
    </row>
    <row r="8" spans="1:8" x14ac:dyDescent="0.25">
      <c r="A8" s="487" t="s">
        <v>641</v>
      </c>
      <c r="B8" s="419">
        <v>7898.2257400000026</v>
      </c>
      <c r="C8" s="420">
        <v>30.505644787786618</v>
      </c>
      <c r="D8" s="419">
        <v>7898.2257400000026</v>
      </c>
      <c r="E8" s="422">
        <v>30.505644787786618</v>
      </c>
      <c r="F8" s="421">
        <v>89143.311530000006</v>
      </c>
      <c r="G8" s="422">
        <v>-2.3381034051945675</v>
      </c>
      <c r="H8" s="422">
        <v>25.179941153829276</v>
      </c>
    </row>
    <row r="9" spans="1:8" x14ac:dyDescent="0.25">
      <c r="A9" s="487" t="s">
        <v>642</v>
      </c>
      <c r="B9" s="419">
        <v>24985.095849999998</v>
      </c>
      <c r="C9" s="420">
        <v>2.521745794434187</v>
      </c>
      <c r="D9" s="419">
        <v>24985.095849999998</v>
      </c>
      <c r="E9" s="422">
        <v>2.521745794434187</v>
      </c>
      <c r="F9" s="421">
        <v>264881.78720000002</v>
      </c>
      <c r="G9" s="422">
        <v>-14.066424657210479</v>
      </c>
      <c r="H9" s="422">
        <v>74.820058846170724</v>
      </c>
    </row>
    <row r="10" spans="1:8" x14ac:dyDescent="0.25">
      <c r="A10" s="15"/>
      <c r="B10" s="15"/>
      <c r="C10" s="440"/>
      <c r="D10" s="1"/>
      <c r="E10" s="1"/>
      <c r="F10" s="1"/>
      <c r="G10" s="1"/>
      <c r="H10" s="164" t="s">
        <v>223</v>
      </c>
    </row>
    <row r="11" spans="1:8" x14ac:dyDescent="0.25">
      <c r="A11" s="133" t="s">
        <v>592</v>
      </c>
      <c r="B11" s="1"/>
      <c r="C11" s="1"/>
      <c r="D11" s="1"/>
      <c r="E11" s="1"/>
      <c r="F11" s="1"/>
      <c r="G11" s="1"/>
      <c r="H11" s="1"/>
    </row>
    <row r="12" spans="1:8" x14ac:dyDescent="0.25">
      <c r="A12" s="444" t="s">
        <v>547</v>
      </c>
      <c r="B12" s="1"/>
      <c r="C12" s="1"/>
      <c r="D12" s="1"/>
      <c r="E12" s="1"/>
      <c r="F12" s="1"/>
      <c r="G12" s="1"/>
      <c r="H12" s="1"/>
    </row>
    <row r="13" spans="1:8" x14ac:dyDescent="0.25">
      <c r="A13" s="828"/>
      <c r="B13" s="828"/>
      <c r="C13" s="828"/>
      <c r="D13" s="828"/>
      <c r="E13" s="828"/>
      <c r="F13" s="828"/>
      <c r="G13" s="828"/>
      <c r="H13" s="828"/>
    </row>
    <row r="14" spans="1:8" s="1" customFormat="1" x14ac:dyDescent="0.25">
      <c r="A14" s="828"/>
      <c r="B14" s="828"/>
      <c r="C14" s="828"/>
      <c r="D14" s="828"/>
      <c r="E14" s="828"/>
      <c r="F14" s="828"/>
      <c r="G14" s="828"/>
      <c r="H14" s="828"/>
    </row>
    <row r="15" spans="1:8" s="1" customFormat="1" x14ac:dyDescent="0.25">
      <c r="D15" s="169"/>
    </row>
    <row r="16" spans="1:8" s="1" customFormat="1" x14ac:dyDescent="0.25">
      <c r="D16" s="169"/>
    </row>
    <row r="17" spans="4:4" s="1" customFormat="1" x14ac:dyDescent="0.25">
      <c r="D17" s="169"/>
    </row>
    <row r="18" spans="4:4" s="1" customFormat="1" x14ac:dyDescent="0.25">
      <c r="D18" s="687"/>
    </row>
    <row r="19" spans="4:4" s="1" customFormat="1" x14ac:dyDescent="0.25"/>
    <row r="20" spans="4:4" s="1" customFormat="1" x14ac:dyDescent="0.25"/>
    <row r="21" spans="4:4" s="1" customFormat="1" x14ac:dyDescent="0.25"/>
    <row r="22" spans="4:4" s="1" customFormat="1" x14ac:dyDescent="0.25"/>
    <row r="23" spans="4:4" s="1" customFormat="1" x14ac:dyDescent="0.25"/>
    <row r="24" spans="4:4" s="1" customFormat="1" x14ac:dyDescent="0.25"/>
    <row r="25" spans="4:4" s="1" customFormat="1" x14ac:dyDescent="0.25"/>
    <row r="26" spans="4:4" s="1" customFormat="1" x14ac:dyDescent="0.25"/>
    <row r="27" spans="4:4" s="1" customFormat="1" x14ac:dyDescent="0.25"/>
    <row r="28" spans="4:4" s="1" customFormat="1" x14ac:dyDescent="0.25"/>
    <row r="29" spans="4:4" s="1" customFormat="1" x14ac:dyDescent="0.25"/>
    <row r="30" spans="4:4" s="1" customFormat="1" x14ac:dyDescent="0.25"/>
    <row r="31" spans="4:4" s="1" customFormat="1" x14ac:dyDescent="0.25"/>
    <row r="32" spans="4:4"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5"/>
  <sheetViews>
    <sheetView workbookViewId="0"/>
  </sheetViews>
  <sheetFormatPr baseColWidth="10" defaultRowHeight="13.8" x14ac:dyDescent="0.25"/>
  <cols>
    <col min="1" max="1" width="28.09765625" customWidth="1"/>
    <col min="2" max="2" width="11.19921875" bestFit="1" customWidth="1"/>
    <col min="9" max="43" width="11" style="1"/>
  </cols>
  <sheetData>
    <row r="1" spans="1:8" x14ac:dyDescent="0.25">
      <c r="A1" s="53" t="s">
        <v>680</v>
      </c>
      <c r="B1" s="53"/>
      <c r="C1" s="53"/>
      <c r="D1" s="6"/>
      <c r="E1" s="6"/>
      <c r="F1" s="6"/>
      <c r="G1" s="6"/>
      <c r="H1" s="3"/>
    </row>
    <row r="2" spans="1:8" x14ac:dyDescent="0.25">
      <c r="A2" s="54"/>
      <c r="B2" s="54"/>
      <c r="C2" s="54"/>
      <c r="D2" s="65"/>
      <c r="E2" s="65"/>
      <c r="F2" s="65"/>
      <c r="G2" s="108"/>
      <c r="H2" s="55" t="s">
        <v>477</v>
      </c>
    </row>
    <row r="3" spans="1:8" x14ac:dyDescent="0.25">
      <c r="A3" s="56"/>
      <c r="B3" s="788">
        <f>INDICE!A3</f>
        <v>44197</v>
      </c>
      <c r="C3" s="787">
        <v>41671</v>
      </c>
      <c r="D3" s="787" t="s">
        <v>116</v>
      </c>
      <c r="E3" s="787"/>
      <c r="F3" s="787" t="s">
        <v>117</v>
      </c>
      <c r="G3" s="787"/>
      <c r="H3" s="787"/>
    </row>
    <row r="4" spans="1:8" ht="26.4" x14ac:dyDescent="0.25">
      <c r="A4" s="66"/>
      <c r="B4" s="187" t="s">
        <v>54</v>
      </c>
      <c r="C4" s="188" t="s">
        <v>431</v>
      </c>
      <c r="D4" s="187" t="s">
        <v>54</v>
      </c>
      <c r="E4" s="188" t="s">
        <v>431</v>
      </c>
      <c r="F4" s="187" t="s">
        <v>54</v>
      </c>
      <c r="G4" s="189" t="s">
        <v>431</v>
      </c>
      <c r="H4" s="188" t="s">
        <v>107</v>
      </c>
    </row>
    <row r="5" spans="1:8" ht="14.4" x14ac:dyDescent="0.3">
      <c r="A5" s="521" t="s">
        <v>356</v>
      </c>
      <c r="B5" s="599">
        <v>2.5902529702000003</v>
      </c>
      <c r="C5" s="541">
        <v>15.89408412937825</v>
      </c>
      <c r="D5" s="522">
        <v>2.5902529702000003</v>
      </c>
      <c r="E5" s="523">
        <v>15.89408412937825</v>
      </c>
      <c r="F5" s="524">
        <v>19.289309584800002</v>
      </c>
      <c r="G5" s="523">
        <v>-19.301420457565531</v>
      </c>
      <c r="H5" s="600">
        <v>3.1323431273719544</v>
      </c>
    </row>
    <row r="6" spans="1:8" ht="14.4" x14ac:dyDescent="0.3">
      <c r="A6" s="521" t="s">
        <v>357</v>
      </c>
      <c r="B6" s="599">
        <v>5.6610842000000003</v>
      </c>
      <c r="C6" s="542" t="s">
        <v>143</v>
      </c>
      <c r="D6" s="525">
        <v>5.6610842000000003</v>
      </c>
      <c r="E6" s="542" t="s">
        <v>143</v>
      </c>
      <c r="F6" s="527">
        <v>57.566814269999995</v>
      </c>
      <c r="G6" s="526">
        <v>43.328345562022861</v>
      </c>
      <c r="H6" s="601">
        <v>9.3481321480486717</v>
      </c>
    </row>
    <row r="7" spans="1:8" ht="14.4" x14ac:dyDescent="0.3">
      <c r="A7" s="521" t="s">
        <v>540</v>
      </c>
      <c r="B7" s="599">
        <v>39.643999999999998</v>
      </c>
      <c r="C7" s="542">
        <v>-40.972222222222229</v>
      </c>
      <c r="D7" s="612">
        <v>39.643999999999998</v>
      </c>
      <c r="E7" s="528">
        <v>-40.972222222222229</v>
      </c>
      <c r="F7" s="527">
        <v>440.39819999999997</v>
      </c>
      <c r="G7" s="528">
        <v>-67.024615281862083</v>
      </c>
      <c r="H7" s="601">
        <v>71.515171085439476</v>
      </c>
    </row>
    <row r="8" spans="1:8" ht="14.4" x14ac:dyDescent="0.3">
      <c r="A8" s="521" t="s">
        <v>550</v>
      </c>
      <c r="B8" s="599">
        <v>5.1323599999999994</v>
      </c>
      <c r="C8" s="528">
        <v>-49.1783652860695</v>
      </c>
      <c r="D8" s="527">
        <v>5.1323599999999994</v>
      </c>
      <c r="E8" s="528">
        <v>-49.1783652860695</v>
      </c>
      <c r="F8" s="527">
        <v>98.556549999999987</v>
      </c>
      <c r="G8" s="528">
        <v>-2.0236755907838266</v>
      </c>
      <c r="H8" s="601">
        <v>16.004353639139918</v>
      </c>
    </row>
    <row r="9" spans="1:8" x14ac:dyDescent="0.25">
      <c r="A9" s="529" t="s">
        <v>187</v>
      </c>
      <c r="B9" s="530">
        <v>53.0276971702</v>
      </c>
      <c r="C9" s="531">
        <v>-33.294623888842303</v>
      </c>
      <c r="D9" s="532">
        <v>53.0276971702</v>
      </c>
      <c r="E9" s="531">
        <v>-33.294623888842303</v>
      </c>
      <c r="F9" s="532">
        <v>615.81087385479987</v>
      </c>
      <c r="G9" s="531">
        <v>-58.951294829502658</v>
      </c>
      <c r="H9" s="531">
        <v>100</v>
      </c>
    </row>
    <row r="10" spans="1:8" x14ac:dyDescent="0.25">
      <c r="A10" s="582" t="s">
        <v>253</v>
      </c>
      <c r="B10" s="517">
        <f>B9/'Consumo de gas natural'!B8*100</f>
        <v>0.1392589504618934</v>
      </c>
      <c r="C10" s="75"/>
      <c r="D10" s="97">
        <f>D9/'Consumo de gas natural'!D8*100</f>
        <v>0.1392589504618934</v>
      </c>
      <c r="E10" s="75"/>
      <c r="F10" s="97">
        <f>F9/'Consumo de gas natural'!F8*100</f>
        <v>0.17221253928915098</v>
      </c>
      <c r="G10" s="193"/>
      <c r="H10" s="518"/>
    </row>
    <row r="11" spans="1:8" x14ac:dyDescent="0.25">
      <c r="A11" s="80"/>
      <c r="B11" s="59"/>
      <c r="C11" s="59"/>
      <c r="D11" s="59"/>
      <c r="E11" s="59"/>
      <c r="F11" s="59"/>
      <c r="G11" s="73"/>
      <c r="H11" s="164" t="s">
        <v>223</v>
      </c>
    </row>
    <row r="12" spans="1:8" x14ac:dyDescent="0.25">
      <c r="A12" s="80" t="s">
        <v>589</v>
      </c>
      <c r="B12" s="108"/>
      <c r="C12" s="108"/>
      <c r="D12" s="108"/>
      <c r="E12" s="108"/>
      <c r="F12" s="108"/>
      <c r="G12" s="108"/>
      <c r="H12" s="1"/>
    </row>
    <row r="13" spans="1:8" x14ac:dyDescent="0.25">
      <c r="A13" s="444" t="s">
        <v>547</v>
      </c>
      <c r="B13" s="1"/>
      <c r="C13" s="1"/>
      <c r="D13" s="1"/>
      <c r="E13" s="1"/>
      <c r="F13" s="1"/>
      <c r="G13" s="1"/>
      <c r="H13" s="1"/>
    </row>
    <row r="14" spans="1:8" x14ac:dyDescent="0.25">
      <c r="A14" s="80" t="s">
        <v>551</v>
      </c>
    </row>
    <row r="15" spans="1:8" s="1" customFormat="1" x14ac:dyDescent="0.25"/>
    <row r="16" spans="1:8"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sheetData>
  <mergeCells count="3">
    <mergeCell ref="B3:C3"/>
    <mergeCell ref="D3:E3"/>
    <mergeCell ref="F3:H3"/>
  </mergeCells>
  <conditionalFormatting sqref="B6">
    <cfRule type="cellIs" dxfId="19" priority="27" operator="equal">
      <formula>0</formula>
    </cfRule>
    <cfRule type="cellIs" dxfId="18" priority="30" operator="between">
      <formula>-0.49</formula>
      <formula>0.49</formula>
    </cfRule>
  </conditionalFormatting>
  <conditionalFormatting sqref="B19:B24">
    <cfRule type="cellIs" dxfId="17" priority="29" operator="between">
      <formula>0.00001</formula>
      <formula>0.499</formula>
    </cfRule>
  </conditionalFormatting>
  <conditionalFormatting sqref="D6">
    <cfRule type="cellIs" dxfId="16" priority="25" operator="equal">
      <formula>0</formula>
    </cfRule>
    <cfRule type="cellIs" dxfId="15" priority="26" operator="between">
      <formula>-0.49</formula>
      <formula>0.49</formula>
    </cfRule>
  </conditionalFormatting>
  <conditionalFormatting sqref="C6">
    <cfRule type="cellIs" dxfId="14" priority="18" operator="equal">
      <formula>0</formula>
    </cfRule>
    <cfRule type="cellIs" dxfId="13" priority="19" operator="between">
      <formula>-0.49</formula>
      <formula>0.49</formula>
    </cfRule>
  </conditionalFormatting>
  <conditionalFormatting sqref="E6">
    <cfRule type="cellIs" dxfId="12" priority="14" operator="equal">
      <formula>0</formula>
    </cfRule>
    <cfRule type="cellIs" dxfId="11" priority="15" operator="between">
      <formula>-0.49</formula>
      <formula>0.49</formula>
    </cfRule>
  </conditionalFormatting>
  <conditionalFormatting sqref="B5">
    <cfRule type="cellIs" dxfId="8" priority="1" operator="equal">
      <formula>0</formula>
    </cfRule>
    <cfRule type="cellIs" dxfId="7" priority="2"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heetViews>
  <sheetFormatPr baseColWidth="10" defaultRowHeight="13.8" x14ac:dyDescent="0.25"/>
  <cols>
    <col min="1" max="1" width="23.69921875" bestFit="1" customWidth="1"/>
    <col min="3" max="3" width="5.5" customWidth="1"/>
    <col min="4" max="4" width="28.5" bestFit="1" customWidth="1"/>
    <col min="6" max="38" width="11" style="1"/>
  </cols>
  <sheetData>
    <row r="1" spans="1:5" x14ac:dyDescent="0.25">
      <c r="A1" s="161" t="s">
        <v>358</v>
      </c>
      <c r="B1" s="161"/>
      <c r="C1" s="161"/>
      <c r="D1" s="161"/>
      <c r="E1" s="15"/>
    </row>
    <row r="2" spans="1:5" x14ac:dyDescent="0.25">
      <c r="A2" s="162"/>
      <c r="B2" s="162"/>
      <c r="C2" s="162"/>
      <c r="D2" s="162"/>
      <c r="E2" s="55" t="s">
        <v>477</v>
      </c>
    </row>
    <row r="3" spans="1:5" x14ac:dyDescent="0.25">
      <c r="A3" s="241" t="s">
        <v>359</v>
      </c>
      <c r="B3" s="242"/>
      <c r="C3" s="243"/>
      <c r="D3" s="241" t="s">
        <v>360</v>
      </c>
      <c r="E3" s="242"/>
    </row>
    <row r="4" spans="1:5" x14ac:dyDescent="0.25">
      <c r="A4" s="145" t="s">
        <v>361</v>
      </c>
      <c r="B4" s="174">
        <v>34787.481757170201</v>
      </c>
      <c r="C4" s="244"/>
      <c r="D4" s="145" t="s">
        <v>362</v>
      </c>
      <c r="E4" s="174">
        <v>1851.1324700000002</v>
      </c>
    </row>
    <row r="5" spans="1:5" x14ac:dyDescent="0.25">
      <c r="A5" s="18" t="s">
        <v>363</v>
      </c>
      <c r="B5" s="245">
        <v>53.0276971702</v>
      </c>
      <c r="C5" s="244"/>
      <c r="D5" s="18" t="s">
        <v>364</v>
      </c>
      <c r="E5" s="246">
        <v>1851.1324700000002</v>
      </c>
    </row>
    <row r="6" spans="1:5" x14ac:dyDescent="0.25">
      <c r="A6" s="18" t="s">
        <v>365</v>
      </c>
      <c r="B6" s="245">
        <v>15812.55989</v>
      </c>
      <c r="C6" s="244"/>
      <c r="D6" s="145" t="s">
        <v>367</v>
      </c>
      <c r="E6" s="174">
        <v>38078.483999999997</v>
      </c>
    </row>
    <row r="7" spans="1:5" x14ac:dyDescent="0.25">
      <c r="A7" s="18" t="s">
        <v>366</v>
      </c>
      <c r="B7" s="245">
        <v>18921.894170000003</v>
      </c>
      <c r="C7" s="244"/>
      <c r="D7" s="18" t="s">
        <v>368</v>
      </c>
      <c r="E7" s="246">
        <v>31274.351999999999</v>
      </c>
    </row>
    <row r="8" spans="1:5" x14ac:dyDescent="0.25">
      <c r="A8" s="455"/>
      <c r="B8" s="456"/>
      <c r="C8" s="244"/>
      <c r="D8" s="18" t="s">
        <v>369</v>
      </c>
      <c r="E8" s="246">
        <v>5689.8410000000003</v>
      </c>
    </row>
    <row r="9" spans="1:5" x14ac:dyDescent="0.25">
      <c r="A9" s="145" t="s">
        <v>262</v>
      </c>
      <c r="B9" s="174">
        <v>6172</v>
      </c>
      <c r="C9" s="244"/>
      <c r="D9" s="18" t="s">
        <v>370</v>
      </c>
      <c r="E9" s="246">
        <v>1114.2909999999999</v>
      </c>
    </row>
    <row r="10" spans="1:5" x14ac:dyDescent="0.25">
      <c r="A10" s="18"/>
      <c r="B10" s="245"/>
      <c r="C10" s="244"/>
      <c r="D10" s="145" t="s">
        <v>371</v>
      </c>
      <c r="E10" s="174">
        <v>1029.8652871702036</v>
      </c>
    </row>
    <row r="11" spans="1:5" x14ac:dyDescent="0.25">
      <c r="A11" s="176" t="s">
        <v>115</v>
      </c>
      <c r="B11" s="177">
        <v>40959.481757170201</v>
      </c>
      <c r="C11" s="244"/>
      <c r="D11" s="176" t="s">
        <v>115</v>
      </c>
      <c r="E11" s="177">
        <v>40959.481757170201</v>
      </c>
    </row>
    <row r="12" spans="1:5" x14ac:dyDescent="0.25">
      <c r="A12" s="1"/>
      <c r="B12" s="1"/>
      <c r="C12" s="244"/>
      <c r="D12" s="1"/>
      <c r="E12" s="164" t="s">
        <v>223</v>
      </c>
    </row>
    <row r="13" spans="1:5" x14ac:dyDescent="0.25">
      <c r="A13" s="1"/>
      <c r="B13" s="1"/>
      <c r="C13" s="1"/>
      <c r="D13" s="1"/>
      <c r="E13" s="1"/>
    </row>
    <row r="14" spans="1:5" s="1" customFormat="1" x14ac:dyDescent="0.25"/>
    <row r="15" spans="1:5" s="1" customFormat="1" x14ac:dyDescent="0.25"/>
    <row r="16" spans="1:5"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67"/>
  <sheetViews>
    <sheetView workbookViewId="0">
      <selection sqref="A1:E2"/>
    </sheetView>
  </sheetViews>
  <sheetFormatPr baseColWidth="10" defaultRowHeight="13.8" x14ac:dyDescent="0.25"/>
  <cols>
    <col min="1" max="1" width="11" customWidth="1"/>
    <col min="4" max="4" width="12.59765625" customWidth="1"/>
    <col min="7" max="33" width="11" style="1"/>
  </cols>
  <sheetData>
    <row r="1" spans="1:8" x14ac:dyDescent="0.25">
      <c r="A1" s="773" t="s">
        <v>507</v>
      </c>
      <c r="B1" s="773"/>
      <c r="C1" s="773"/>
      <c r="D1" s="773"/>
      <c r="E1" s="773"/>
      <c r="F1" s="647"/>
    </row>
    <row r="2" spans="1:8" x14ac:dyDescent="0.25">
      <c r="A2" s="774"/>
      <c r="B2" s="774"/>
      <c r="C2" s="774"/>
      <c r="D2" s="774"/>
      <c r="E2" s="774"/>
      <c r="F2" s="55" t="s">
        <v>372</v>
      </c>
    </row>
    <row r="3" spans="1:8" x14ac:dyDescent="0.25">
      <c r="A3" s="56"/>
      <c r="B3" s="56"/>
      <c r="C3" s="650" t="s">
        <v>505</v>
      </c>
      <c r="D3" s="650" t="s">
        <v>601</v>
      </c>
      <c r="E3" s="650" t="s">
        <v>506</v>
      </c>
      <c r="F3" s="650" t="s">
        <v>601</v>
      </c>
    </row>
    <row r="4" spans="1:8" x14ac:dyDescent="0.25">
      <c r="A4" s="681">
        <v>2016</v>
      </c>
      <c r="B4" s="648" t="s">
        <v>524</v>
      </c>
      <c r="C4" s="656" t="s">
        <v>524</v>
      </c>
      <c r="D4" s="656" t="s">
        <v>524</v>
      </c>
      <c r="E4" s="656" t="s">
        <v>524</v>
      </c>
      <c r="F4" s="656" t="s">
        <v>524</v>
      </c>
    </row>
    <row r="5" spans="1:8" x14ac:dyDescent="0.25">
      <c r="A5" s="755" t="s">
        <v>524</v>
      </c>
      <c r="B5" s="710" t="s">
        <v>624</v>
      </c>
      <c r="C5" s="247">
        <v>8.3602396900000002</v>
      </c>
      <c r="D5" s="457">
        <v>-2.7350457520015601</v>
      </c>
      <c r="E5" s="247">
        <v>6.476995689999999</v>
      </c>
      <c r="F5" s="457">
        <v>-3.6587405189396542</v>
      </c>
    </row>
    <row r="6" spans="1:8" x14ac:dyDescent="0.25">
      <c r="A6" s="762" t="s">
        <v>524</v>
      </c>
      <c r="B6" s="672" t="s">
        <v>625</v>
      </c>
      <c r="C6" s="763">
        <v>8.1462632900000003</v>
      </c>
      <c r="D6" s="764">
        <v>-2.5594529335797063</v>
      </c>
      <c r="E6" s="763">
        <v>6.2630192899999999</v>
      </c>
      <c r="F6" s="764">
        <v>-3.3036365969852777</v>
      </c>
    </row>
    <row r="7" spans="1:8" x14ac:dyDescent="0.25">
      <c r="A7" s="755"/>
      <c r="B7" s="710" t="s">
        <v>627</v>
      </c>
      <c r="C7" s="247">
        <v>8.2213304800000007</v>
      </c>
      <c r="D7" s="457">
        <v>0.92149231282703103</v>
      </c>
      <c r="E7" s="657">
        <v>6.3380864799999994</v>
      </c>
      <c r="F7" s="457">
        <v>1.198578297848409</v>
      </c>
    </row>
    <row r="8" spans="1:8" x14ac:dyDescent="0.25">
      <c r="A8" s="681">
        <v>2017</v>
      </c>
      <c r="B8" s="648"/>
      <c r="C8" s="656" t="s">
        <v>524</v>
      </c>
      <c r="D8" s="656" t="s">
        <v>524</v>
      </c>
      <c r="E8" s="656" t="s">
        <v>524</v>
      </c>
      <c r="F8" s="656" t="s">
        <v>524</v>
      </c>
    </row>
    <row r="9" spans="1:8" x14ac:dyDescent="0.25">
      <c r="A9" s="755" t="s">
        <v>524</v>
      </c>
      <c r="B9" s="710" t="s">
        <v>624</v>
      </c>
      <c r="C9" s="247">
        <v>8.4754970299999979</v>
      </c>
      <c r="D9" s="457">
        <v>3.0915500917802441</v>
      </c>
      <c r="E9" s="247">
        <v>6.58015303</v>
      </c>
      <c r="F9" s="457">
        <v>3.8192370956730866</v>
      </c>
    </row>
    <row r="10" spans="1:8" x14ac:dyDescent="0.25">
      <c r="A10" s="762" t="s">
        <v>524</v>
      </c>
      <c r="B10" s="672" t="s">
        <v>625</v>
      </c>
      <c r="C10" s="763">
        <v>8.6130582999999987</v>
      </c>
      <c r="D10" s="764">
        <v>1.6230466427288794</v>
      </c>
      <c r="E10" s="763">
        <v>6.7177142999999999</v>
      </c>
      <c r="F10" s="764">
        <v>2.0905481889681821</v>
      </c>
    </row>
    <row r="11" spans="1:8" x14ac:dyDescent="0.25">
      <c r="A11" s="762"/>
      <c r="B11" s="672" t="s">
        <v>626</v>
      </c>
      <c r="C11" s="763">
        <v>8.5372844699999977</v>
      </c>
      <c r="D11" s="764">
        <v>-0.87975522004769258</v>
      </c>
      <c r="E11" s="763">
        <v>6.6419404700000007</v>
      </c>
      <c r="F11" s="764">
        <v>-1.1279704169616036</v>
      </c>
      <c r="H11" s="672"/>
    </row>
    <row r="12" spans="1:8" x14ac:dyDescent="0.25">
      <c r="A12" s="755"/>
      <c r="B12" s="710" t="s">
        <v>627</v>
      </c>
      <c r="C12" s="247">
        <v>8.4378188399999985</v>
      </c>
      <c r="D12" s="457">
        <v>-1.1650733948191752</v>
      </c>
      <c r="E12" s="247">
        <v>6.5424748399999997</v>
      </c>
      <c r="F12" s="457">
        <v>-1.4975387155193964</v>
      </c>
      <c r="H12" s="672"/>
    </row>
    <row r="13" spans="1:8" x14ac:dyDescent="0.25">
      <c r="A13" s="681">
        <v>2018</v>
      </c>
      <c r="B13" s="648" t="s">
        <v>524</v>
      </c>
      <c r="C13" s="656" t="s">
        <v>524</v>
      </c>
      <c r="D13" s="656" t="s">
        <v>524</v>
      </c>
      <c r="E13" s="656" t="s">
        <v>524</v>
      </c>
      <c r="F13" s="656" t="s">
        <v>524</v>
      </c>
    </row>
    <row r="14" spans="1:8" x14ac:dyDescent="0.25">
      <c r="A14" s="755" t="s">
        <v>524</v>
      </c>
      <c r="B14" s="710" t="s">
        <v>624</v>
      </c>
      <c r="C14" s="247">
        <v>8.8541459599999985</v>
      </c>
      <c r="D14" s="457">
        <v>4.9340608976620333</v>
      </c>
      <c r="E14" s="247">
        <v>6.9721119600000003</v>
      </c>
      <c r="F14" s="457">
        <v>6.5668899079786245</v>
      </c>
    </row>
    <row r="15" spans="1:8" x14ac:dyDescent="0.25">
      <c r="A15" s="762" t="s">
        <v>524</v>
      </c>
      <c r="B15" s="672" t="s">
        <v>625</v>
      </c>
      <c r="C15" s="763">
        <v>8.6007973699999987</v>
      </c>
      <c r="D15" s="764">
        <v>-2.8613554728433672</v>
      </c>
      <c r="E15" s="763">
        <v>6.7187633700000005</v>
      </c>
      <c r="F15" s="764">
        <v>-3.6337424220020682</v>
      </c>
    </row>
    <row r="16" spans="1:8" x14ac:dyDescent="0.25">
      <c r="A16" s="762"/>
      <c r="B16" s="672" t="s">
        <v>626</v>
      </c>
      <c r="C16" s="763">
        <v>8.8592170699999997</v>
      </c>
      <c r="D16" s="764">
        <v>3.0046016535790225</v>
      </c>
      <c r="E16" s="763">
        <v>6.9771830700000006</v>
      </c>
      <c r="F16" s="764">
        <v>3.8462390438376182</v>
      </c>
    </row>
    <row r="17" spans="1:8" x14ac:dyDescent="0.25">
      <c r="A17" s="684"/>
      <c r="B17" s="215" t="s">
        <v>627</v>
      </c>
      <c r="C17" s="657">
        <v>9.4778791799999986</v>
      </c>
      <c r="D17" s="658">
        <v>6.9832594134641628</v>
      </c>
      <c r="E17" s="657">
        <v>7.5958451799999995</v>
      </c>
      <c r="F17" s="658">
        <v>8.8669324538735204</v>
      </c>
    </row>
    <row r="18" spans="1:8" x14ac:dyDescent="0.25">
      <c r="A18" s="681">
        <v>2019</v>
      </c>
      <c r="B18" s="648" t="s">
        <v>524</v>
      </c>
      <c r="C18" s="656" t="s">
        <v>524</v>
      </c>
      <c r="D18" s="656" t="s">
        <v>524</v>
      </c>
      <c r="E18" s="656" t="s">
        <v>524</v>
      </c>
      <c r="F18" s="656" t="s">
        <v>524</v>
      </c>
    </row>
    <row r="19" spans="1:8" x14ac:dyDescent="0.25">
      <c r="A19" s="755" t="s">
        <v>524</v>
      </c>
      <c r="B19" s="710" t="s">
        <v>624</v>
      </c>
      <c r="C19" s="247">
        <v>9.1141193000000005</v>
      </c>
      <c r="D19" s="457">
        <v>-3.8379881521131418</v>
      </c>
      <c r="E19" s="247">
        <v>7.2296652999999997</v>
      </c>
      <c r="F19" s="457">
        <v>-4.8207917792237023</v>
      </c>
    </row>
    <row r="20" spans="1:8" x14ac:dyDescent="0.25">
      <c r="A20" s="684" t="s">
        <v>524</v>
      </c>
      <c r="B20" s="215" t="s">
        <v>625</v>
      </c>
      <c r="C20" s="657">
        <v>8.6282825199999991</v>
      </c>
      <c r="D20" s="658">
        <v>-5.3305949155175245</v>
      </c>
      <c r="E20" s="657">
        <v>6.7438285199999992</v>
      </c>
      <c r="F20" s="658">
        <v>-6.7200452557603256</v>
      </c>
    </row>
    <row r="21" spans="1:8" x14ac:dyDescent="0.25">
      <c r="A21" s="681">
        <v>2020</v>
      </c>
      <c r="B21" s="648" t="s">
        <v>524</v>
      </c>
      <c r="C21" s="656" t="s">
        <v>524</v>
      </c>
      <c r="D21" s="656" t="s">
        <v>524</v>
      </c>
      <c r="E21" s="656" t="s">
        <v>524</v>
      </c>
      <c r="F21" s="656" t="s">
        <v>524</v>
      </c>
    </row>
    <row r="22" spans="1:8" x14ac:dyDescent="0.25">
      <c r="A22" s="755"/>
      <c r="B22" s="710" t="s">
        <v>624</v>
      </c>
      <c r="C22" s="247">
        <v>8.3495372399999983</v>
      </c>
      <c r="D22" s="457">
        <v>-3.2305998250970669</v>
      </c>
      <c r="E22" s="247">
        <v>6.4662932399999997</v>
      </c>
      <c r="F22" s="457">
        <v>-4.1153964573227242</v>
      </c>
      <c r="H22" s="672"/>
    </row>
    <row r="23" spans="1:8" s="1" customFormat="1" x14ac:dyDescent="0.25">
      <c r="A23" s="762" t="s">
        <v>524</v>
      </c>
      <c r="B23" s="672" t="s">
        <v>626</v>
      </c>
      <c r="C23" s="763">
        <v>7.9797079999999987</v>
      </c>
      <c r="D23" s="764">
        <v>-4.4293381701235424</v>
      </c>
      <c r="E23" s="763">
        <v>6.0964640000000001</v>
      </c>
      <c r="F23" s="764">
        <v>-5.7193391371777569</v>
      </c>
    </row>
    <row r="24" spans="1:8" s="1" customFormat="1" x14ac:dyDescent="0.25">
      <c r="A24" s="684"/>
      <c r="B24" s="215" t="s">
        <v>627</v>
      </c>
      <c r="C24" s="657">
        <v>7.7840267999999995</v>
      </c>
      <c r="D24" s="658">
        <v>-2.452235094316725</v>
      </c>
      <c r="E24" s="657">
        <v>5.7697397999999991</v>
      </c>
      <c r="F24" s="658">
        <v>-5.3592410288980794</v>
      </c>
    </row>
    <row r="25" spans="1:8" s="1" customFormat="1" x14ac:dyDescent="0.25">
      <c r="A25" s="681">
        <v>2021</v>
      </c>
      <c r="B25" s="648"/>
      <c r="C25" s="656" t="s">
        <v>524</v>
      </c>
      <c r="D25" s="656" t="s">
        <v>524</v>
      </c>
      <c r="E25" s="656" t="s">
        <v>524</v>
      </c>
      <c r="F25" s="656" t="s">
        <v>524</v>
      </c>
    </row>
    <row r="26" spans="1:8" s="1" customFormat="1" x14ac:dyDescent="0.25">
      <c r="A26" s="681" t="s">
        <v>524</v>
      </c>
      <c r="B26" s="648" t="s">
        <v>624</v>
      </c>
      <c r="C26" s="656">
        <v>8.1517022399999988</v>
      </c>
      <c r="D26" s="765">
        <v>4.7234606129567709</v>
      </c>
      <c r="E26" s="656">
        <v>6.1374152400000002</v>
      </c>
      <c r="F26" s="765">
        <v>6.3724787034590564</v>
      </c>
    </row>
    <row r="27" spans="1:8" s="1" customFormat="1" x14ac:dyDescent="0.25">
      <c r="A27" s="651"/>
      <c r="B27" s="483" t="s">
        <v>264</v>
      </c>
      <c r="C27" s="710"/>
      <c r="D27" s="710"/>
      <c r="E27" s="710"/>
      <c r="F27" s="55" t="s">
        <v>588</v>
      </c>
    </row>
    <row r="28" spans="1:8" s="1" customFormat="1" x14ac:dyDescent="0.25">
      <c r="A28" s="651"/>
    </row>
    <row r="29" spans="1:8" s="1" customFormat="1" x14ac:dyDescent="0.25"/>
    <row r="30" spans="1:8" s="1" customFormat="1" x14ac:dyDescent="0.25"/>
    <row r="31" spans="1:8" s="1" customFormat="1" x14ac:dyDescent="0.25"/>
    <row r="32" spans="1:8"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3.2" x14ac:dyDescent="0.25"/>
  <cols>
    <col min="1" max="1" width="32.19921875" style="69" customWidth="1"/>
    <col min="2" max="2" width="12.19921875" style="69" customWidth="1"/>
    <col min="3" max="3" width="12.69921875" style="69" customWidth="1"/>
    <col min="4" max="4" width="11" style="69"/>
    <col min="5" max="5" width="12.69921875" style="69" customWidth="1"/>
    <col min="6" max="6" width="13.5" style="69" customWidth="1"/>
    <col min="7" max="7" width="11" style="69"/>
    <col min="8" max="8" width="15.69921875" style="69" customWidth="1"/>
    <col min="9" max="9" width="11" style="69"/>
    <col min="10" max="10" width="10" style="69"/>
    <col min="11" max="12" width="10.09765625" style="69" bestFit="1" customWidth="1"/>
    <col min="13" max="256" width="10" style="69"/>
    <col min="257" max="257" width="28.19921875" style="69" customWidth="1"/>
    <col min="258" max="258" width="10.69921875" style="69" customWidth="1"/>
    <col min="259" max="259" width="11.19921875" style="69" customWidth="1"/>
    <col min="260" max="260" width="10" style="69"/>
    <col min="261" max="261" width="11.19921875" style="69" customWidth="1"/>
    <col min="262" max="262" width="11.69921875" style="69" customWidth="1"/>
    <col min="263" max="263" width="10" style="69"/>
    <col min="264" max="264" width="10.69921875" style="69" bestFit="1" customWidth="1"/>
    <col min="265" max="266" width="10" style="69"/>
    <col min="267" max="268" width="10.09765625" style="69" bestFit="1" customWidth="1"/>
    <col min="269" max="512" width="10" style="69"/>
    <col min="513" max="513" width="28.19921875" style="69" customWidth="1"/>
    <col min="514" max="514" width="10.69921875" style="69" customWidth="1"/>
    <col min="515" max="515" width="11.19921875" style="69" customWidth="1"/>
    <col min="516" max="516" width="10" style="69"/>
    <col min="517" max="517" width="11.19921875" style="69" customWidth="1"/>
    <col min="518" max="518" width="11.69921875" style="69" customWidth="1"/>
    <col min="519" max="519" width="10" style="69"/>
    <col min="520" max="520" width="10.69921875" style="69" bestFit="1" customWidth="1"/>
    <col min="521" max="522" width="10" style="69"/>
    <col min="523" max="524" width="10.09765625" style="69" bestFit="1" customWidth="1"/>
    <col min="525" max="768" width="10" style="69"/>
    <col min="769" max="769" width="28.19921875" style="69" customWidth="1"/>
    <col min="770" max="770" width="10.69921875" style="69" customWidth="1"/>
    <col min="771" max="771" width="11.19921875" style="69" customWidth="1"/>
    <col min="772" max="772" width="10" style="69"/>
    <col min="773" max="773" width="11.19921875" style="69" customWidth="1"/>
    <col min="774" max="774" width="11.69921875" style="69" customWidth="1"/>
    <col min="775" max="775" width="10" style="69"/>
    <col min="776" max="776" width="10.69921875" style="69" bestFit="1" customWidth="1"/>
    <col min="777" max="778" width="10" style="69"/>
    <col min="779" max="780" width="10.09765625" style="69" bestFit="1" customWidth="1"/>
    <col min="781" max="1024" width="11" style="69"/>
    <col min="1025" max="1025" width="28.19921875" style="69" customWidth="1"/>
    <col min="1026" max="1026" width="10.69921875" style="69" customWidth="1"/>
    <col min="1027" max="1027" width="11.19921875" style="69" customWidth="1"/>
    <col min="1028" max="1028" width="10" style="69"/>
    <col min="1029" max="1029" width="11.19921875" style="69" customWidth="1"/>
    <col min="1030" max="1030" width="11.69921875" style="69" customWidth="1"/>
    <col min="1031" max="1031" width="10" style="69"/>
    <col min="1032" max="1032" width="10.69921875" style="69" bestFit="1" customWidth="1"/>
    <col min="1033" max="1034" width="10" style="69"/>
    <col min="1035" max="1036" width="10.09765625" style="69" bestFit="1" customWidth="1"/>
    <col min="1037" max="1280" width="10" style="69"/>
    <col min="1281" max="1281" width="28.19921875" style="69" customWidth="1"/>
    <col min="1282" max="1282" width="10.69921875" style="69" customWidth="1"/>
    <col min="1283" max="1283" width="11.19921875" style="69" customWidth="1"/>
    <col min="1284" max="1284" width="10" style="69"/>
    <col min="1285" max="1285" width="11.19921875" style="69" customWidth="1"/>
    <col min="1286" max="1286" width="11.69921875" style="69" customWidth="1"/>
    <col min="1287" max="1287" width="10" style="69"/>
    <col min="1288" max="1288" width="10.69921875" style="69" bestFit="1" customWidth="1"/>
    <col min="1289" max="1290" width="10" style="69"/>
    <col min="1291" max="1292" width="10.09765625" style="69" bestFit="1" customWidth="1"/>
    <col min="1293" max="1536" width="10" style="69"/>
    <col min="1537" max="1537" width="28.19921875" style="69" customWidth="1"/>
    <col min="1538" max="1538" width="10.69921875" style="69" customWidth="1"/>
    <col min="1539" max="1539" width="11.19921875" style="69" customWidth="1"/>
    <col min="1540" max="1540" width="10" style="69"/>
    <col min="1541" max="1541" width="11.19921875" style="69" customWidth="1"/>
    <col min="1542" max="1542" width="11.69921875" style="69" customWidth="1"/>
    <col min="1543" max="1543" width="10" style="69"/>
    <col min="1544" max="1544" width="10.69921875" style="69" bestFit="1" customWidth="1"/>
    <col min="1545" max="1546" width="10" style="69"/>
    <col min="1547" max="1548" width="10.09765625" style="69" bestFit="1" customWidth="1"/>
    <col min="1549" max="1792" width="10" style="69"/>
    <col min="1793" max="1793" width="28.19921875" style="69" customWidth="1"/>
    <col min="1794" max="1794" width="10.69921875" style="69" customWidth="1"/>
    <col min="1795" max="1795" width="11.19921875" style="69" customWidth="1"/>
    <col min="1796" max="1796" width="10" style="69"/>
    <col min="1797" max="1797" width="11.19921875" style="69" customWidth="1"/>
    <col min="1798" max="1798" width="11.69921875" style="69" customWidth="1"/>
    <col min="1799" max="1799" width="10" style="69"/>
    <col min="1800" max="1800" width="10.69921875" style="69" bestFit="1" customWidth="1"/>
    <col min="1801" max="1802" width="10" style="69"/>
    <col min="1803" max="1804" width="10.09765625" style="69" bestFit="1" customWidth="1"/>
    <col min="1805" max="2048" width="11" style="69"/>
    <col min="2049" max="2049" width="28.19921875" style="69" customWidth="1"/>
    <col min="2050" max="2050" width="10.69921875" style="69" customWidth="1"/>
    <col min="2051" max="2051" width="11.19921875" style="69" customWidth="1"/>
    <col min="2052" max="2052" width="10" style="69"/>
    <col min="2053" max="2053" width="11.19921875" style="69" customWidth="1"/>
    <col min="2054" max="2054" width="11.69921875" style="69" customWidth="1"/>
    <col min="2055" max="2055" width="10" style="69"/>
    <col min="2056" max="2056" width="10.69921875" style="69" bestFit="1" customWidth="1"/>
    <col min="2057" max="2058" width="10" style="69"/>
    <col min="2059" max="2060" width="10.09765625" style="69" bestFit="1" customWidth="1"/>
    <col min="2061" max="2304" width="10" style="69"/>
    <col min="2305" max="2305" width="28.19921875" style="69" customWidth="1"/>
    <col min="2306" max="2306" width="10.69921875" style="69" customWidth="1"/>
    <col min="2307" max="2307" width="11.19921875" style="69" customWidth="1"/>
    <col min="2308" max="2308" width="10" style="69"/>
    <col min="2309" max="2309" width="11.19921875" style="69" customWidth="1"/>
    <col min="2310" max="2310" width="11.69921875" style="69" customWidth="1"/>
    <col min="2311" max="2311" width="10" style="69"/>
    <col min="2312" max="2312" width="10.69921875" style="69" bestFit="1" customWidth="1"/>
    <col min="2313" max="2314" width="10" style="69"/>
    <col min="2315" max="2316" width="10.09765625" style="69" bestFit="1" customWidth="1"/>
    <col min="2317" max="2560" width="10" style="69"/>
    <col min="2561" max="2561" width="28.19921875" style="69" customWidth="1"/>
    <col min="2562" max="2562" width="10.69921875" style="69" customWidth="1"/>
    <col min="2563" max="2563" width="11.19921875" style="69" customWidth="1"/>
    <col min="2564" max="2564" width="10" style="69"/>
    <col min="2565" max="2565" width="11.19921875" style="69" customWidth="1"/>
    <col min="2566" max="2566" width="11.69921875" style="69" customWidth="1"/>
    <col min="2567" max="2567" width="10" style="69"/>
    <col min="2568" max="2568" width="10.69921875" style="69" bestFit="1" customWidth="1"/>
    <col min="2569" max="2570" width="10" style="69"/>
    <col min="2571" max="2572" width="10.09765625" style="69" bestFit="1" customWidth="1"/>
    <col min="2573" max="2816" width="10" style="69"/>
    <col min="2817" max="2817" width="28.19921875" style="69" customWidth="1"/>
    <col min="2818" max="2818" width="10.69921875" style="69" customWidth="1"/>
    <col min="2819" max="2819" width="11.19921875" style="69" customWidth="1"/>
    <col min="2820" max="2820" width="10" style="69"/>
    <col min="2821" max="2821" width="11.19921875" style="69" customWidth="1"/>
    <col min="2822" max="2822" width="11.69921875" style="69" customWidth="1"/>
    <col min="2823" max="2823" width="10" style="69"/>
    <col min="2824" max="2824" width="10.69921875" style="69" bestFit="1" customWidth="1"/>
    <col min="2825" max="2826" width="10" style="69"/>
    <col min="2827" max="2828" width="10.09765625" style="69" bestFit="1" customWidth="1"/>
    <col min="2829" max="3072" width="11" style="69"/>
    <col min="3073" max="3073" width="28.19921875" style="69" customWidth="1"/>
    <col min="3074" max="3074" width="10.69921875" style="69" customWidth="1"/>
    <col min="3075" max="3075" width="11.19921875" style="69" customWidth="1"/>
    <col min="3076" max="3076" width="10" style="69"/>
    <col min="3077" max="3077" width="11.19921875" style="69" customWidth="1"/>
    <col min="3078" max="3078" width="11.69921875" style="69" customWidth="1"/>
    <col min="3079" max="3079" width="10" style="69"/>
    <col min="3080" max="3080" width="10.69921875" style="69" bestFit="1" customWidth="1"/>
    <col min="3081" max="3082" width="10" style="69"/>
    <col min="3083" max="3084" width="10.09765625" style="69" bestFit="1" customWidth="1"/>
    <col min="3085" max="3328" width="10" style="69"/>
    <col min="3329" max="3329" width="28.19921875" style="69" customWidth="1"/>
    <col min="3330" max="3330" width="10.69921875" style="69" customWidth="1"/>
    <col min="3331" max="3331" width="11.19921875" style="69" customWidth="1"/>
    <col min="3332" max="3332" width="10" style="69"/>
    <col min="3333" max="3333" width="11.19921875" style="69" customWidth="1"/>
    <col min="3334" max="3334" width="11.69921875" style="69" customWidth="1"/>
    <col min="3335" max="3335" width="10" style="69"/>
    <col min="3336" max="3336" width="10.69921875" style="69" bestFit="1" customWidth="1"/>
    <col min="3337" max="3338" width="10" style="69"/>
    <col min="3339" max="3340" width="10.09765625" style="69" bestFit="1" customWidth="1"/>
    <col min="3341" max="3584" width="10" style="69"/>
    <col min="3585" max="3585" width="28.19921875" style="69" customWidth="1"/>
    <col min="3586" max="3586" width="10.69921875" style="69" customWidth="1"/>
    <col min="3587" max="3587" width="11.19921875" style="69" customWidth="1"/>
    <col min="3588" max="3588" width="10" style="69"/>
    <col min="3589" max="3589" width="11.19921875" style="69" customWidth="1"/>
    <col min="3590" max="3590" width="11.69921875" style="69" customWidth="1"/>
    <col min="3591" max="3591" width="10" style="69"/>
    <col min="3592" max="3592" width="10.69921875" style="69" bestFit="1" customWidth="1"/>
    <col min="3593" max="3594" width="10" style="69"/>
    <col min="3595" max="3596" width="10.09765625" style="69" bestFit="1" customWidth="1"/>
    <col min="3597" max="3840" width="10" style="69"/>
    <col min="3841" max="3841" width="28.19921875" style="69" customWidth="1"/>
    <col min="3842" max="3842" width="10.69921875" style="69" customWidth="1"/>
    <col min="3843" max="3843" width="11.19921875" style="69" customWidth="1"/>
    <col min="3844" max="3844" width="10" style="69"/>
    <col min="3845" max="3845" width="11.19921875" style="69" customWidth="1"/>
    <col min="3846" max="3846" width="11.69921875" style="69" customWidth="1"/>
    <col min="3847" max="3847" width="10" style="69"/>
    <col min="3848" max="3848" width="10.69921875" style="69" bestFit="1" customWidth="1"/>
    <col min="3849" max="3850" width="10" style="69"/>
    <col min="3851" max="3852" width="10.09765625" style="69" bestFit="1" customWidth="1"/>
    <col min="3853" max="4096" width="11" style="69"/>
    <col min="4097" max="4097" width="28.19921875" style="69" customWidth="1"/>
    <col min="4098" max="4098" width="10.69921875" style="69" customWidth="1"/>
    <col min="4099" max="4099" width="11.19921875" style="69" customWidth="1"/>
    <col min="4100" max="4100" width="10" style="69"/>
    <col min="4101" max="4101" width="11.19921875" style="69" customWidth="1"/>
    <col min="4102" max="4102" width="11.69921875" style="69" customWidth="1"/>
    <col min="4103" max="4103" width="10" style="69"/>
    <col min="4104" max="4104" width="10.69921875" style="69" bestFit="1" customWidth="1"/>
    <col min="4105" max="4106" width="10" style="69"/>
    <col min="4107" max="4108" width="10.09765625" style="69" bestFit="1" customWidth="1"/>
    <col min="4109" max="4352" width="10" style="69"/>
    <col min="4353" max="4353" width="28.19921875" style="69" customWidth="1"/>
    <col min="4354" max="4354" width="10.69921875" style="69" customWidth="1"/>
    <col min="4355" max="4355" width="11.19921875" style="69" customWidth="1"/>
    <col min="4356" max="4356" width="10" style="69"/>
    <col min="4357" max="4357" width="11.19921875" style="69" customWidth="1"/>
    <col min="4358" max="4358" width="11.69921875" style="69" customWidth="1"/>
    <col min="4359" max="4359" width="10" style="69"/>
    <col min="4360" max="4360" width="10.69921875" style="69" bestFit="1" customWidth="1"/>
    <col min="4361" max="4362" width="10" style="69"/>
    <col min="4363" max="4364" width="10.09765625" style="69" bestFit="1" customWidth="1"/>
    <col min="4365" max="4608" width="10" style="69"/>
    <col min="4609" max="4609" width="28.19921875" style="69" customWidth="1"/>
    <col min="4610" max="4610" width="10.69921875" style="69" customWidth="1"/>
    <col min="4611" max="4611" width="11.19921875" style="69" customWidth="1"/>
    <col min="4612" max="4612" width="10" style="69"/>
    <col min="4613" max="4613" width="11.19921875" style="69" customWidth="1"/>
    <col min="4614" max="4614" width="11.69921875" style="69" customWidth="1"/>
    <col min="4615" max="4615" width="10" style="69"/>
    <col min="4616" max="4616" width="10.69921875" style="69" bestFit="1" customWidth="1"/>
    <col min="4617" max="4618" width="10" style="69"/>
    <col min="4619" max="4620" width="10.09765625" style="69" bestFit="1" customWidth="1"/>
    <col min="4621" max="4864" width="10" style="69"/>
    <col min="4865" max="4865" width="28.19921875" style="69" customWidth="1"/>
    <col min="4866" max="4866" width="10.69921875" style="69" customWidth="1"/>
    <col min="4867" max="4867" width="11.19921875" style="69" customWidth="1"/>
    <col min="4868" max="4868" width="10" style="69"/>
    <col min="4869" max="4869" width="11.19921875" style="69" customWidth="1"/>
    <col min="4870" max="4870" width="11.69921875" style="69" customWidth="1"/>
    <col min="4871" max="4871" width="10" style="69"/>
    <col min="4872" max="4872" width="10.69921875" style="69" bestFit="1" customWidth="1"/>
    <col min="4873" max="4874" width="10" style="69"/>
    <col min="4875" max="4876" width="10.09765625" style="69" bestFit="1" customWidth="1"/>
    <col min="4877" max="5120" width="11" style="69"/>
    <col min="5121" max="5121" width="28.19921875" style="69" customWidth="1"/>
    <col min="5122" max="5122" width="10.69921875" style="69" customWidth="1"/>
    <col min="5123" max="5123" width="11.19921875" style="69" customWidth="1"/>
    <col min="5124" max="5124" width="10" style="69"/>
    <col min="5125" max="5125" width="11.19921875" style="69" customWidth="1"/>
    <col min="5126" max="5126" width="11.69921875" style="69" customWidth="1"/>
    <col min="5127" max="5127" width="10" style="69"/>
    <col min="5128" max="5128" width="10.69921875" style="69" bestFit="1" customWidth="1"/>
    <col min="5129" max="5130" width="10" style="69"/>
    <col min="5131" max="5132" width="10.09765625" style="69" bestFit="1" customWidth="1"/>
    <col min="5133" max="5376" width="10" style="69"/>
    <col min="5377" max="5377" width="28.19921875" style="69" customWidth="1"/>
    <col min="5378" max="5378" width="10.69921875" style="69" customWidth="1"/>
    <col min="5379" max="5379" width="11.19921875" style="69" customWidth="1"/>
    <col min="5380" max="5380" width="10" style="69"/>
    <col min="5381" max="5381" width="11.19921875" style="69" customWidth="1"/>
    <col min="5382" max="5382" width="11.69921875" style="69" customWidth="1"/>
    <col min="5383" max="5383" width="10" style="69"/>
    <col min="5384" max="5384" width="10.69921875" style="69" bestFit="1" customWidth="1"/>
    <col min="5385" max="5386" width="10" style="69"/>
    <col min="5387" max="5388" width="10.09765625" style="69" bestFit="1" customWidth="1"/>
    <col min="5389" max="5632" width="10" style="69"/>
    <col min="5633" max="5633" width="28.19921875" style="69" customWidth="1"/>
    <col min="5634" max="5634" width="10.69921875" style="69" customWidth="1"/>
    <col min="5635" max="5635" width="11.19921875" style="69" customWidth="1"/>
    <col min="5636" max="5636" width="10" style="69"/>
    <col min="5637" max="5637" width="11.19921875" style="69" customWidth="1"/>
    <col min="5638" max="5638" width="11.69921875" style="69" customWidth="1"/>
    <col min="5639" max="5639" width="10" style="69"/>
    <col min="5640" max="5640" width="10.69921875" style="69" bestFit="1" customWidth="1"/>
    <col min="5641" max="5642" width="10" style="69"/>
    <col min="5643" max="5644" width="10.09765625" style="69" bestFit="1" customWidth="1"/>
    <col min="5645" max="5888" width="10" style="69"/>
    <col min="5889" max="5889" width="28.19921875" style="69" customWidth="1"/>
    <col min="5890" max="5890" width="10.69921875" style="69" customWidth="1"/>
    <col min="5891" max="5891" width="11.19921875" style="69" customWidth="1"/>
    <col min="5892" max="5892" width="10" style="69"/>
    <col min="5893" max="5893" width="11.19921875" style="69" customWidth="1"/>
    <col min="5894" max="5894" width="11.69921875" style="69" customWidth="1"/>
    <col min="5895" max="5895" width="10" style="69"/>
    <col min="5896" max="5896" width="10.69921875" style="69" bestFit="1" customWidth="1"/>
    <col min="5897" max="5898" width="10" style="69"/>
    <col min="5899" max="5900" width="10.09765625" style="69" bestFit="1" customWidth="1"/>
    <col min="5901" max="6144" width="11" style="69"/>
    <col min="6145" max="6145" width="28.19921875" style="69" customWidth="1"/>
    <col min="6146" max="6146" width="10.69921875" style="69" customWidth="1"/>
    <col min="6147" max="6147" width="11.19921875" style="69" customWidth="1"/>
    <col min="6148" max="6148" width="10" style="69"/>
    <col min="6149" max="6149" width="11.19921875" style="69" customWidth="1"/>
    <col min="6150" max="6150" width="11.69921875" style="69" customWidth="1"/>
    <col min="6151" max="6151" width="10" style="69"/>
    <col min="6152" max="6152" width="10.69921875" style="69" bestFit="1" customWidth="1"/>
    <col min="6153" max="6154" width="10" style="69"/>
    <col min="6155" max="6156" width="10.09765625" style="69" bestFit="1" customWidth="1"/>
    <col min="6157" max="6400" width="10" style="69"/>
    <col min="6401" max="6401" width="28.19921875" style="69" customWidth="1"/>
    <col min="6402" max="6402" width="10.69921875" style="69" customWidth="1"/>
    <col min="6403" max="6403" width="11.19921875" style="69" customWidth="1"/>
    <col min="6404" max="6404" width="10" style="69"/>
    <col min="6405" max="6405" width="11.19921875" style="69" customWidth="1"/>
    <col min="6406" max="6406" width="11.69921875" style="69" customWidth="1"/>
    <col min="6407" max="6407" width="10" style="69"/>
    <col min="6408" max="6408" width="10.69921875" style="69" bestFit="1" customWidth="1"/>
    <col min="6409" max="6410" width="10" style="69"/>
    <col min="6411" max="6412" width="10.09765625" style="69" bestFit="1" customWidth="1"/>
    <col min="6413" max="6656" width="10" style="69"/>
    <col min="6657" max="6657" width="28.19921875" style="69" customWidth="1"/>
    <col min="6658" max="6658" width="10.69921875" style="69" customWidth="1"/>
    <col min="6659" max="6659" width="11.19921875" style="69" customWidth="1"/>
    <col min="6660" max="6660" width="10" style="69"/>
    <col min="6661" max="6661" width="11.19921875" style="69" customWidth="1"/>
    <col min="6662" max="6662" width="11.69921875" style="69" customWidth="1"/>
    <col min="6663" max="6663" width="10" style="69"/>
    <col min="6664" max="6664" width="10.69921875" style="69" bestFit="1" customWidth="1"/>
    <col min="6665" max="6666" width="10" style="69"/>
    <col min="6667" max="6668" width="10.09765625" style="69" bestFit="1" customWidth="1"/>
    <col min="6669" max="6912" width="10" style="69"/>
    <col min="6913" max="6913" width="28.19921875" style="69" customWidth="1"/>
    <col min="6914" max="6914" width="10.69921875" style="69" customWidth="1"/>
    <col min="6915" max="6915" width="11.19921875" style="69" customWidth="1"/>
    <col min="6916" max="6916" width="10" style="69"/>
    <col min="6917" max="6917" width="11.19921875" style="69" customWidth="1"/>
    <col min="6918" max="6918" width="11.69921875" style="69" customWidth="1"/>
    <col min="6919" max="6919" width="10" style="69"/>
    <col min="6920" max="6920" width="10.69921875" style="69" bestFit="1" customWidth="1"/>
    <col min="6921" max="6922" width="10" style="69"/>
    <col min="6923" max="6924" width="10.09765625" style="69" bestFit="1" customWidth="1"/>
    <col min="6925" max="7168" width="11" style="69"/>
    <col min="7169" max="7169" width="28.19921875" style="69" customWidth="1"/>
    <col min="7170" max="7170" width="10.69921875" style="69" customWidth="1"/>
    <col min="7171" max="7171" width="11.19921875" style="69" customWidth="1"/>
    <col min="7172" max="7172" width="10" style="69"/>
    <col min="7173" max="7173" width="11.19921875" style="69" customWidth="1"/>
    <col min="7174" max="7174" width="11.69921875" style="69" customWidth="1"/>
    <col min="7175" max="7175" width="10" style="69"/>
    <col min="7176" max="7176" width="10.69921875" style="69" bestFit="1" customWidth="1"/>
    <col min="7177" max="7178" width="10" style="69"/>
    <col min="7179" max="7180" width="10.09765625" style="69" bestFit="1" customWidth="1"/>
    <col min="7181" max="7424" width="10" style="69"/>
    <col min="7425" max="7425" width="28.19921875" style="69" customWidth="1"/>
    <col min="7426" max="7426" width="10.69921875" style="69" customWidth="1"/>
    <col min="7427" max="7427" width="11.19921875" style="69" customWidth="1"/>
    <col min="7428" max="7428" width="10" style="69"/>
    <col min="7429" max="7429" width="11.19921875" style="69" customWidth="1"/>
    <col min="7430" max="7430" width="11.69921875" style="69" customWidth="1"/>
    <col min="7431" max="7431" width="10" style="69"/>
    <col min="7432" max="7432" width="10.69921875" style="69" bestFit="1" customWidth="1"/>
    <col min="7433" max="7434" width="10" style="69"/>
    <col min="7435" max="7436" width="10.09765625" style="69" bestFit="1" customWidth="1"/>
    <col min="7437" max="7680" width="10" style="69"/>
    <col min="7681" max="7681" width="28.19921875" style="69" customWidth="1"/>
    <col min="7682" max="7682" width="10.69921875" style="69" customWidth="1"/>
    <col min="7683" max="7683" width="11.19921875" style="69" customWidth="1"/>
    <col min="7684" max="7684" width="10" style="69"/>
    <col min="7685" max="7685" width="11.19921875" style="69" customWidth="1"/>
    <col min="7686" max="7686" width="11.69921875" style="69" customWidth="1"/>
    <col min="7687" max="7687" width="10" style="69"/>
    <col min="7688" max="7688" width="10.69921875" style="69" bestFit="1" customWidth="1"/>
    <col min="7689" max="7690" width="10" style="69"/>
    <col min="7691" max="7692" width="10.09765625" style="69" bestFit="1" customWidth="1"/>
    <col min="7693" max="7936" width="10" style="69"/>
    <col min="7937" max="7937" width="28.19921875" style="69" customWidth="1"/>
    <col min="7938" max="7938" width="10.69921875" style="69" customWidth="1"/>
    <col min="7939" max="7939" width="11.19921875" style="69" customWidth="1"/>
    <col min="7940" max="7940" width="10" style="69"/>
    <col min="7941" max="7941" width="11.19921875" style="69" customWidth="1"/>
    <col min="7942" max="7942" width="11.69921875" style="69" customWidth="1"/>
    <col min="7943" max="7943" width="10" style="69"/>
    <col min="7944" max="7944" width="10.69921875" style="69" bestFit="1" customWidth="1"/>
    <col min="7945" max="7946" width="10" style="69"/>
    <col min="7947" max="7948" width="10.09765625" style="69" bestFit="1" customWidth="1"/>
    <col min="7949" max="8192" width="11" style="69"/>
    <col min="8193" max="8193" width="28.19921875" style="69" customWidth="1"/>
    <col min="8194" max="8194" width="10.69921875" style="69" customWidth="1"/>
    <col min="8195" max="8195" width="11.19921875" style="69" customWidth="1"/>
    <col min="8196" max="8196" width="10" style="69"/>
    <col min="8197" max="8197" width="11.19921875" style="69" customWidth="1"/>
    <col min="8198" max="8198" width="11.69921875" style="69" customWidth="1"/>
    <col min="8199" max="8199" width="10" style="69"/>
    <col min="8200" max="8200" width="10.69921875" style="69" bestFit="1" customWidth="1"/>
    <col min="8201" max="8202" width="10" style="69"/>
    <col min="8203" max="8204" width="10.09765625" style="69" bestFit="1" customWidth="1"/>
    <col min="8205" max="8448" width="10" style="69"/>
    <col min="8449" max="8449" width="28.19921875" style="69" customWidth="1"/>
    <col min="8450" max="8450" width="10.69921875" style="69" customWidth="1"/>
    <col min="8451" max="8451" width="11.19921875" style="69" customWidth="1"/>
    <col min="8452" max="8452" width="10" style="69"/>
    <col min="8453" max="8453" width="11.19921875" style="69" customWidth="1"/>
    <col min="8454" max="8454" width="11.69921875" style="69" customWidth="1"/>
    <col min="8455" max="8455" width="10" style="69"/>
    <col min="8456" max="8456" width="10.69921875" style="69" bestFit="1" customWidth="1"/>
    <col min="8457" max="8458" width="10" style="69"/>
    <col min="8459" max="8460" width="10.09765625" style="69" bestFit="1" customWidth="1"/>
    <col min="8461" max="8704" width="10" style="69"/>
    <col min="8705" max="8705" width="28.19921875" style="69" customWidth="1"/>
    <col min="8706" max="8706" width="10.69921875" style="69" customWidth="1"/>
    <col min="8707" max="8707" width="11.19921875" style="69" customWidth="1"/>
    <col min="8708" max="8708" width="10" style="69"/>
    <col min="8709" max="8709" width="11.19921875" style="69" customWidth="1"/>
    <col min="8710" max="8710" width="11.69921875" style="69" customWidth="1"/>
    <col min="8711" max="8711" width="10" style="69"/>
    <col min="8712" max="8712" width="10.69921875" style="69" bestFit="1" customWidth="1"/>
    <col min="8713" max="8714" width="10" style="69"/>
    <col min="8715" max="8716" width="10.09765625" style="69" bestFit="1" customWidth="1"/>
    <col min="8717" max="8960" width="10" style="69"/>
    <col min="8961" max="8961" width="28.19921875" style="69" customWidth="1"/>
    <col min="8962" max="8962" width="10.69921875" style="69" customWidth="1"/>
    <col min="8963" max="8963" width="11.19921875" style="69" customWidth="1"/>
    <col min="8964" max="8964" width="10" style="69"/>
    <col min="8965" max="8965" width="11.19921875" style="69" customWidth="1"/>
    <col min="8966" max="8966" width="11.69921875" style="69" customWidth="1"/>
    <col min="8967" max="8967" width="10" style="69"/>
    <col min="8968" max="8968" width="10.69921875" style="69" bestFit="1" customWidth="1"/>
    <col min="8969" max="8970" width="10" style="69"/>
    <col min="8971" max="8972" width="10.09765625" style="69" bestFit="1" customWidth="1"/>
    <col min="8973" max="9216" width="11" style="69"/>
    <col min="9217" max="9217" width="28.19921875" style="69" customWidth="1"/>
    <col min="9218" max="9218" width="10.69921875" style="69" customWidth="1"/>
    <col min="9219" max="9219" width="11.19921875" style="69" customWidth="1"/>
    <col min="9220" max="9220" width="10" style="69"/>
    <col min="9221" max="9221" width="11.19921875" style="69" customWidth="1"/>
    <col min="9222" max="9222" width="11.69921875" style="69" customWidth="1"/>
    <col min="9223" max="9223" width="10" style="69"/>
    <col min="9224" max="9224" width="10.69921875" style="69" bestFit="1" customWidth="1"/>
    <col min="9225" max="9226" width="10" style="69"/>
    <col min="9227" max="9228" width="10.09765625" style="69" bestFit="1" customWidth="1"/>
    <col min="9229" max="9472" width="10" style="69"/>
    <col min="9473" max="9473" width="28.19921875" style="69" customWidth="1"/>
    <col min="9474" max="9474" width="10.69921875" style="69" customWidth="1"/>
    <col min="9475" max="9475" width="11.19921875" style="69" customWidth="1"/>
    <col min="9476" max="9476" width="10" style="69"/>
    <col min="9477" max="9477" width="11.19921875" style="69" customWidth="1"/>
    <col min="9478" max="9478" width="11.69921875" style="69" customWidth="1"/>
    <col min="9479" max="9479" width="10" style="69"/>
    <col min="9480" max="9480" width="10.69921875" style="69" bestFit="1" customWidth="1"/>
    <col min="9481" max="9482" width="10" style="69"/>
    <col min="9483" max="9484" width="10.09765625" style="69" bestFit="1" customWidth="1"/>
    <col min="9485" max="9728" width="10" style="69"/>
    <col min="9729" max="9729" width="28.19921875" style="69" customWidth="1"/>
    <col min="9730" max="9730" width="10.69921875" style="69" customWidth="1"/>
    <col min="9731" max="9731" width="11.19921875" style="69" customWidth="1"/>
    <col min="9732" max="9732" width="10" style="69"/>
    <col min="9733" max="9733" width="11.19921875" style="69" customWidth="1"/>
    <col min="9734" max="9734" width="11.69921875" style="69" customWidth="1"/>
    <col min="9735" max="9735" width="10" style="69"/>
    <col min="9736" max="9736" width="10.69921875" style="69" bestFit="1" customWidth="1"/>
    <col min="9737" max="9738" width="10" style="69"/>
    <col min="9739" max="9740" width="10.09765625" style="69" bestFit="1" customWidth="1"/>
    <col min="9741" max="9984" width="10" style="69"/>
    <col min="9985" max="9985" width="28.19921875" style="69" customWidth="1"/>
    <col min="9986" max="9986" width="10.69921875" style="69" customWidth="1"/>
    <col min="9987" max="9987" width="11.19921875" style="69" customWidth="1"/>
    <col min="9988" max="9988" width="10" style="69"/>
    <col min="9989" max="9989" width="11.19921875" style="69" customWidth="1"/>
    <col min="9990" max="9990" width="11.69921875" style="69" customWidth="1"/>
    <col min="9991" max="9991" width="10" style="69"/>
    <col min="9992" max="9992" width="10.69921875" style="69" bestFit="1" customWidth="1"/>
    <col min="9993" max="9994" width="10" style="69"/>
    <col min="9995" max="9996" width="10.09765625" style="69" bestFit="1" customWidth="1"/>
    <col min="9997" max="10240" width="11" style="69"/>
    <col min="10241" max="10241" width="28.19921875" style="69" customWidth="1"/>
    <col min="10242" max="10242" width="10.69921875" style="69" customWidth="1"/>
    <col min="10243" max="10243" width="11.19921875" style="69" customWidth="1"/>
    <col min="10244" max="10244" width="10" style="69"/>
    <col min="10245" max="10245" width="11.19921875" style="69" customWidth="1"/>
    <col min="10246" max="10246" width="11.69921875" style="69" customWidth="1"/>
    <col min="10247" max="10247" width="10" style="69"/>
    <col min="10248" max="10248" width="10.69921875" style="69" bestFit="1" customWidth="1"/>
    <col min="10249" max="10250" width="10" style="69"/>
    <col min="10251" max="10252" width="10.09765625" style="69" bestFit="1" customWidth="1"/>
    <col min="10253" max="10496" width="10" style="69"/>
    <col min="10497" max="10497" width="28.19921875" style="69" customWidth="1"/>
    <col min="10498" max="10498" width="10.69921875" style="69" customWidth="1"/>
    <col min="10499" max="10499" width="11.19921875" style="69" customWidth="1"/>
    <col min="10500" max="10500" width="10" style="69"/>
    <col min="10501" max="10501" width="11.19921875" style="69" customWidth="1"/>
    <col min="10502" max="10502" width="11.69921875" style="69" customWidth="1"/>
    <col min="10503" max="10503" width="10" style="69"/>
    <col min="10504" max="10504" width="10.69921875" style="69" bestFit="1" customWidth="1"/>
    <col min="10505" max="10506" width="10" style="69"/>
    <col min="10507" max="10508" width="10.09765625" style="69" bestFit="1" customWidth="1"/>
    <col min="10509" max="10752" width="10" style="69"/>
    <col min="10753" max="10753" width="28.19921875" style="69" customWidth="1"/>
    <col min="10754" max="10754" width="10.69921875" style="69" customWidth="1"/>
    <col min="10755" max="10755" width="11.19921875" style="69" customWidth="1"/>
    <col min="10756" max="10756" width="10" style="69"/>
    <col min="10757" max="10757" width="11.19921875" style="69" customWidth="1"/>
    <col min="10758" max="10758" width="11.69921875" style="69" customWidth="1"/>
    <col min="10759" max="10759" width="10" style="69"/>
    <col min="10760" max="10760" width="10.69921875" style="69" bestFit="1" customWidth="1"/>
    <col min="10761" max="10762" width="10" style="69"/>
    <col min="10763" max="10764" width="10.09765625" style="69" bestFit="1" customWidth="1"/>
    <col min="10765" max="11008" width="10" style="69"/>
    <col min="11009" max="11009" width="28.19921875" style="69" customWidth="1"/>
    <col min="11010" max="11010" width="10.69921875" style="69" customWidth="1"/>
    <col min="11011" max="11011" width="11.19921875" style="69" customWidth="1"/>
    <col min="11012" max="11012" width="10" style="69"/>
    <col min="11013" max="11013" width="11.19921875" style="69" customWidth="1"/>
    <col min="11014" max="11014" width="11.69921875" style="69" customWidth="1"/>
    <col min="11015" max="11015" width="10" style="69"/>
    <col min="11016" max="11016" width="10.69921875" style="69" bestFit="1" customWidth="1"/>
    <col min="11017" max="11018" width="10" style="69"/>
    <col min="11019" max="11020" width="10.09765625" style="69" bestFit="1" customWidth="1"/>
    <col min="11021" max="11264" width="11" style="69"/>
    <col min="11265" max="11265" width="28.19921875" style="69" customWidth="1"/>
    <col min="11266" max="11266" width="10.69921875" style="69" customWidth="1"/>
    <col min="11267" max="11267" width="11.19921875" style="69" customWidth="1"/>
    <col min="11268" max="11268" width="10" style="69"/>
    <col min="11269" max="11269" width="11.19921875" style="69" customWidth="1"/>
    <col min="11270" max="11270" width="11.69921875" style="69" customWidth="1"/>
    <col min="11271" max="11271" width="10" style="69"/>
    <col min="11272" max="11272" width="10.69921875" style="69" bestFit="1" customWidth="1"/>
    <col min="11273" max="11274" width="10" style="69"/>
    <col min="11275" max="11276" width="10.09765625" style="69" bestFit="1" customWidth="1"/>
    <col min="11277" max="11520" width="10" style="69"/>
    <col min="11521" max="11521" width="28.19921875" style="69" customWidth="1"/>
    <col min="11522" max="11522" width="10.69921875" style="69" customWidth="1"/>
    <col min="11523" max="11523" width="11.19921875" style="69" customWidth="1"/>
    <col min="11524" max="11524" width="10" style="69"/>
    <col min="11525" max="11525" width="11.19921875" style="69" customWidth="1"/>
    <col min="11526" max="11526" width="11.69921875" style="69" customWidth="1"/>
    <col min="11527" max="11527" width="10" style="69"/>
    <col min="11528" max="11528" width="10.69921875" style="69" bestFit="1" customWidth="1"/>
    <col min="11529" max="11530" width="10" style="69"/>
    <col min="11531" max="11532" width="10.09765625" style="69" bestFit="1" customWidth="1"/>
    <col min="11533" max="11776" width="10" style="69"/>
    <col min="11777" max="11777" width="28.19921875" style="69" customWidth="1"/>
    <col min="11778" max="11778" width="10.69921875" style="69" customWidth="1"/>
    <col min="11779" max="11779" width="11.19921875" style="69" customWidth="1"/>
    <col min="11780" max="11780" width="10" style="69"/>
    <col min="11781" max="11781" width="11.19921875" style="69" customWidth="1"/>
    <col min="11782" max="11782" width="11.69921875" style="69" customWidth="1"/>
    <col min="11783" max="11783" width="10" style="69"/>
    <col min="11784" max="11784" width="10.69921875" style="69" bestFit="1" customWidth="1"/>
    <col min="11785" max="11786" width="10" style="69"/>
    <col min="11787" max="11788" width="10.09765625" style="69" bestFit="1" customWidth="1"/>
    <col min="11789" max="12032" width="10" style="69"/>
    <col min="12033" max="12033" width="28.19921875" style="69" customWidth="1"/>
    <col min="12034" max="12034" width="10.69921875" style="69" customWidth="1"/>
    <col min="12035" max="12035" width="11.19921875" style="69" customWidth="1"/>
    <col min="12036" max="12036" width="10" style="69"/>
    <col min="12037" max="12037" width="11.19921875" style="69" customWidth="1"/>
    <col min="12038" max="12038" width="11.69921875" style="69" customWidth="1"/>
    <col min="12039" max="12039" width="10" style="69"/>
    <col min="12040" max="12040" width="10.69921875" style="69" bestFit="1" customWidth="1"/>
    <col min="12041" max="12042" width="10" style="69"/>
    <col min="12043" max="12044" width="10.09765625" style="69" bestFit="1" customWidth="1"/>
    <col min="12045" max="12288" width="11" style="69"/>
    <col min="12289" max="12289" width="28.19921875" style="69" customWidth="1"/>
    <col min="12290" max="12290" width="10.69921875" style="69" customWidth="1"/>
    <col min="12291" max="12291" width="11.19921875" style="69" customWidth="1"/>
    <col min="12292" max="12292" width="10" style="69"/>
    <col min="12293" max="12293" width="11.19921875" style="69" customWidth="1"/>
    <col min="12294" max="12294" width="11.69921875" style="69" customWidth="1"/>
    <col min="12295" max="12295" width="10" style="69"/>
    <col min="12296" max="12296" width="10.69921875" style="69" bestFit="1" customWidth="1"/>
    <col min="12297" max="12298" width="10" style="69"/>
    <col min="12299" max="12300" width="10.09765625" style="69" bestFit="1" customWidth="1"/>
    <col min="12301" max="12544" width="10" style="69"/>
    <col min="12545" max="12545" width="28.19921875" style="69" customWidth="1"/>
    <col min="12546" max="12546" width="10.69921875" style="69" customWidth="1"/>
    <col min="12547" max="12547" width="11.19921875" style="69" customWidth="1"/>
    <col min="12548" max="12548" width="10" style="69"/>
    <col min="12549" max="12549" width="11.19921875" style="69" customWidth="1"/>
    <col min="12550" max="12550" width="11.69921875" style="69" customWidth="1"/>
    <col min="12551" max="12551" width="10" style="69"/>
    <col min="12552" max="12552" width="10.69921875" style="69" bestFit="1" customWidth="1"/>
    <col min="12553" max="12554" width="10" style="69"/>
    <col min="12555" max="12556" width="10.09765625" style="69" bestFit="1" customWidth="1"/>
    <col min="12557" max="12800" width="10" style="69"/>
    <col min="12801" max="12801" width="28.19921875" style="69" customWidth="1"/>
    <col min="12802" max="12802" width="10.69921875" style="69" customWidth="1"/>
    <col min="12803" max="12803" width="11.19921875" style="69" customWidth="1"/>
    <col min="12804" max="12804" width="10" style="69"/>
    <col min="12805" max="12805" width="11.19921875" style="69" customWidth="1"/>
    <col min="12806" max="12806" width="11.69921875" style="69" customWidth="1"/>
    <col min="12807" max="12807" width="10" style="69"/>
    <col min="12808" max="12808" width="10.69921875" style="69" bestFit="1" customWidth="1"/>
    <col min="12809" max="12810" width="10" style="69"/>
    <col min="12811" max="12812" width="10.09765625" style="69" bestFit="1" customWidth="1"/>
    <col min="12813" max="13056" width="10" style="69"/>
    <col min="13057" max="13057" width="28.19921875" style="69" customWidth="1"/>
    <col min="13058" max="13058" width="10.69921875" style="69" customWidth="1"/>
    <col min="13059" max="13059" width="11.19921875" style="69" customWidth="1"/>
    <col min="13060" max="13060" width="10" style="69"/>
    <col min="13061" max="13061" width="11.19921875" style="69" customWidth="1"/>
    <col min="13062" max="13062" width="11.69921875" style="69" customWidth="1"/>
    <col min="13063" max="13063" width="10" style="69"/>
    <col min="13064" max="13064" width="10.69921875" style="69" bestFit="1" customWidth="1"/>
    <col min="13065" max="13066" width="10" style="69"/>
    <col min="13067" max="13068" width="10.09765625" style="69" bestFit="1" customWidth="1"/>
    <col min="13069" max="13312" width="11" style="69"/>
    <col min="13313" max="13313" width="28.19921875" style="69" customWidth="1"/>
    <col min="13314" max="13314" width="10.69921875" style="69" customWidth="1"/>
    <col min="13315" max="13315" width="11.19921875" style="69" customWidth="1"/>
    <col min="13316" max="13316" width="10" style="69"/>
    <col min="13317" max="13317" width="11.19921875" style="69" customWidth="1"/>
    <col min="13318" max="13318" width="11.69921875" style="69" customWidth="1"/>
    <col min="13319" max="13319" width="10" style="69"/>
    <col min="13320" max="13320" width="10.69921875" style="69" bestFit="1" customWidth="1"/>
    <col min="13321" max="13322" width="10" style="69"/>
    <col min="13323" max="13324" width="10.09765625" style="69" bestFit="1" customWidth="1"/>
    <col min="13325" max="13568" width="10" style="69"/>
    <col min="13569" max="13569" width="28.19921875" style="69" customWidth="1"/>
    <col min="13570" max="13570" width="10.69921875" style="69" customWidth="1"/>
    <col min="13571" max="13571" width="11.19921875" style="69" customWidth="1"/>
    <col min="13572" max="13572" width="10" style="69"/>
    <col min="13573" max="13573" width="11.19921875" style="69" customWidth="1"/>
    <col min="13574" max="13574" width="11.69921875" style="69" customWidth="1"/>
    <col min="13575" max="13575" width="10" style="69"/>
    <col min="13576" max="13576" width="10.69921875" style="69" bestFit="1" customWidth="1"/>
    <col min="13577" max="13578" width="10" style="69"/>
    <col min="13579" max="13580" width="10.09765625" style="69" bestFit="1" customWidth="1"/>
    <col min="13581" max="13824" width="10" style="69"/>
    <col min="13825" max="13825" width="28.19921875" style="69" customWidth="1"/>
    <col min="13826" max="13826" width="10.69921875" style="69" customWidth="1"/>
    <col min="13827" max="13827" width="11.19921875" style="69" customWidth="1"/>
    <col min="13828" max="13828" width="10" style="69"/>
    <col min="13829" max="13829" width="11.19921875" style="69" customWidth="1"/>
    <col min="13830" max="13830" width="11.69921875" style="69" customWidth="1"/>
    <col min="13831" max="13831" width="10" style="69"/>
    <col min="13832" max="13832" width="10.69921875" style="69" bestFit="1" customWidth="1"/>
    <col min="13833" max="13834" width="10" style="69"/>
    <col min="13835" max="13836" width="10.09765625" style="69" bestFit="1" customWidth="1"/>
    <col min="13837" max="14080" width="10" style="69"/>
    <col min="14081" max="14081" width="28.19921875" style="69" customWidth="1"/>
    <col min="14082" max="14082" width="10.69921875" style="69" customWidth="1"/>
    <col min="14083" max="14083" width="11.19921875" style="69" customWidth="1"/>
    <col min="14084" max="14084" width="10" style="69"/>
    <col min="14085" max="14085" width="11.19921875" style="69" customWidth="1"/>
    <col min="14086" max="14086" width="11.69921875" style="69" customWidth="1"/>
    <col min="14087" max="14087" width="10" style="69"/>
    <col min="14088" max="14088" width="10.69921875" style="69" bestFit="1" customWidth="1"/>
    <col min="14089" max="14090" width="10" style="69"/>
    <col min="14091" max="14092" width="10.09765625" style="69" bestFit="1" customWidth="1"/>
    <col min="14093" max="14336" width="11" style="69"/>
    <col min="14337" max="14337" width="28.19921875" style="69" customWidth="1"/>
    <col min="14338" max="14338" width="10.69921875" style="69" customWidth="1"/>
    <col min="14339" max="14339" width="11.19921875" style="69" customWidth="1"/>
    <col min="14340" max="14340" width="10" style="69"/>
    <col min="14341" max="14341" width="11.19921875" style="69" customWidth="1"/>
    <col min="14342" max="14342" width="11.69921875" style="69" customWidth="1"/>
    <col min="14343" max="14343" width="10" style="69"/>
    <col min="14344" max="14344" width="10.69921875" style="69" bestFit="1" customWidth="1"/>
    <col min="14345" max="14346" width="10" style="69"/>
    <col min="14347" max="14348" width="10.09765625" style="69" bestFit="1" customWidth="1"/>
    <col min="14349" max="14592" width="10" style="69"/>
    <col min="14593" max="14593" width="28.19921875" style="69" customWidth="1"/>
    <col min="14594" max="14594" width="10.69921875" style="69" customWidth="1"/>
    <col min="14595" max="14595" width="11.19921875" style="69" customWidth="1"/>
    <col min="14596" max="14596" width="10" style="69"/>
    <col min="14597" max="14597" width="11.19921875" style="69" customWidth="1"/>
    <col min="14598" max="14598" width="11.69921875" style="69" customWidth="1"/>
    <col min="14599" max="14599" width="10" style="69"/>
    <col min="14600" max="14600" width="10.69921875" style="69" bestFit="1" customWidth="1"/>
    <col min="14601" max="14602" width="10" style="69"/>
    <col min="14603" max="14604" width="10.09765625" style="69" bestFit="1" customWidth="1"/>
    <col min="14605" max="14848" width="10" style="69"/>
    <col min="14849" max="14849" width="28.19921875" style="69" customWidth="1"/>
    <col min="14850" max="14850" width="10.69921875" style="69" customWidth="1"/>
    <col min="14851" max="14851" width="11.19921875" style="69" customWidth="1"/>
    <col min="14852" max="14852" width="10" style="69"/>
    <col min="14853" max="14853" width="11.19921875" style="69" customWidth="1"/>
    <col min="14854" max="14854" width="11.69921875" style="69" customWidth="1"/>
    <col min="14855" max="14855" width="10" style="69"/>
    <col min="14856" max="14856" width="10.69921875" style="69" bestFit="1" customWidth="1"/>
    <col min="14857" max="14858" width="10" style="69"/>
    <col min="14859" max="14860" width="10.09765625" style="69" bestFit="1" customWidth="1"/>
    <col min="14861" max="15104" width="10" style="69"/>
    <col min="15105" max="15105" width="28.19921875" style="69" customWidth="1"/>
    <col min="15106" max="15106" width="10.69921875" style="69" customWidth="1"/>
    <col min="15107" max="15107" width="11.19921875" style="69" customWidth="1"/>
    <col min="15108" max="15108" width="10" style="69"/>
    <col min="15109" max="15109" width="11.19921875" style="69" customWidth="1"/>
    <col min="15110" max="15110" width="11.69921875" style="69" customWidth="1"/>
    <col min="15111" max="15111" width="10" style="69"/>
    <col min="15112" max="15112" width="10.69921875" style="69" bestFit="1" customWidth="1"/>
    <col min="15113" max="15114" width="10" style="69"/>
    <col min="15115" max="15116" width="10.09765625" style="69" bestFit="1" customWidth="1"/>
    <col min="15117" max="15360" width="11" style="69"/>
    <col min="15361" max="15361" width="28.19921875" style="69" customWidth="1"/>
    <col min="15362" max="15362" width="10.69921875" style="69" customWidth="1"/>
    <col min="15363" max="15363" width="11.19921875" style="69" customWidth="1"/>
    <col min="15364" max="15364" width="10" style="69"/>
    <col min="15365" max="15365" width="11.19921875" style="69" customWidth="1"/>
    <col min="15366" max="15366" width="11.69921875" style="69" customWidth="1"/>
    <col min="15367" max="15367" width="10" style="69"/>
    <col min="15368" max="15368" width="10.69921875" style="69" bestFit="1" customWidth="1"/>
    <col min="15369" max="15370" width="10" style="69"/>
    <col min="15371" max="15372" width="10.09765625" style="69" bestFit="1" customWidth="1"/>
    <col min="15373" max="15616" width="10" style="69"/>
    <col min="15617" max="15617" width="28.19921875" style="69" customWidth="1"/>
    <col min="15618" max="15618" width="10.69921875" style="69" customWidth="1"/>
    <col min="15619" max="15619" width="11.19921875" style="69" customWidth="1"/>
    <col min="15620" max="15620" width="10" style="69"/>
    <col min="15621" max="15621" width="11.19921875" style="69" customWidth="1"/>
    <col min="15622" max="15622" width="11.69921875" style="69" customWidth="1"/>
    <col min="15623" max="15623" width="10" style="69"/>
    <col min="15624" max="15624" width="10.69921875" style="69" bestFit="1" customWidth="1"/>
    <col min="15625" max="15626" width="10" style="69"/>
    <col min="15627" max="15628" width="10.09765625" style="69" bestFit="1" customWidth="1"/>
    <col min="15629" max="15872" width="10" style="69"/>
    <col min="15873" max="15873" width="28.19921875" style="69" customWidth="1"/>
    <col min="15874" max="15874" width="10.69921875" style="69" customWidth="1"/>
    <col min="15875" max="15875" width="11.19921875" style="69" customWidth="1"/>
    <col min="15876" max="15876" width="10" style="69"/>
    <col min="15877" max="15877" width="11.19921875" style="69" customWidth="1"/>
    <col min="15878" max="15878" width="11.69921875" style="69" customWidth="1"/>
    <col min="15879" max="15879" width="10" style="69"/>
    <col min="15880" max="15880" width="10.69921875" style="69" bestFit="1" customWidth="1"/>
    <col min="15881" max="15882" width="10" style="69"/>
    <col min="15883" max="15884" width="10.09765625" style="69" bestFit="1" customWidth="1"/>
    <col min="15885" max="16128" width="10" style="69"/>
    <col min="16129" max="16129" width="28.19921875" style="69" customWidth="1"/>
    <col min="16130" max="16130" width="10.69921875" style="69" customWidth="1"/>
    <col min="16131" max="16131" width="11.19921875" style="69" customWidth="1"/>
    <col min="16132" max="16132" width="10" style="69"/>
    <col min="16133" max="16133" width="11.19921875" style="69" customWidth="1"/>
    <col min="16134" max="16134" width="11.69921875" style="69" customWidth="1"/>
    <col min="16135" max="16135" width="10" style="69"/>
    <col min="16136" max="16136" width="10.69921875" style="69" bestFit="1" customWidth="1"/>
    <col min="16137" max="16138" width="10" style="69"/>
    <col min="16139" max="16140" width="10.09765625" style="69" bestFit="1" customWidth="1"/>
    <col min="16141" max="16384" width="11" style="69"/>
  </cols>
  <sheetData>
    <row r="1" spans="1:9" ht="13.8" x14ac:dyDescent="0.25">
      <c r="A1" s="6" t="s">
        <v>5</v>
      </c>
      <c r="B1" s="3"/>
      <c r="C1" s="3"/>
      <c r="D1" s="3"/>
      <c r="E1" s="3"/>
      <c r="F1" s="3"/>
      <c r="G1" s="3"/>
      <c r="H1" s="3"/>
      <c r="I1"/>
    </row>
    <row r="2" spans="1:9" ht="15.6" x14ac:dyDescent="0.3">
      <c r="A2" s="2"/>
      <c r="B2" s="89"/>
      <c r="C2" s="3"/>
      <c r="D2" s="3"/>
      <c r="E2" s="3"/>
      <c r="F2" s="3"/>
      <c r="G2" s="3"/>
      <c r="H2" s="55" t="s">
        <v>152</v>
      </c>
      <c r="I2"/>
    </row>
    <row r="3" spans="1:9" ht="13.8" x14ac:dyDescent="0.25">
      <c r="A3" s="56"/>
      <c r="B3" s="785">
        <f>INDICE!A3</f>
        <v>44197</v>
      </c>
      <c r="C3" s="786"/>
      <c r="D3" s="786" t="s">
        <v>116</v>
      </c>
      <c r="E3" s="786"/>
      <c r="F3" s="786" t="s">
        <v>117</v>
      </c>
      <c r="G3" s="786"/>
      <c r="H3" s="786"/>
      <c r="I3"/>
    </row>
    <row r="4" spans="1:9" ht="13.8" x14ac:dyDescent="0.25">
      <c r="A4" s="66"/>
      <c r="B4" s="63" t="s">
        <v>47</v>
      </c>
      <c r="C4" s="63" t="s">
        <v>431</v>
      </c>
      <c r="D4" s="63" t="s">
        <v>47</v>
      </c>
      <c r="E4" s="63" t="s">
        <v>431</v>
      </c>
      <c r="F4" s="63" t="s">
        <v>47</v>
      </c>
      <c r="G4" s="64" t="s">
        <v>431</v>
      </c>
      <c r="H4" s="64" t="s">
        <v>122</v>
      </c>
      <c r="I4"/>
    </row>
    <row r="5" spans="1:9" ht="13.8" x14ac:dyDescent="0.25">
      <c r="A5" s="3" t="s">
        <v>526</v>
      </c>
      <c r="B5" s="312">
        <v>224.37170000000003</v>
      </c>
      <c r="C5" s="72">
        <v>-11.014879958646024</v>
      </c>
      <c r="D5" s="71">
        <v>224.37170000000003</v>
      </c>
      <c r="E5" s="72">
        <v>-11.014879958646024</v>
      </c>
      <c r="F5" s="71">
        <v>2064.6268599999999</v>
      </c>
      <c r="G5" s="72">
        <v>-13.883515576859967</v>
      </c>
      <c r="H5" s="315">
        <v>4.3077153128773054</v>
      </c>
      <c r="I5"/>
    </row>
    <row r="6" spans="1:9" ht="13.8" x14ac:dyDescent="0.25">
      <c r="A6" s="3" t="s">
        <v>48</v>
      </c>
      <c r="B6" s="313">
        <v>292.94510999999989</v>
      </c>
      <c r="C6" s="59">
        <v>-29.698682973612815</v>
      </c>
      <c r="D6" s="58">
        <v>292.94510999999989</v>
      </c>
      <c r="E6" s="59">
        <v>-29.698682973612815</v>
      </c>
      <c r="F6" s="58">
        <v>4129.9611099999993</v>
      </c>
      <c r="G6" s="59">
        <v>-23.67009430229114</v>
      </c>
      <c r="H6" s="316">
        <v>8.6169065509177543</v>
      </c>
      <c r="I6"/>
    </row>
    <row r="7" spans="1:9" ht="13.8" x14ac:dyDescent="0.25">
      <c r="A7" s="3" t="s">
        <v>49</v>
      </c>
      <c r="B7" s="313">
        <v>128.00100000000003</v>
      </c>
      <c r="C7" s="59">
        <v>-73.044993955387099</v>
      </c>
      <c r="D7" s="58">
        <v>128.00100000000003</v>
      </c>
      <c r="E7" s="59">
        <v>-73.044993955387099</v>
      </c>
      <c r="F7" s="58">
        <v>2071.0686499999997</v>
      </c>
      <c r="G7" s="59">
        <v>-70.061441267849887</v>
      </c>
      <c r="H7" s="316">
        <v>4.3211557063754986</v>
      </c>
      <c r="I7"/>
    </row>
    <row r="8" spans="1:9" ht="13.8" x14ac:dyDescent="0.25">
      <c r="A8" s="3" t="s">
        <v>123</v>
      </c>
      <c r="B8" s="313">
        <v>2325.8535100000013</v>
      </c>
      <c r="C8" s="59">
        <v>-17.009632106218586</v>
      </c>
      <c r="D8" s="58">
        <v>2325.8535100000013</v>
      </c>
      <c r="E8" s="59">
        <v>-17.009632106218586</v>
      </c>
      <c r="F8" s="58">
        <v>28067.451779999999</v>
      </c>
      <c r="G8" s="59">
        <v>-11.132891872253666</v>
      </c>
      <c r="H8" s="316">
        <v>58.560989478821078</v>
      </c>
      <c r="I8"/>
    </row>
    <row r="9" spans="1:9" ht="13.8" x14ac:dyDescent="0.25">
      <c r="A9" s="3" t="s">
        <v>124</v>
      </c>
      <c r="B9" s="313">
        <v>486.98435000000006</v>
      </c>
      <c r="C9" s="59">
        <v>0.11047864974706323</v>
      </c>
      <c r="D9" s="58">
        <v>486.98435000000006</v>
      </c>
      <c r="E9" s="59">
        <v>0.11047864974706323</v>
      </c>
      <c r="F9" s="58">
        <v>5789.5837900000006</v>
      </c>
      <c r="G9" s="73">
        <v>-27.328768351498606</v>
      </c>
      <c r="H9" s="316">
        <v>12.079605874820999</v>
      </c>
      <c r="I9"/>
    </row>
    <row r="10" spans="1:9" ht="13.8" x14ac:dyDescent="0.25">
      <c r="A10" s="3" t="s">
        <v>636</v>
      </c>
      <c r="B10" s="313">
        <v>511</v>
      </c>
      <c r="C10" s="341">
        <v>55.294790005591942</v>
      </c>
      <c r="D10" s="58">
        <v>511</v>
      </c>
      <c r="E10" s="341">
        <v>55.294790005591942</v>
      </c>
      <c r="F10" s="58">
        <v>5805.8896693464185</v>
      </c>
      <c r="G10" s="59">
        <v>12.680940667195721</v>
      </c>
      <c r="H10" s="316">
        <v>12.113627076187376</v>
      </c>
      <c r="I10"/>
    </row>
    <row r="11" spans="1:9" ht="13.8" x14ac:dyDescent="0.25">
      <c r="A11" s="60" t="s">
        <v>637</v>
      </c>
      <c r="B11" s="61">
        <v>3969.1556700000015</v>
      </c>
      <c r="C11" s="62">
        <v>-16.645381545564419</v>
      </c>
      <c r="D11" s="61">
        <v>3969.1556700000015</v>
      </c>
      <c r="E11" s="62">
        <v>-16.645381545564419</v>
      </c>
      <c r="F11" s="61">
        <v>47928.581859346414</v>
      </c>
      <c r="G11" s="62">
        <v>-19.351290283802172</v>
      </c>
      <c r="H11" s="62">
        <v>100</v>
      </c>
      <c r="I11"/>
    </row>
    <row r="12" spans="1:9" ht="13.8" x14ac:dyDescent="0.25">
      <c r="A12" s="3"/>
      <c r="B12" s="3"/>
      <c r="C12" s="3"/>
      <c r="D12" s="3"/>
      <c r="E12" s="3"/>
      <c r="F12" s="3"/>
      <c r="G12" s="3"/>
      <c r="H12" s="79" t="s">
        <v>223</v>
      </c>
      <c r="I12"/>
    </row>
    <row r="13" spans="1:9" ht="13.8" x14ac:dyDescent="0.25">
      <c r="A13" s="80" t="s">
        <v>489</v>
      </c>
      <c r="B13" s="3"/>
      <c r="C13" s="3"/>
      <c r="D13" s="3"/>
      <c r="E13" s="3"/>
      <c r="F13" s="3"/>
      <c r="G13" s="3"/>
      <c r="H13" s="3"/>
      <c r="I13"/>
    </row>
    <row r="14" spans="1:9" ht="13.8" x14ac:dyDescent="0.25">
      <c r="A14" s="80" t="s">
        <v>432</v>
      </c>
      <c r="B14" s="58"/>
      <c r="C14" s="3"/>
      <c r="D14" s="3"/>
      <c r="E14" s="3"/>
      <c r="F14" s="3"/>
      <c r="G14" s="3"/>
      <c r="H14" s="3"/>
      <c r="I14"/>
    </row>
    <row r="15" spans="1:9" ht="13.8" x14ac:dyDescent="0.25">
      <c r="A15" s="80" t="s">
        <v>433</v>
      </c>
      <c r="B15" s="3"/>
      <c r="C15" s="3"/>
      <c r="D15" s="3"/>
      <c r="E15" s="3"/>
      <c r="F15" s="3"/>
      <c r="G15" s="3"/>
      <c r="H15" s="3"/>
      <c r="I15"/>
    </row>
    <row r="16" spans="1:9" ht="13.8" x14ac:dyDescent="0.25">
      <c r="A16" s="133" t="s">
        <v>547</v>
      </c>
      <c r="B16" s="3"/>
      <c r="C16" s="3"/>
      <c r="D16" s="3"/>
      <c r="E16" s="3"/>
      <c r="F16" s="3"/>
      <c r="G16" s="3"/>
      <c r="H16" s="3"/>
      <c r="I16"/>
    </row>
    <row r="17" spans="2:9" ht="13.8" x14ac:dyDescent="0.25">
      <c r="B17" s="3"/>
      <c r="C17" s="3"/>
      <c r="D17" s="3"/>
      <c r="E17" s="3"/>
      <c r="F17" s="3"/>
      <c r="G17" s="3"/>
      <c r="H17" s="3"/>
      <c r="I17"/>
    </row>
  </sheetData>
  <mergeCells count="3">
    <mergeCell ref="B3:C3"/>
    <mergeCell ref="D3:E3"/>
    <mergeCell ref="F3:H3"/>
  </mergeCells>
  <conditionalFormatting sqref="E10">
    <cfRule type="cellIs" dxfId="196" priority="8" operator="equal">
      <formula>0</formula>
    </cfRule>
  </conditionalFormatting>
  <conditionalFormatting sqref="E10">
    <cfRule type="cellIs" dxfId="195" priority="9" operator="between">
      <formula>0</formula>
      <formula>0.5</formula>
    </cfRule>
  </conditionalFormatting>
  <conditionalFormatting sqref="C10">
    <cfRule type="cellIs" dxfId="194" priority="7" operator="between">
      <formula>0</formula>
      <formula>0.5</formula>
    </cfRule>
  </conditionalFormatting>
  <conditionalFormatting sqref="C10">
    <cfRule type="cellIs" dxfId="193" priority="6" operator="equal">
      <formula>0</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heetViews>
  <sheetFormatPr baseColWidth="10" defaultColWidth="11" defaultRowHeight="13.8" x14ac:dyDescent="0.25"/>
  <cols>
    <col min="1" max="1" width="26.69921875" style="1" customWidth="1"/>
    <col min="2" max="13" width="8.59765625" style="1" customWidth="1"/>
    <col min="14" max="16384" width="11" style="1"/>
  </cols>
  <sheetData>
    <row r="1" spans="1:13" x14ac:dyDescent="0.25">
      <c r="A1" s="161" t="s">
        <v>373</v>
      </c>
    </row>
    <row r="2" spans="1:13" x14ac:dyDescent="0.25">
      <c r="A2" s="161"/>
      <c r="M2" s="164"/>
    </row>
    <row r="3" spans="1:13" x14ac:dyDescent="0.25">
      <c r="A3" s="194"/>
      <c r="B3" s="145">
        <v>2020</v>
      </c>
      <c r="C3" s="145" t="s">
        <v>524</v>
      </c>
      <c r="D3" s="145" t="s">
        <v>524</v>
      </c>
      <c r="E3" s="145" t="s">
        <v>524</v>
      </c>
      <c r="F3" s="145" t="s">
        <v>524</v>
      </c>
      <c r="G3" s="145" t="s">
        <v>524</v>
      </c>
      <c r="H3" s="145" t="s">
        <v>524</v>
      </c>
      <c r="I3" s="145" t="s">
        <v>524</v>
      </c>
      <c r="J3" s="145" t="s">
        <v>524</v>
      </c>
      <c r="K3" s="145" t="s">
        <v>524</v>
      </c>
      <c r="L3" s="145" t="s">
        <v>524</v>
      </c>
      <c r="M3" s="145">
        <v>2021</v>
      </c>
    </row>
    <row r="4" spans="1:13" x14ac:dyDescent="0.25">
      <c r="B4" s="561">
        <v>43862</v>
      </c>
      <c r="C4" s="561">
        <v>43891</v>
      </c>
      <c r="D4" s="561">
        <v>43922</v>
      </c>
      <c r="E4" s="561">
        <v>43952</v>
      </c>
      <c r="F4" s="561">
        <v>43983</v>
      </c>
      <c r="G4" s="561">
        <v>44013</v>
      </c>
      <c r="H4" s="561">
        <v>44044</v>
      </c>
      <c r="I4" s="561">
        <v>44075</v>
      </c>
      <c r="J4" s="561">
        <v>44105</v>
      </c>
      <c r="K4" s="561">
        <v>44136</v>
      </c>
      <c r="L4" s="561">
        <v>44166</v>
      </c>
      <c r="M4" s="561">
        <v>44197</v>
      </c>
    </row>
    <row r="5" spans="1:13" x14ac:dyDescent="0.25">
      <c r="A5" s="576" t="s">
        <v>555</v>
      </c>
      <c r="B5" s="563">
        <v>1.9129473684210525</v>
      </c>
      <c r="C5" s="563">
        <v>1.7889090909090912</v>
      </c>
      <c r="D5" s="563">
        <v>1.7383636363636361</v>
      </c>
      <c r="E5" s="563">
        <v>1.7476000000000003</v>
      </c>
      <c r="F5" s="563">
        <v>1.6313636363636363</v>
      </c>
      <c r="G5" s="563">
        <v>1.7580454545454545</v>
      </c>
      <c r="H5" s="563">
        <v>2.3018571428571426</v>
      </c>
      <c r="I5" s="563">
        <v>1.9220476190476188</v>
      </c>
      <c r="J5" s="563">
        <v>2.3887727272727273</v>
      </c>
      <c r="K5" s="563">
        <v>2.5934499999999998</v>
      </c>
      <c r="L5" s="563">
        <v>2.5678181818181818</v>
      </c>
      <c r="M5" s="563">
        <v>2.7125263157894737</v>
      </c>
    </row>
    <row r="6" spans="1:13" x14ac:dyDescent="0.25">
      <c r="A6" s="18" t="s">
        <v>556</v>
      </c>
      <c r="B6" s="563">
        <v>23.501499999999997</v>
      </c>
      <c r="C6" s="563">
        <v>22.953181818181818</v>
      </c>
      <c r="D6" s="563">
        <v>13.943333333333337</v>
      </c>
      <c r="E6" s="563">
        <v>11.645789473684212</v>
      </c>
      <c r="F6" s="563">
        <v>13.169999999999998</v>
      </c>
      <c r="G6" s="563">
        <v>13.283913043478259</v>
      </c>
      <c r="H6" s="563">
        <v>20.294</v>
      </c>
      <c r="I6" s="563">
        <v>30.180909090909086</v>
      </c>
      <c r="J6" s="563">
        <v>38.331818181818178</v>
      </c>
      <c r="K6" s="563">
        <v>37.630000000000003</v>
      </c>
      <c r="L6" s="563">
        <v>45.859523809523814</v>
      </c>
      <c r="M6" s="563">
        <v>59.254999999999995</v>
      </c>
    </row>
    <row r="7" spans="1:13" x14ac:dyDescent="0.25">
      <c r="A7" s="535" t="s">
        <v>557</v>
      </c>
      <c r="B7" s="563">
        <v>9.3724999999999987</v>
      </c>
      <c r="C7" s="563">
        <v>8.6236363636363631</v>
      </c>
      <c r="D7" s="563">
        <v>6.5219047619047608</v>
      </c>
      <c r="E7" s="563">
        <v>4.5910000000000002</v>
      </c>
      <c r="F7" s="563">
        <v>4.996818181818182</v>
      </c>
      <c r="G7" s="563">
        <v>4.8773913043478272</v>
      </c>
      <c r="H7" s="563">
        <v>7.5423809523809515</v>
      </c>
      <c r="I7" s="563">
        <v>11.186818181818181</v>
      </c>
      <c r="J7" s="563">
        <v>13.95318181818182</v>
      </c>
      <c r="K7" s="563">
        <v>13.815714285714286</v>
      </c>
      <c r="L7" s="563">
        <v>16.288181818181819</v>
      </c>
      <c r="M7" s="602">
        <v>20.448571428571434</v>
      </c>
    </row>
    <row r="8" spans="1:13" x14ac:dyDescent="0.25">
      <c r="A8" s="455" t="s">
        <v>558</v>
      </c>
      <c r="B8" s="603">
        <v>9.8623999999999992</v>
      </c>
      <c r="C8" s="603">
        <v>8.5980645161290354</v>
      </c>
      <c r="D8" s="603">
        <v>7.3833333333333346</v>
      </c>
      <c r="E8" s="603">
        <v>5.3861290322580651</v>
      </c>
      <c r="F8" s="603">
        <v>6.492333333333332</v>
      </c>
      <c r="G8" s="603">
        <v>6.4412903225806453</v>
      </c>
      <c r="H8" s="603">
        <v>9.3896774193548378</v>
      </c>
      <c r="I8" s="603">
        <v>11.421000000000001</v>
      </c>
      <c r="J8" s="603">
        <v>13.416451612903225</v>
      </c>
      <c r="K8" s="603">
        <v>14.375999999999999</v>
      </c>
      <c r="L8" s="603">
        <v>18.203548387096777</v>
      </c>
      <c r="M8" s="603">
        <v>28.265806451612903</v>
      </c>
    </row>
    <row r="9" spans="1:13" x14ac:dyDescent="0.25">
      <c r="M9" s="164" t="s">
        <v>559</v>
      </c>
    </row>
    <row r="10" spans="1:13" x14ac:dyDescent="0.25">
      <c r="A10" s="458"/>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heetViews>
  <sheetFormatPr baseColWidth="10" defaultColWidth="11" defaultRowHeight="13.8" x14ac:dyDescent="0.25"/>
  <cols>
    <col min="1" max="1" width="19.69921875" style="1" customWidth="1"/>
    <col min="2" max="2" width="11" style="1"/>
    <col min="3" max="3" width="12.09765625" style="1" customWidth="1"/>
    <col min="4" max="4" width="11" style="1"/>
    <col min="5" max="5" width="12.09765625" style="1" customWidth="1"/>
    <col min="6" max="6" width="11" style="1"/>
    <col min="7" max="7" width="12.09765625" style="1" customWidth="1"/>
    <col min="8" max="9" width="10.59765625" style="1" customWidth="1"/>
    <col min="10" max="16384" width="11" style="1"/>
  </cols>
  <sheetData>
    <row r="1" spans="1:71" s="16" customFormat="1" ht="13.2" x14ac:dyDescent="0.25">
      <c r="A1" s="15" t="s">
        <v>39</v>
      </c>
    </row>
    <row r="2" spans="1:71" s="13" customFormat="1" ht="15.6" x14ac:dyDescent="0.3">
      <c r="A2" s="12"/>
      <c r="B2" s="254"/>
      <c r="H2" s="256"/>
      <c r="I2" s="255" t="s">
        <v>152</v>
      </c>
    </row>
    <row r="3" spans="1:71" s="69" customFormat="1" ht="13.2" x14ac:dyDescent="0.25">
      <c r="A3" s="70"/>
      <c r="B3" s="829">
        <f>INDICE!A3</f>
        <v>44197</v>
      </c>
      <c r="C3" s="830">
        <v>41671</v>
      </c>
      <c r="D3" s="829">
        <f>DATE(YEAR(B3),MONTH(B3)-1,1)</f>
        <v>44166</v>
      </c>
      <c r="E3" s="830"/>
      <c r="F3" s="829">
        <f>DATE(YEAR(B3)-1,MONTH(B3),1)</f>
        <v>43831</v>
      </c>
      <c r="G3" s="830"/>
      <c r="H3" s="776" t="s">
        <v>431</v>
      </c>
      <c r="I3" s="776"/>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3.2" x14ac:dyDescent="0.25">
      <c r="A4" s="66"/>
      <c r="B4" s="187" t="s">
        <v>47</v>
      </c>
      <c r="C4" s="187" t="s">
        <v>107</v>
      </c>
      <c r="D4" s="187" t="s">
        <v>47</v>
      </c>
      <c r="E4" s="187" t="s">
        <v>107</v>
      </c>
      <c r="F4" s="187" t="s">
        <v>47</v>
      </c>
      <c r="G4" s="187" t="s">
        <v>107</v>
      </c>
      <c r="H4" s="655">
        <f>D3</f>
        <v>44166</v>
      </c>
      <c r="I4" s="292">
        <f>F3</f>
        <v>43831</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5">
      <c r="A5" s="253" t="s">
        <v>375</v>
      </c>
      <c r="B5" s="246">
        <v>5854</v>
      </c>
      <c r="C5" s="460">
        <v>34.225912067352667</v>
      </c>
      <c r="D5" s="246">
        <v>5668</v>
      </c>
      <c r="E5" s="460">
        <v>34.015483406349396</v>
      </c>
      <c r="F5" s="246">
        <v>5925</v>
      </c>
      <c r="G5" s="460">
        <v>34.920728472918015</v>
      </c>
      <c r="H5" s="659">
        <v>3.2815808045165844</v>
      </c>
      <c r="I5" s="252">
        <v>-1.1983122362869199</v>
      </c>
      <c r="K5" s="251"/>
    </row>
    <row r="6" spans="1:71" s="13" customFormat="1" ht="15" x14ac:dyDescent="0.25">
      <c r="A6" s="16" t="s">
        <v>118</v>
      </c>
      <c r="B6" s="246">
        <v>11250</v>
      </c>
      <c r="C6" s="460">
        <v>65.774087932647333</v>
      </c>
      <c r="D6" s="246">
        <v>10995</v>
      </c>
      <c r="E6" s="460">
        <v>65.984516593650596</v>
      </c>
      <c r="F6" s="246">
        <v>11042</v>
      </c>
      <c r="G6" s="460">
        <v>65.079271527081985</v>
      </c>
      <c r="H6" s="252">
        <v>2.3192360163710775</v>
      </c>
      <c r="I6" s="252">
        <v>1.883716717985872</v>
      </c>
      <c r="K6" s="251"/>
    </row>
    <row r="7" spans="1:71" s="69" customFormat="1" ht="13.2" x14ac:dyDescent="0.25">
      <c r="A7" s="76" t="s">
        <v>115</v>
      </c>
      <c r="B7" s="77">
        <v>17104</v>
      </c>
      <c r="C7" s="78">
        <v>100</v>
      </c>
      <c r="D7" s="77">
        <v>16663</v>
      </c>
      <c r="E7" s="78">
        <v>100</v>
      </c>
      <c r="F7" s="77">
        <v>16967</v>
      </c>
      <c r="G7" s="78">
        <v>100</v>
      </c>
      <c r="H7" s="78">
        <v>2.6465822480945809</v>
      </c>
      <c r="I7" s="662">
        <v>0.80744975540755581</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5">
      <c r="A8" s="249"/>
      <c r="I8" s="164" t="s">
        <v>223</v>
      </c>
      <c r="J8" s="13"/>
      <c r="K8" s="251"/>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48" customFormat="1" ht="13.2" x14ac:dyDescent="0.25">
      <c r="A9" s="458" t="s">
        <v>508</v>
      </c>
      <c r="B9" s="249"/>
      <c r="C9" s="250"/>
      <c r="D9" s="249"/>
      <c r="E9" s="249"/>
      <c r="F9" s="249"/>
      <c r="G9" s="249"/>
      <c r="H9" s="249"/>
      <c r="I9" s="249"/>
      <c r="J9" s="249"/>
      <c r="K9" s="249"/>
      <c r="L9" s="249"/>
    </row>
    <row r="10" spans="1:71" x14ac:dyDescent="0.25">
      <c r="A10" s="459" t="s">
        <v>474</v>
      </c>
    </row>
    <row r="11" spans="1:71" x14ac:dyDescent="0.25">
      <c r="A11" s="458" t="s">
        <v>547</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1"/>
  <sheetViews>
    <sheetView workbookViewId="0"/>
  </sheetViews>
  <sheetFormatPr baseColWidth="10" defaultColWidth="11" defaultRowHeight="13.8" x14ac:dyDescent="0.25"/>
  <cols>
    <col min="1" max="1" width="26.5" style="1" customWidth="1"/>
    <col min="2" max="2" width="9.59765625" style="1" customWidth="1"/>
    <col min="3" max="3" width="12.09765625" style="1" customWidth="1"/>
    <col min="4" max="4" width="9.59765625" style="1" customWidth="1"/>
    <col min="5" max="5" width="12.09765625" style="1" customWidth="1"/>
    <col min="6" max="6" width="9.59765625" style="1" customWidth="1"/>
    <col min="7" max="7" width="12.09765625" style="1" customWidth="1"/>
    <col min="8" max="9" width="11" style="1" customWidth="1"/>
    <col min="10" max="16384" width="11" style="1"/>
  </cols>
  <sheetData>
    <row r="1" spans="1:71" s="16" customFormat="1" ht="13.2" x14ac:dyDescent="0.25">
      <c r="A1" s="15" t="s">
        <v>41</v>
      </c>
    </row>
    <row r="2" spans="1:71" s="13" customFormat="1" ht="15.6" x14ac:dyDescent="0.3">
      <c r="A2" s="12"/>
      <c r="B2" s="254"/>
      <c r="H2" s="256"/>
      <c r="I2" s="255" t="s">
        <v>152</v>
      </c>
    </row>
    <row r="3" spans="1:71" s="69" customFormat="1" ht="13.2" x14ac:dyDescent="0.25">
      <c r="A3" s="70"/>
      <c r="B3" s="829">
        <f>INDICE!A3</f>
        <v>44197</v>
      </c>
      <c r="C3" s="830">
        <v>41671</v>
      </c>
      <c r="D3" s="829">
        <f>DATE(YEAR(B3),MONTH(B3)-1,1)</f>
        <v>44166</v>
      </c>
      <c r="E3" s="830"/>
      <c r="F3" s="829">
        <f>DATE(YEAR(B3)-1,MONTH(B3),1)</f>
        <v>43831</v>
      </c>
      <c r="G3" s="830"/>
      <c r="H3" s="776" t="s">
        <v>431</v>
      </c>
      <c r="I3" s="776"/>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3.2" x14ac:dyDescent="0.25">
      <c r="A4" s="66"/>
      <c r="B4" s="187" t="s">
        <v>47</v>
      </c>
      <c r="C4" s="187" t="s">
        <v>107</v>
      </c>
      <c r="D4" s="187" t="s">
        <v>47</v>
      </c>
      <c r="E4" s="187" t="s">
        <v>107</v>
      </c>
      <c r="F4" s="187" t="s">
        <v>47</v>
      </c>
      <c r="G4" s="187" t="s">
        <v>107</v>
      </c>
      <c r="H4" s="292">
        <f>D3</f>
        <v>44166</v>
      </c>
      <c r="I4" s="292">
        <f>F3</f>
        <v>43831</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5">
      <c r="A5" s="253" t="s">
        <v>476</v>
      </c>
      <c r="B5" s="246">
        <v>6203</v>
      </c>
      <c r="C5" s="460">
        <v>38.023549691491226</v>
      </c>
      <c r="D5" s="246">
        <v>6203</v>
      </c>
      <c r="E5" s="460">
        <v>39.152841504090858</v>
      </c>
      <c r="F5" s="246">
        <v>6206</v>
      </c>
      <c r="G5" s="460">
        <v>38.267516111962351</v>
      </c>
      <c r="H5" s="486">
        <v>0</v>
      </c>
      <c r="I5" s="768">
        <v>-4.8340315823396714E-2</v>
      </c>
      <c r="K5" s="251"/>
    </row>
    <row r="6" spans="1:71" s="13" customFormat="1" ht="15" x14ac:dyDescent="0.25">
      <c r="A6" s="16" t="s">
        <v>530</v>
      </c>
      <c r="B6" s="246">
        <v>10110.574219999995</v>
      </c>
      <c r="C6" s="460">
        <v>61.976450308508781</v>
      </c>
      <c r="D6" s="246">
        <v>9640.0391300000119</v>
      </c>
      <c r="E6" s="460">
        <v>60.847158495909135</v>
      </c>
      <c r="F6" s="246">
        <v>10011.410039999999</v>
      </c>
      <c r="G6" s="460">
        <v>61.732483888037649</v>
      </c>
      <c r="H6" s="407">
        <v>4.8810495855319465</v>
      </c>
      <c r="I6" s="407">
        <v>0.99051162227689682</v>
      </c>
      <c r="K6" s="251"/>
    </row>
    <row r="7" spans="1:71" s="69" customFormat="1" ht="13.2" x14ac:dyDescent="0.25">
      <c r="A7" s="76" t="s">
        <v>115</v>
      </c>
      <c r="B7" s="77">
        <v>16313.574219999995</v>
      </c>
      <c r="C7" s="78">
        <v>100</v>
      </c>
      <c r="D7" s="77">
        <v>15843.039130000012</v>
      </c>
      <c r="E7" s="78">
        <v>100</v>
      </c>
      <c r="F7" s="77">
        <v>16217.410039999999</v>
      </c>
      <c r="G7" s="78">
        <v>100</v>
      </c>
      <c r="H7" s="78">
        <v>2.9699799775725397</v>
      </c>
      <c r="I7" s="78">
        <v>0.59296878948493392</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5">
      <c r="A8" s="249"/>
      <c r="I8" s="164" t="s">
        <v>125</v>
      </c>
      <c r="J8" s="13"/>
      <c r="K8" s="251"/>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5">
      <c r="A9" s="458" t="s">
        <v>508</v>
      </c>
    </row>
    <row r="10" spans="1:71" x14ac:dyDescent="0.25">
      <c r="A10" s="458" t="s">
        <v>474</v>
      </c>
    </row>
    <row r="11" spans="1:71" x14ac:dyDescent="0.25">
      <c r="A11" s="444" t="s">
        <v>547</v>
      </c>
    </row>
  </sheetData>
  <mergeCells count="4">
    <mergeCell ref="B3:C3"/>
    <mergeCell ref="D3:E3"/>
    <mergeCell ref="F3:G3"/>
    <mergeCell ref="H3:I3"/>
  </mergeCells>
  <conditionalFormatting sqref="H5">
    <cfRule type="cellIs" dxfId="6" priority="6" operator="equal">
      <formula>0</formula>
    </cfRule>
  </conditionalFormatting>
  <conditionalFormatting sqref="I5">
    <cfRule type="cellIs" dxfId="5" priority="1" operator="between">
      <formula>-0.5</formula>
      <formula>0.5</formula>
    </cfRule>
    <cfRule type="cellIs" dxfId="4" priority="2" operator="between">
      <formula>0</formula>
      <formula>0.49</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sqref="A1:F2"/>
    </sheetView>
  </sheetViews>
  <sheetFormatPr baseColWidth="10" defaultColWidth="11" defaultRowHeight="13.8" x14ac:dyDescent="0.25"/>
  <cols>
    <col min="1" max="1" width="11" style="1" customWidth="1"/>
    <col min="2" max="2" width="11" style="1"/>
    <col min="3" max="3" width="10.59765625" style="1" customWidth="1"/>
    <col min="4" max="4" width="11" style="1"/>
    <col min="5" max="5" width="13.19921875" style="1" customWidth="1"/>
    <col min="6" max="6" width="11" style="1"/>
    <col min="7" max="7" width="11.69921875" style="1" customWidth="1"/>
    <col min="8" max="8" width="11" style="1"/>
    <col min="9" max="9" width="11.69921875" style="1" customWidth="1"/>
    <col min="10" max="16384" width="11" style="1"/>
  </cols>
  <sheetData>
    <row r="1" spans="1:9" x14ac:dyDescent="0.25">
      <c r="A1" s="819" t="s">
        <v>517</v>
      </c>
      <c r="B1" s="819"/>
      <c r="C1" s="819"/>
      <c r="D1" s="819"/>
      <c r="E1" s="819"/>
      <c r="F1" s="819"/>
    </row>
    <row r="2" spans="1:9" x14ac:dyDescent="0.25">
      <c r="A2" s="820"/>
      <c r="B2" s="820"/>
      <c r="C2" s="820"/>
      <c r="D2" s="820"/>
      <c r="E2" s="820"/>
      <c r="F2" s="820"/>
      <c r="I2" s="164" t="s">
        <v>475</v>
      </c>
    </row>
    <row r="3" spans="1:9" x14ac:dyDescent="0.25">
      <c r="A3" s="260"/>
      <c r="B3" s="262"/>
      <c r="C3" s="262"/>
      <c r="D3" s="785">
        <f>INDICE!A3</f>
        <v>44197</v>
      </c>
      <c r="E3" s="785">
        <v>41671</v>
      </c>
      <c r="F3" s="785">
        <f>DATE(YEAR(D3),MONTH(D3)-1,1)</f>
        <v>44166</v>
      </c>
      <c r="G3" s="785"/>
      <c r="H3" s="788">
        <f>DATE(YEAR(D3)-1,MONTH(D3),1)</f>
        <v>43831</v>
      </c>
      <c r="I3" s="788"/>
    </row>
    <row r="4" spans="1:9" x14ac:dyDescent="0.25">
      <c r="A4" s="224"/>
      <c r="B4" s="225"/>
      <c r="C4" s="225"/>
      <c r="D4" s="82" t="s">
        <v>378</v>
      </c>
      <c r="E4" s="187" t="s">
        <v>107</v>
      </c>
      <c r="F4" s="82" t="s">
        <v>378</v>
      </c>
      <c r="G4" s="187" t="s">
        <v>107</v>
      </c>
      <c r="H4" s="82" t="s">
        <v>378</v>
      </c>
      <c r="I4" s="187" t="s">
        <v>107</v>
      </c>
    </row>
    <row r="5" spans="1:9" x14ac:dyDescent="0.25">
      <c r="A5" s="564" t="s">
        <v>377</v>
      </c>
      <c r="B5" s="169"/>
      <c r="C5" s="169"/>
      <c r="D5" s="407">
        <v>106.13063204005007</v>
      </c>
      <c r="E5" s="463">
        <v>100</v>
      </c>
      <c r="F5" s="407">
        <v>102.5724030037547</v>
      </c>
      <c r="G5" s="463">
        <v>100</v>
      </c>
      <c r="H5" s="407">
        <v>104.86137218045114</v>
      </c>
      <c r="I5" s="463">
        <v>100</v>
      </c>
    </row>
    <row r="6" spans="1:9" x14ac:dyDescent="0.25">
      <c r="A6" s="604" t="s">
        <v>472</v>
      </c>
      <c r="B6" s="169"/>
      <c r="C6" s="169"/>
      <c r="D6" s="407">
        <v>66.053128911138913</v>
      </c>
      <c r="E6" s="463">
        <v>62.237572359140124</v>
      </c>
      <c r="F6" s="407">
        <v>62.494899874843554</v>
      </c>
      <c r="G6" s="463">
        <v>60.927596551048822</v>
      </c>
      <c r="H6" s="407">
        <v>64.714285714285722</v>
      </c>
      <c r="I6" s="463">
        <v>61.714132066593471</v>
      </c>
    </row>
    <row r="7" spans="1:9" x14ac:dyDescent="0.25">
      <c r="A7" s="604" t="s">
        <v>473</v>
      </c>
      <c r="B7" s="169"/>
      <c r="C7" s="169"/>
      <c r="D7" s="407">
        <v>40.077503128911133</v>
      </c>
      <c r="E7" s="463">
        <v>37.762427640859855</v>
      </c>
      <c r="F7" s="407">
        <v>40.077503128911133</v>
      </c>
      <c r="G7" s="463">
        <v>39.072403448951157</v>
      </c>
      <c r="H7" s="407">
        <v>40.147086466165419</v>
      </c>
      <c r="I7" s="463">
        <v>38.285867933406529</v>
      </c>
    </row>
    <row r="8" spans="1:9" x14ac:dyDescent="0.25">
      <c r="A8" s="565" t="s">
        <v>643</v>
      </c>
      <c r="B8" s="259"/>
      <c r="C8" s="259"/>
      <c r="D8" s="456">
        <v>90</v>
      </c>
      <c r="E8" s="464"/>
      <c r="F8" s="456">
        <v>90</v>
      </c>
      <c r="G8" s="464"/>
      <c r="H8" s="456">
        <v>90</v>
      </c>
      <c r="I8" s="464"/>
    </row>
    <row r="9" spans="1:9" x14ac:dyDescent="0.25">
      <c r="B9" s="133"/>
      <c r="C9" s="133"/>
      <c r="D9" s="133"/>
      <c r="E9" s="231"/>
      <c r="I9" s="164" t="s">
        <v>223</v>
      </c>
    </row>
    <row r="10" spans="1:9" x14ac:dyDescent="0.25">
      <c r="A10" s="414" t="s">
        <v>593</v>
      </c>
      <c r="B10" s="257"/>
      <c r="C10" s="257"/>
      <c r="D10" s="257"/>
      <c r="E10" s="257"/>
      <c r="F10" s="257"/>
      <c r="G10" s="257"/>
      <c r="H10" s="257"/>
      <c r="I10" s="257"/>
    </row>
    <row r="11" spans="1:9" x14ac:dyDescent="0.25">
      <c r="A11" s="414" t="s">
        <v>568</v>
      </c>
      <c r="B11" s="257"/>
      <c r="C11" s="257"/>
      <c r="D11" s="257"/>
      <c r="E11" s="257"/>
      <c r="F11" s="257"/>
      <c r="G11" s="257"/>
      <c r="H11" s="257"/>
      <c r="I11" s="257"/>
    </row>
    <row r="12" spans="1:9" x14ac:dyDescent="0.25">
      <c r="A12" s="257"/>
      <c r="B12" s="257"/>
      <c r="C12" s="257"/>
      <c r="D12" s="257"/>
      <c r="E12" s="257"/>
      <c r="F12" s="257"/>
      <c r="G12" s="257"/>
      <c r="H12" s="257"/>
      <c r="I12" s="257"/>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sqref="A1:D2"/>
    </sheetView>
  </sheetViews>
  <sheetFormatPr baseColWidth="10" defaultRowHeight="13.8" x14ac:dyDescent="0.25"/>
  <cols>
    <col min="1" max="1" width="14.19921875" customWidth="1"/>
    <col min="2" max="3" width="11.69921875" customWidth="1"/>
    <col min="4" max="5" width="12.5" customWidth="1"/>
    <col min="6" max="7" width="15.09765625" customWidth="1"/>
    <col min="8" max="9" width="10.19921875" customWidth="1"/>
    <col min="10" max="38" width="11" style="1"/>
  </cols>
  <sheetData>
    <row r="1" spans="1:40" x14ac:dyDescent="0.25">
      <c r="A1" s="819" t="s">
        <v>476</v>
      </c>
      <c r="B1" s="819"/>
      <c r="C1" s="819"/>
      <c r="D1" s="819"/>
      <c r="E1" s="261"/>
      <c r="F1" s="1"/>
      <c r="G1" s="1"/>
      <c r="H1" s="1"/>
      <c r="I1" s="1"/>
    </row>
    <row r="2" spans="1:40" ht="15" x14ac:dyDescent="0.25">
      <c r="A2" s="819"/>
      <c r="B2" s="819"/>
      <c r="C2" s="819"/>
      <c r="D2" s="819"/>
      <c r="E2" s="261"/>
      <c r="F2" s="1"/>
      <c r="G2" s="215"/>
      <c r="H2" s="256"/>
      <c r="I2" s="255" t="s">
        <v>152</v>
      </c>
    </row>
    <row r="3" spans="1:40" x14ac:dyDescent="0.25">
      <c r="A3" s="260"/>
      <c r="B3" s="829">
        <f>INDICE!A3</f>
        <v>44197</v>
      </c>
      <c r="C3" s="830">
        <v>41671</v>
      </c>
      <c r="D3" s="829">
        <f>DATE(YEAR(B3),MONTH(B3)-1,1)</f>
        <v>44166</v>
      </c>
      <c r="E3" s="830"/>
      <c r="F3" s="829">
        <f>DATE(YEAR(B3)-1,MONTH(B3),1)</f>
        <v>43831</v>
      </c>
      <c r="G3" s="830"/>
      <c r="H3" s="776" t="s">
        <v>431</v>
      </c>
      <c r="I3" s="776"/>
    </row>
    <row r="4" spans="1:40" x14ac:dyDescent="0.25">
      <c r="A4" s="224"/>
      <c r="B4" s="187" t="s">
        <v>47</v>
      </c>
      <c r="C4" s="187" t="s">
        <v>107</v>
      </c>
      <c r="D4" s="187" t="s">
        <v>47</v>
      </c>
      <c r="E4" s="187" t="s">
        <v>107</v>
      </c>
      <c r="F4" s="187" t="s">
        <v>47</v>
      </c>
      <c r="G4" s="187" t="s">
        <v>107</v>
      </c>
      <c r="H4" s="292">
        <f>D3</f>
        <v>44166</v>
      </c>
      <c r="I4" s="292">
        <f>F3</f>
        <v>43831</v>
      </c>
    </row>
    <row r="5" spans="1:40" x14ac:dyDescent="0.25">
      <c r="A5" s="564" t="s">
        <v>48</v>
      </c>
      <c r="B5" s="245">
        <v>436</v>
      </c>
      <c r="C5" s="252">
        <v>7.0288570046751566</v>
      </c>
      <c r="D5" s="245">
        <v>436</v>
      </c>
      <c r="E5" s="252">
        <v>7.0288570046751566</v>
      </c>
      <c r="F5" s="245">
        <v>436</v>
      </c>
      <c r="G5" s="252">
        <v>7.0254592330003227</v>
      </c>
      <c r="H5" s="407">
        <v>0</v>
      </c>
      <c r="I5" s="407">
        <v>0</v>
      </c>
    </row>
    <row r="6" spans="1:40" x14ac:dyDescent="0.25">
      <c r="A6" s="604" t="s">
        <v>49</v>
      </c>
      <c r="B6" s="245">
        <v>336</v>
      </c>
      <c r="C6" s="252">
        <v>5.4167338384652588</v>
      </c>
      <c r="D6" s="245">
        <v>336</v>
      </c>
      <c r="E6" s="252">
        <v>5.4167338384652588</v>
      </c>
      <c r="F6" s="245">
        <v>337</v>
      </c>
      <c r="G6" s="252">
        <v>5.4302288108282308</v>
      </c>
      <c r="H6" s="407">
        <v>0</v>
      </c>
      <c r="I6" s="407">
        <v>-0.29673590504451036</v>
      </c>
    </row>
    <row r="7" spans="1:40" x14ac:dyDescent="0.25">
      <c r="A7" s="604" t="s">
        <v>123</v>
      </c>
      <c r="B7" s="245">
        <v>3416</v>
      </c>
      <c r="C7" s="252">
        <v>55.070127357730122</v>
      </c>
      <c r="D7" s="245">
        <v>3416</v>
      </c>
      <c r="E7" s="252">
        <v>55.070127357730122</v>
      </c>
      <c r="F7" s="245">
        <v>3417</v>
      </c>
      <c r="G7" s="252">
        <v>55.059619722848851</v>
      </c>
      <c r="H7" s="407">
        <v>0</v>
      </c>
      <c r="I7" s="768">
        <v>-2.9265437518290898E-2</v>
      </c>
    </row>
    <row r="8" spans="1:40" x14ac:dyDescent="0.25">
      <c r="A8" s="604" t="s">
        <v>124</v>
      </c>
      <c r="B8" s="245">
        <v>93</v>
      </c>
      <c r="C8" s="252">
        <v>1.4992745445752056</v>
      </c>
      <c r="D8" s="245">
        <v>93</v>
      </c>
      <c r="E8" s="252">
        <v>1.4992745445752056</v>
      </c>
      <c r="F8" s="245">
        <v>93</v>
      </c>
      <c r="G8" s="252">
        <v>1.498549790525298</v>
      </c>
      <c r="H8" s="407">
        <v>0</v>
      </c>
      <c r="I8" s="407">
        <v>0</v>
      </c>
    </row>
    <row r="9" spans="1:40" x14ac:dyDescent="0.25">
      <c r="A9" s="565" t="s">
        <v>376</v>
      </c>
      <c r="B9" s="456">
        <v>1922</v>
      </c>
      <c r="C9" s="461">
        <v>30.985007254554247</v>
      </c>
      <c r="D9" s="456">
        <v>1922</v>
      </c>
      <c r="E9" s="461">
        <v>30.985007254554247</v>
      </c>
      <c r="F9" s="456">
        <v>1923</v>
      </c>
      <c r="G9" s="461">
        <v>30.986142442797295</v>
      </c>
      <c r="H9" s="462">
        <v>0</v>
      </c>
      <c r="I9" s="462">
        <v>-5.2002080083203325E-2</v>
      </c>
    </row>
    <row r="10" spans="1:40" s="69" customFormat="1" x14ac:dyDescent="0.25">
      <c r="A10" s="76" t="s">
        <v>115</v>
      </c>
      <c r="B10" s="77">
        <v>6203</v>
      </c>
      <c r="C10" s="258">
        <v>100</v>
      </c>
      <c r="D10" s="77">
        <v>6203</v>
      </c>
      <c r="E10" s="258">
        <v>100</v>
      </c>
      <c r="F10" s="77">
        <v>6206</v>
      </c>
      <c r="G10" s="258">
        <v>100</v>
      </c>
      <c r="H10" s="662">
        <v>0</v>
      </c>
      <c r="I10" s="78">
        <v>-4.8340315823396714E-2</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5">
      <c r="A11" s="1"/>
      <c r="B11" s="133"/>
      <c r="C11" s="133"/>
      <c r="D11" s="133"/>
      <c r="E11" s="133"/>
      <c r="F11" s="1"/>
      <c r="G11" s="1"/>
      <c r="H11" s="1"/>
      <c r="I11" s="164" t="s">
        <v>223</v>
      </c>
    </row>
    <row r="12" spans="1:40" s="248" customFormat="1" ht="13.2" x14ac:dyDescent="0.25">
      <c r="A12" s="459" t="s">
        <v>508</v>
      </c>
      <c r="B12" s="249"/>
      <c r="C12" s="249"/>
      <c r="D12" s="250"/>
      <c r="E12" s="250"/>
      <c r="F12" s="249"/>
      <c r="G12" s="249"/>
      <c r="H12" s="249"/>
      <c r="I12" s="249"/>
      <c r="J12" s="249"/>
      <c r="K12" s="249"/>
      <c r="L12" s="249"/>
      <c r="M12" s="249"/>
      <c r="N12" s="249"/>
      <c r="O12" s="249"/>
      <c r="P12" s="249"/>
      <c r="Q12" s="249"/>
      <c r="R12" s="249"/>
      <c r="S12" s="249"/>
      <c r="T12" s="249"/>
      <c r="U12" s="249"/>
      <c r="V12" s="249"/>
      <c r="W12" s="249"/>
      <c r="X12" s="249"/>
      <c r="Y12" s="249"/>
      <c r="Z12" s="249"/>
      <c r="AA12" s="249"/>
      <c r="AB12" s="249"/>
      <c r="AC12" s="249"/>
      <c r="AD12" s="249"/>
      <c r="AE12" s="249"/>
      <c r="AF12" s="249"/>
      <c r="AG12" s="249"/>
      <c r="AH12" s="249"/>
      <c r="AI12" s="249"/>
      <c r="AJ12" s="249"/>
      <c r="AK12" s="249"/>
      <c r="AL12" s="249"/>
    </row>
    <row r="13" spans="1:40" x14ac:dyDescent="0.25">
      <c r="A13" s="133" t="s">
        <v>474</v>
      </c>
      <c r="B13" s="257"/>
      <c r="C13" s="257"/>
      <c r="D13" s="257"/>
      <c r="E13" s="257"/>
      <c r="F13" s="257"/>
      <c r="G13" s="257"/>
      <c r="H13" s="257"/>
      <c r="I13" s="257"/>
    </row>
    <row r="14" spans="1:40" x14ac:dyDescent="0.25">
      <c r="A14" s="444" t="s">
        <v>546</v>
      </c>
      <c r="B14" s="257"/>
      <c r="C14" s="257"/>
      <c r="D14" s="257"/>
      <c r="E14" s="257"/>
      <c r="F14" s="257"/>
      <c r="G14" s="257"/>
      <c r="H14" s="257"/>
      <c r="I14" s="257"/>
    </row>
    <row r="15" spans="1:40" s="1" customFormat="1" x14ac:dyDescent="0.25"/>
    <row r="16" spans="1:40"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sheetData>
  <mergeCells count="5">
    <mergeCell ref="A1:D2"/>
    <mergeCell ref="H3:I3"/>
    <mergeCell ref="B3:C3"/>
    <mergeCell ref="D3:E3"/>
    <mergeCell ref="F3:G3"/>
  </mergeCells>
  <conditionalFormatting sqref="H5:I6 H8:I9">
    <cfRule type="cellIs" dxfId="3" priority="20" operator="equal">
      <formula>0</formula>
    </cfRule>
  </conditionalFormatting>
  <conditionalFormatting sqref="H7">
    <cfRule type="cellIs" dxfId="2" priority="5" operator="equal">
      <formula>0</formula>
    </cfRule>
  </conditionalFormatting>
  <conditionalFormatting sqref="I7">
    <cfRule type="cellIs" dxfId="1" priority="1" operator="between">
      <formula>-0.5</formula>
      <formula>0.5</formula>
    </cfRule>
    <cfRule type="cellIs" dxfId="0" priority="2" operator="between">
      <formula>0</formula>
      <formula>0.49</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sqref="A1:C2"/>
    </sheetView>
  </sheetViews>
  <sheetFormatPr baseColWidth="10" defaultColWidth="11" defaultRowHeight="13.2" x14ac:dyDescent="0.25"/>
  <cols>
    <col min="1" max="1" width="30.09765625" style="232" customWidth="1"/>
    <col min="2" max="2" width="11" style="232"/>
    <col min="3" max="3" width="11.59765625" style="232" customWidth="1"/>
    <col min="4" max="4" width="11" style="232"/>
    <col min="5" max="5" width="11.59765625" style="232" customWidth="1"/>
    <col min="6" max="6" width="11" style="232"/>
    <col min="7" max="7" width="11.59765625" style="232" customWidth="1"/>
    <col min="8" max="9" width="10.5" style="232" customWidth="1"/>
    <col min="10" max="12" width="11" style="232"/>
    <col min="13" max="47" width="11" style="11"/>
    <col min="48" max="16384" width="11" style="232"/>
  </cols>
  <sheetData>
    <row r="1" spans="1:47" x14ac:dyDescent="0.25">
      <c r="A1" s="819" t="s">
        <v>40</v>
      </c>
      <c r="B1" s="819"/>
      <c r="C1" s="819"/>
      <c r="D1" s="11"/>
      <c r="E1" s="11"/>
      <c r="F1" s="11"/>
      <c r="G1" s="11"/>
      <c r="H1" s="11"/>
      <c r="I1" s="11"/>
      <c r="J1" s="11"/>
      <c r="K1" s="11"/>
      <c r="L1" s="11"/>
    </row>
    <row r="2" spans="1:47" x14ac:dyDescent="0.25">
      <c r="A2" s="819"/>
      <c r="B2" s="819"/>
      <c r="C2" s="819"/>
      <c r="D2" s="266"/>
      <c r="E2" s="11"/>
      <c r="F2" s="11"/>
      <c r="H2" s="11"/>
      <c r="I2" s="11"/>
      <c r="J2" s="11"/>
      <c r="K2" s="11"/>
    </row>
    <row r="3" spans="1:47" x14ac:dyDescent="0.25">
      <c r="A3" s="265"/>
      <c r="B3" s="11"/>
      <c r="C3" s="11"/>
      <c r="D3" s="11"/>
      <c r="E3" s="11"/>
      <c r="F3" s="11"/>
      <c r="G3" s="11"/>
      <c r="H3" s="233"/>
      <c r="I3" s="255" t="s">
        <v>510</v>
      </c>
      <c r="J3" s="11"/>
      <c r="K3" s="11"/>
      <c r="L3" s="11"/>
    </row>
    <row r="4" spans="1:47" x14ac:dyDescent="0.25">
      <c r="A4" s="11"/>
      <c r="B4" s="829">
        <f>INDICE!A3</f>
        <v>44197</v>
      </c>
      <c r="C4" s="830">
        <v>41671</v>
      </c>
      <c r="D4" s="829">
        <f>DATE(YEAR(B4),MONTH(B4)-1,1)</f>
        <v>44166</v>
      </c>
      <c r="E4" s="830"/>
      <c r="F4" s="829">
        <f>DATE(YEAR(B4)-1,MONTH(B4),1)</f>
        <v>43831</v>
      </c>
      <c r="G4" s="830"/>
      <c r="H4" s="776" t="s">
        <v>431</v>
      </c>
      <c r="I4" s="776"/>
      <c r="J4" s="11"/>
      <c r="K4" s="11"/>
      <c r="L4" s="11"/>
    </row>
    <row r="5" spans="1:47" x14ac:dyDescent="0.25">
      <c r="A5" s="265"/>
      <c r="B5" s="187" t="s">
        <v>54</v>
      </c>
      <c r="C5" s="187" t="s">
        <v>107</v>
      </c>
      <c r="D5" s="187" t="s">
        <v>54</v>
      </c>
      <c r="E5" s="187" t="s">
        <v>107</v>
      </c>
      <c r="F5" s="187" t="s">
        <v>54</v>
      </c>
      <c r="G5" s="187" t="s">
        <v>107</v>
      </c>
      <c r="H5" s="292">
        <f>D4</f>
        <v>44166</v>
      </c>
      <c r="I5" s="292">
        <f>F4</f>
        <v>43831</v>
      </c>
      <c r="J5" s="11"/>
      <c r="K5" s="11"/>
      <c r="L5" s="11"/>
    </row>
    <row r="6" spans="1:47" ht="15" customHeight="1" x14ac:dyDescent="0.25">
      <c r="A6" s="11" t="s">
        <v>381</v>
      </c>
      <c r="B6" s="235">
        <v>7051.3997199999994</v>
      </c>
      <c r="C6" s="234">
        <v>22.457471787727489</v>
      </c>
      <c r="D6" s="235">
        <v>10181.14256</v>
      </c>
      <c r="E6" s="234">
        <v>27.098322384850565</v>
      </c>
      <c r="F6" s="235">
        <v>10273.327739999995</v>
      </c>
      <c r="G6" s="234">
        <v>28.077863619081072</v>
      </c>
      <c r="H6" s="234">
        <v>-30.740585563512635</v>
      </c>
      <c r="I6" s="234">
        <v>-31.36206788629131</v>
      </c>
      <c r="J6" s="11"/>
      <c r="K6" s="11"/>
      <c r="L6" s="11"/>
    </row>
    <row r="7" spans="1:47" x14ac:dyDescent="0.25">
      <c r="A7" s="264" t="s">
        <v>380</v>
      </c>
      <c r="B7" s="235">
        <v>24347.503000000001</v>
      </c>
      <c r="C7" s="234">
        <v>77.542528212272515</v>
      </c>
      <c r="D7" s="235">
        <v>27389.974999999999</v>
      </c>
      <c r="E7" s="234">
        <v>72.901677615149438</v>
      </c>
      <c r="F7" s="235">
        <v>26315.381000000001</v>
      </c>
      <c r="G7" s="234">
        <v>71.922136380918928</v>
      </c>
      <c r="H7" s="709">
        <v>-11.107976549814296</v>
      </c>
      <c r="I7" s="709">
        <v>-7.4780524743305081</v>
      </c>
      <c r="J7" s="11"/>
      <c r="K7" s="11"/>
      <c r="L7" s="11"/>
    </row>
    <row r="8" spans="1:47" x14ac:dyDescent="0.25">
      <c r="A8" s="176" t="s">
        <v>115</v>
      </c>
      <c r="B8" s="177">
        <v>31398.902719999998</v>
      </c>
      <c r="C8" s="178">
        <v>100</v>
      </c>
      <c r="D8" s="177">
        <v>37571.117559999999</v>
      </c>
      <c r="E8" s="178">
        <v>100</v>
      </c>
      <c r="F8" s="177">
        <v>36588.708739999995</v>
      </c>
      <c r="G8" s="178">
        <v>100</v>
      </c>
      <c r="H8" s="78">
        <v>-16.428084232903505</v>
      </c>
      <c r="I8" s="78">
        <v>-14.184173748461168</v>
      </c>
      <c r="J8" s="235"/>
      <c r="K8" s="11"/>
    </row>
    <row r="9" spans="1:47" s="248" customFormat="1" x14ac:dyDescent="0.25">
      <c r="A9" s="11"/>
      <c r="B9" s="11"/>
      <c r="C9" s="11"/>
      <c r="D9" s="11"/>
      <c r="E9" s="11"/>
      <c r="F9" s="11"/>
      <c r="H9" s="11"/>
      <c r="I9" s="164" t="s">
        <v>223</v>
      </c>
      <c r="J9" s="249"/>
      <c r="K9" s="249"/>
      <c r="L9" s="249"/>
      <c r="M9" s="249"/>
      <c r="N9" s="249"/>
      <c r="O9" s="249"/>
      <c r="P9" s="249"/>
      <c r="Q9" s="249"/>
      <c r="R9" s="249"/>
      <c r="S9" s="249"/>
      <c r="T9" s="249"/>
      <c r="U9" s="249"/>
      <c r="V9" s="249"/>
      <c r="W9" s="249"/>
      <c r="X9" s="249"/>
      <c r="Y9" s="249"/>
      <c r="Z9" s="249"/>
      <c r="AA9" s="249"/>
      <c r="AB9" s="249"/>
      <c r="AC9" s="249"/>
      <c r="AD9" s="249"/>
      <c r="AE9" s="249"/>
      <c r="AF9" s="249"/>
      <c r="AG9" s="249"/>
      <c r="AH9" s="249"/>
      <c r="AI9" s="249"/>
      <c r="AJ9" s="249"/>
      <c r="AK9" s="249"/>
      <c r="AL9" s="249"/>
      <c r="AM9" s="249"/>
      <c r="AN9" s="249"/>
      <c r="AO9" s="249"/>
      <c r="AP9" s="249"/>
      <c r="AQ9" s="249"/>
      <c r="AR9" s="249"/>
      <c r="AS9" s="249"/>
      <c r="AT9" s="249"/>
      <c r="AU9" s="249"/>
    </row>
    <row r="10" spans="1:47" x14ac:dyDescent="0.25">
      <c r="A10" s="459" t="s">
        <v>508</v>
      </c>
      <c r="B10" s="249"/>
      <c r="C10" s="250"/>
      <c r="D10" s="249"/>
      <c r="E10" s="249"/>
      <c r="F10" s="249"/>
      <c r="G10" s="249"/>
      <c r="H10" s="11"/>
      <c r="I10" s="11"/>
      <c r="J10" s="11"/>
      <c r="K10" s="11"/>
      <c r="L10" s="11"/>
    </row>
    <row r="11" spans="1:47" x14ac:dyDescent="0.25">
      <c r="A11" s="133" t="s">
        <v>509</v>
      </c>
      <c r="B11" s="11"/>
      <c r="C11" s="263"/>
      <c r="D11" s="11"/>
      <c r="E11" s="11"/>
      <c r="F11" s="11"/>
      <c r="G11" s="11"/>
      <c r="H11" s="11"/>
      <c r="I11" s="11"/>
      <c r="J11" s="11"/>
      <c r="K11" s="11"/>
      <c r="L11" s="11"/>
    </row>
    <row r="12" spans="1:47" x14ac:dyDescent="0.25">
      <c r="A12" s="133" t="s">
        <v>474</v>
      </c>
      <c r="B12" s="11"/>
      <c r="C12" s="11"/>
      <c r="D12" s="11"/>
      <c r="E12" s="11"/>
      <c r="F12" s="11"/>
      <c r="G12" s="11"/>
      <c r="H12" s="11"/>
      <c r="I12" s="11"/>
      <c r="J12" s="11"/>
      <c r="K12" s="11"/>
      <c r="L12" s="11"/>
    </row>
    <row r="13" spans="1:47" x14ac:dyDescent="0.25">
      <c r="A13" s="11"/>
      <c r="B13" s="11"/>
      <c r="C13" s="11"/>
      <c r="D13" s="235"/>
      <c r="E13" s="11"/>
      <c r="F13" s="11"/>
      <c r="G13" s="11"/>
      <c r="H13" s="11"/>
      <c r="I13" s="11"/>
      <c r="J13" s="11"/>
      <c r="K13" s="11"/>
      <c r="L13" s="11"/>
    </row>
    <row r="14" spans="1:47" x14ac:dyDescent="0.25">
      <c r="A14" s="11"/>
      <c r="B14" s="712"/>
      <c r="C14" s="11"/>
      <c r="D14" s="235"/>
      <c r="E14" s="235"/>
      <c r="F14" s="646"/>
      <c r="G14" s="11"/>
      <c r="H14" s="11"/>
      <c r="I14" s="11"/>
      <c r="J14" s="11"/>
      <c r="K14" s="11"/>
      <c r="L14" s="11"/>
    </row>
    <row r="15" spans="1:47" x14ac:dyDescent="0.25">
      <c r="A15" s="11"/>
      <c r="B15" s="235"/>
      <c r="C15" s="11"/>
      <c r="D15" s="11"/>
      <c r="E15" s="11"/>
      <c r="F15" s="11"/>
      <c r="G15" s="11"/>
      <c r="H15" s="11"/>
      <c r="I15" s="11"/>
      <c r="J15" s="11"/>
      <c r="K15" s="11"/>
      <c r="L15" s="11"/>
    </row>
    <row r="16" spans="1:47" s="11" customFormat="1" x14ac:dyDescent="0.25"/>
    <row r="17" spans="2:13" s="11" customFormat="1" x14ac:dyDescent="0.25">
      <c r="B17" s="235"/>
    </row>
    <row r="18" spans="2:13" s="11" customFormat="1" x14ac:dyDescent="0.25">
      <c r="B18" s="235"/>
    </row>
    <row r="19" spans="2:13" s="11" customFormat="1" x14ac:dyDescent="0.25">
      <c r="M19" s="11" t="s">
        <v>379</v>
      </c>
    </row>
    <row r="20" spans="2:13" s="11" customFormat="1" x14ac:dyDescent="0.25"/>
    <row r="21" spans="2:13" s="11" customFormat="1" x14ac:dyDescent="0.25">
      <c r="C21" s="235"/>
    </row>
    <row r="22" spans="2:13" s="11" customFormat="1" x14ac:dyDescent="0.25"/>
    <row r="23" spans="2:13" s="11" customFormat="1" x14ac:dyDescent="0.25"/>
    <row r="24" spans="2:13" s="11" customFormat="1" x14ac:dyDescent="0.25"/>
    <row r="25" spans="2:13" s="11" customFormat="1" x14ac:dyDescent="0.25"/>
    <row r="26" spans="2:13" s="11" customFormat="1" x14ac:dyDescent="0.25"/>
    <row r="27" spans="2:13" s="11" customFormat="1" x14ac:dyDescent="0.25"/>
    <row r="28" spans="2:13" s="11" customFormat="1" x14ac:dyDescent="0.25"/>
    <row r="29" spans="2:13" s="11" customFormat="1" x14ac:dyDescent="0.25"/>
    <row r="30" spans="2:13" s="11" customFormat="1" x14ac:dyDescent="0.25"/>
    <row r="31" spans="2:13" s="11" customFormat="1" x14ac:dyDescent="0.25"/>
    <row r="32" spans="2:13" s="11" customFormat="1" x14ac:dyDescent="0.25"/>
    <row r="33" s="11" customFormat="1" x14ac:dyDescent="0.25"/>
    <row r="34" s="11" customFormat="1" x14ac:dyDescent="0.25"/>
    <row r="35" s="11" customFormat="1" x14ac:dyDescent="0.25"/>
    <row r="36" s="11" customFormat="1" x14ac:dyDescent="0.25"/>
    <row r="37" s="11" customFormat="1" x14ac:dyDescent="0.25"/>
    <row r="38" s="11" customFormat="1" x14ac:dyDescent="0.25"/>
    <row r="39" s="11" customFormat="1" x14ac:dyDescent="0.25"/>
    <row r="40" s="11" customFormat="1" x14ac:dyDescent="0.25"/>
    <row r="41" s="11" customFormat="1" x14ac:dyDescent="0.25"/>
    <row r="42" s="11" customFormat="1" x14ac:dyDescent="0.25"/>
    <row r="43" s="11" customFormat="1" x14ac:dyDescent="0.25"/>
    <row r="44" s="11" customFormat="1" x14ac:dyDescent="0.25"/>
    <row r="45" s="11" customFormat="1" x14ac:dyDescent="0.25"/>
    <row r="46" s="11" customFormat="1" x14ac:dyDescent="0.25"/>
    <row r="47" s="11" customFormat="1" x14ac:dyDescent="0.25"/>
    <row r="48" s="11" customFormat="1" x14ac:dyDescent="0.25"/>
    <row r="49" s="11" customFormat="1" x14ac:dyDescent="0.25"/>
    <row r="50" s="11" customFormat="1" x14ac:dyDescent="0.25"/>
    <row r="51" s="11" customFormat="1" x14ac:dyDescent="0.25"/>
    <row r="52" s="11" customFormat="1" x14ac:dyDescent="0.25"/>
    <row r="53" s="11" customFormat="1" x14ac:dyDescent="0.25"/>
    <row r="54" s="11" customFormat="1" x14ac:dyDescent="0.25"/>
    <row r="55" s="11" customFormat="1" x14ac:dyDescent="0.25"/>
    <row r="56" s="11" customFormat="1" x14ac:dyDescent="0.25"/>
    <row r="57" s="11" customFormat="1" x14ac:dyDescent="0.25"/>
    <row r="58" s="11" customFormat="1" x14ac:dyDescent="0.25"/>
    <row r="59" s="11" customFormat="1" x14ac:dyDescent="0.25"/>
    <row r="60" s="11" customFormat="1" x14ac:dyDescent="0.25"/>
    <row r="61" s="11" customFormat="1" x14ac:dyDescent="0.25"/>
    <row r="62" s="11" customFormat="1" x14ac:dyDescent="0.25"/>
    <row r="63" s="11" customFormat="1" x14ac:dyDescent="0.25"/>
    <row r="64" s="11" customFormat="1" x14ac:dyDescent="0.25"/>
    <row r="65" s="11" customFormat="1" x14ac:dyDescent="0.25"/>
    <row r="66" s="11" customFormat="1" x14ac:dyDescent="0.25"/>
    <row r="67" s="11" customFormat="1" x14ac:dyDescent="0.25"/>
    <row r="68" s="11" customFormat="1" x14ac:dyDescent="0.25"/>
    <row r="69" s="11" customFormat="1" x14ac:dyDescent="0.25"/>
    <row r="70" s="11" customFormat="1" x14ac:dyDescent="0.25"/>
    <row r="71" s="11" customFormat="1" x14ac:dyDescent="0.25"/>
    <row r="72" s="11" customFormat="1" x14ac:dyDescent="0.25"/>
    <row r="73" s="11" customFormat="1" x14ac:dyDescent="0.25"/>
    <row r="74" s="11" customFormat="1" x14ac:dyDescent="0.25"/>
    <row r="75" s="11" customFormat="1" x14ac:dyDescent="0.25"/>
    <row r="76" s="11" customFormat="1" x14ac:dyDescent="0.25"/>
    <row r="77" s="11" customFormat="1" x14ac:dyDescent="0.25"/>
    <row r="78" s="11" customFormat="1" x14ac:dyDescent="0.25"/>
    <row r="79" s="11" customFormat="1" x14ac:dyDescent="0.25"/>
    <row r="80" s="11" customFormat="1" x14ac:dyDescent="0.25"/>
    <row r="81" s="11" customFormat="1" x14ac:dyDescent="0.25"/>
    <row r="82" s="11" customFormat="1" x14ac:dyDescent="0.25"/>
    <row r="83" s="11" customFormat="1" x14ac:dyDescent="0.25"/>
    <row r="84" s="11" customFormat="1" x14ac:dyDescent="0.25"/>
    <row r="85" s="11" customFormat="1" x14ac:dyDescent="0.25"/>
    <row r="86" s="11" customFormat="1" x14ac:dyDescent="0.25"/>
    <row r="87" s="11" customFormat="1" x14ac:dyDescent="0.25"/>
    <row r="88" s="11" customFormat="1" x14ac:dyDescent="0.25"/>
    <row r="89" s="11" customFormat="1" x14ac:dyDescent="0.25"/>
    <row r="90" s="11" customFormat="1" x14ac:dyDescent="0.25"/>
    <row r="91" s="11" customFormat="1" x14ac:dyDescent="0.25"/>
    <row r="92" s="11" customFormat="1" x14ac:dyDescent="0.25"/>
    <row r="93" s="11" customFormat="1" x14ac:dyDescent="0.25"/>
    <row r="94" s="11" customFormat="1" x14ac:dyDescent="0.25"/>
    <row r="95" s="11" customFormat="1" x14ac:dyDescent="0.25"/>
    <row r="96" s="11" customFormat="1" x14ac:dyDescent="0.25"/>
    <row r="97" s="11" customFormat="1" x14ac:dyDescent="0.25"/>
    <row r="98" s="11" customFormat="1" x14ac:dyDescent="0.25"/>
    <row r="99" s="11" customFormat="1" x14ac:dyDescent="0.25"/>
    <row r="100" s="11" customFormat="1" x14ac:dyDescent="0.25"/>
    <row r="101" s="11" customFormat="1" x14ac:dyDescent="0.25"/>
    <row r="102" s="11" customFormat="1" x14ac:dyDescent="0.25"/>
    <row r="103" s="11" customFormat="1" x14ac:dyDescent="0.25"/>
    <row r="104" s="11" customFormat="1" x14ac:dyDescent="0.25"/>
    <row r="105" s="11" customFormat="1" x14ac:dyDescent="0.25"/>
    <row r="106" s="11" customFormat="1" x14ac:dyDescent="0.25"/>
    <row r="107" s="11" customFormat="1" x14ac:dyDescent="0.25"/>
    <row r="108" s="11" customFormat="1" x14ac:dyDescent="0.25"/>
    <row r="109" s="11" customFormat="1" x14ac:dyDescent="0.25"/>
    <row r="110" s="11" customFormat="1" x14ac:dyDescent="0.25"/>
    <row r="111" s="11" customFormat="1" x14ac:dyDescent="0.25"/>
    <row r="112" s="11" customFormat="1" x14ac:dyDescent="0.25"/>
    <row r="113" s="11" customFormat="1" x14ac:dyDescent="0.25"/>
    <row r="114" s="11" customFormat="1" x14ac:dyDescent="0.25"/>
    <row r="115" s="11" customFormat="1" x14ac:dyDescent="0.25"/>
    <row r="116" s="11" customFormat="1" x14ac:dyDescent="0.25"/>
    <row r="117" s="11" customFormat="1" x14ac:dyDescent="0.25"/>
    <row r="118" s="11" customFormat="1" x14ac:dyDescent="0.25"/>
    <row r="119" s="11" customFormat="1" x14ac:dyDescent="0.25"/>
    <row r="120" s="11" customFormat="1" x14ac:dyDescent="0.25"/>
    <row r="121" s="11" customFormat="1" x14ac:dyDescent="0.25"/>
    <row r="122" s="11" customFormat="1" x14ac:dyDescent="0.25"/>
    <row r="123" s="11" customFormat="1" x14ac:dyDescent="0.25"/>
    <row r="124" s="11" customFormat="1" x14ac:dyDescent="0.25"/>
    <row r="125" s="11" customFormat="1" x14ac:dyDescent="0.25"/>
    <row r="126" s="11" customFormat="1" x14ac:dyDescent="0.25"/>
    <row r="127" s="11" customFormat="1" x14ac:dyDescent="0.25"/>
    <row r="128" s="11" customFormat="1" x14ac:dyDescent="0.25"/>
    <row r="129" s="11" customFormat="1" x14ac:dyDescent="0.25"/>
    <row r="130" s="11" customFormat="1" x14ac:dyDescent="0.25"/>
    <row r="131" s="11" customFormat="1" x14ac:dyDescent="0.25"/>
    <row r="132" s="11" customFormat="1" x14ac:dyDescent="0.25"/>
    <row r="133" s="11" customFormat="1" x14ac:dyDescent="0.25"/>
    <row r="134" s="11" customFormat="1" x14ac:dyDescent="0.25"/>
    <row r="135" s="11" customFormat="1" x14ac:dyDescent="0.25"/>
    <row r="136" s="11" customFormat="1" x14ac:dyDescent="0.25"/>
    <row r="137" s="11" customFormat="1" x14ac:dyDescent="0.25"/>
    <row r="138" s="11" customFormat="1" x14ac:dyDescent="0.25"/>
    <row r="139" s="11" customFormat="1" x14ac:dyDescent="0.25"/>
    <row r="140" s="11" customFormat="1" x14ac:dyDescent="0.25"/>
    <row r="141" s="11" customFormat="1" x14ac:dyDescent="0.25"/>
    <row r="142" s="11" customFormat="1" x14ac:dyDescent="0.25"/>
    <row r="143" s="11" customFormat="1" x14ac:dyDescent="0.25"/>
    <row r="144" s="11" customFormat="1" x14ac:dyDescent="0.25"/>
    <row r="145" s="11" customFormat="1" x14ac:dyDescent="0.25"/>
    <row r="146" s="11" customFormat="1" x14ac:dyDescent="0.25"/>
    <row r="147" s="11" customFormat="1" x14ac:dyDescent="0.25"/>
    <row r="148" s="11" customFormat="1" x14ac:dyDescent="0.25"/>
    <row r="149" s="11" customFormat="1" x14ac:dyDescent="0.25"/>
    <row r="150" s="11" customFormat="1" x14ac:dyDescent="0.25"/>
    <row r="151" s="11" customFormat="1" x14ac:dyDescent="0.25"/>
    <row r="152" s="11" customFormat="1" x14ac:dyDescent="0.25"/>
    <row r="153" s="11" customFormat="1" x14ac:dyDescent="0.25"/>
    <row r="154" s="11" customFormat="1" x14ac:dyDescent="0.25"/>
    <row r="155" s="11" customFormat="1" x14ac:dyDescent="0.25"/>
    <row r="156" s="11" customFormat="1" x14ac:dyDescent="0.25"/>
    <row r="157" s="11" customFormat="1" x14ac:dyDescent="0.25"/>
    <row r="158" s="11" customFormat="1" x14ac:dyDescent="0.25"/>
    <row r="159" s="11" customFormat="1" x14ac:dyDescent="0.25"/>
    <row r="160" s="11" customFormat="1" x14ac:dyDescent="0.25"/>
    <row r="161" s="11" customFormat="1" x14ac:dyDescent="0.25"/>
    <row r="162" s="11" customFormat="1" x14ac:dyDescent="0.25"/>
    <row r="163" s="11" customFormat="1" x14ac:dyDescent="0.25"/>
    <row r="164" s="11" customFormat="1" x14ac:dyDescent="0.25"/>
    <row r="165" s="11" customFormat="1" x14ac:dyDescent="0.25"/>
    <row r="166" s="11" customFormat="1" x14ac:dyDescent="0.25"/>
    <row r="167" s="11" customFormat="1" x14ac:dyDescent="0.25"/>
    <row r="168" s="11" customFormat="1" x14ac:dyDescent="0.25"/>
    <row r="169" s="11" customFormat="1" x14ac:dyDescent="0.25"/>
    <row r="170" s="11" customFormat="1" x14ac:dyDescent="0.25"/>
    <row r="171" s="11" customFormat="1" x14ac:dyDescent="0.25"/>
    <row r="172" s="11" customFormat="1" x14ac:dyDescent="0.25"/>
    <row r="173" s="11" customFormat="1" x14ac:dyDescent="0.25"/>
    <row r="174" s="11" customFormat="1" x14ac:dyDescent="0.25"/>
    <row r="175" s="11" customFormat="1" x14ac:dyDescent="0.25"/>
    <row r="176" s="11" customFormat="1" x14ac:dyDescent="0.25"/>
    <row r="177" s="11" customFormat="1" x14ac:dyDescent="0.25"/>
    <row r="178" s="11" customFormat="1" x14ac:dyDescent="0.25"/>
    <row r="179" s="11" customFormat="1" x14ac:dyDescent="0.25"/>
    <row r="180" s="11" customFormat="1" x14ac:dyDescent="0.25"/>
    <row r="181" s="11" customFormat="1" x14ac:dyDescent="0.25"/>
    <row r="182" s="11" customFormat="1" x14ac:dyDescent="0.25"/>
    <row r="183" s="11" customFormat="1" x14ac:dyDescent="0.25"/>
    <row r="184" s="11" customFormat="1" x14ac:dyDescent="0.25"/>
    <row r="185" s="11" customFormat="1" x14ac:dyDescent="0.25"/>
    <row r="186" s="11" customFormat="1" x14ac:dyDescent="0.25"/>
    <row r="187" s="11" customFormat="1" x14ac:dyDescent="0.25"/>
    <row r="188" s="11" customFormat="1" x14ac:dyDescent="0.25"/>
    <row r="189" s="11" customFormat="1" x14ac:dyDescent="0.25"/>
    <row r="190" s="11" customFormat="1" x14ac:dyDescent="0.25"/>
    <row r="191" s="11" customFormat="1" x14ac:dyDescent="0.25"/>
    <row r="192" s="11" customFormat="1" x14ac:dyDescent="0.25"/>
    <row r="193" s="11" customFormat="1" x14ac:dyDescent="0.25"/>
    <row r="194" s="11" customFormat="1" x14ac:dyDescent="0.25"/>
    <row r="195" s="11" customFormat="1" x14ac:dyDescent="0.25"/>
    <row r="196" s="11" customFormat="1" x14ac:dyDescent="0.25"/>
    <row r="197" s="11" customFormat="1" x14ac:dyDescent="0.25"/>
    <row r="198" s="11" customFormat="1" x14ac:dyDescent="0.25"/>
    <row r="199" s="11" customFormat="1" x14ac:dyDescent="0.25"/>
    <row r="200" s="11" customFormat="1" x14ac:dyDescent="0.25"/>
    <row r="201" s="11" customFormat="1" x14ac:dyDescent="0.25"/>
    <row r="202" s="11" customFormat="1" x14ac:dyDescent="0.25"/>
    <row r="203" s="11" customFormat="1" x14ac:dyDescent="0.25"/>
    <row r="204" s="11" customFormat="1" x14ac:dyDescent="0.25"/>
    <row r="205" s="11" customFormat="1" x14ac:dyDescent="0.25"/>
    <row r="206" s="11" customFormat="1" x14ac:dyDescent="0.25"/>
    <row r="207" s="11" customFormat="1" x14ac:dyDescent="0.25"/>
    <row r="208" s="11" customFormat="1" x14ac:dyDescent="0.25"/>
    <row r="209" s="11" customFormat="1" x14ac:dyDescent="0.25"/>
    <row r="210" s="11" customFormat="1" x14ac:dyDescent="0.25"/>
    <row r="211" s="11" customFormat="1" x14ac:dyDescent="0.25"/>
    <row r="212" s="11" customFormat="1" x14ac:dyDescent="0.25"/>
    <row r="213" s="11" customFormat="1" x14ac:dyDescent="0.25"/>
    <row r="214" s="11" customFormat="1" x14ac:dyDescent="0.25"/>
    <row r="215" s="11" customFormat="1" x14ac:dyDescent="0.25"/>
    <row r="216" s="11" customFormat="1" x14ac:dyDescent="0.25"/>
    <row r="217" s="11" customFormat="1" x14ac:dyDescent="0.25"/>
    <row r="218" s="11" customFormat="1" x14ac:dyDescent="0.25"/>
    <row r="219" s="11" customFormat="1" x14ac:dyDescent="0.25"/>
    <row r="220" s="11" customFormat="1" x14ac:dyDescent="0.25"/>
    <row r="221" s="11" customFormat="1" x14ac:dyDescent="0.25"/>
    <row r="222" s="11" customFormat="1" x14ac:dyDescent="0.25"/>
    <row r="223" s="11" customFormat="1" x14ac:dyDescent="0.25"/>
    <row r="224" s="11" customFormat="1" x14ac:dyDescent="0.25"/>
    <row r="225" s="11" customFormat="1" x14ac:dyDescent="0.25"/>
    <row r="226" s="11" customFormat="1" x14ac:dyDescent="0.25"/>
    <row r="227" s="11" customFormat="1" x14ac:dyDescent="0.25"/>
    <row r="228" s="11" customFormat="1" x14ac:dyDescent="0.25"/>
    <row r="229" s="11" customFormat="1" x14ac:dyDescent="0.25"/>
    <row r="230" s="11" customFormat="1" x14ac:dyDescent="0.25"/>
    <row r="231" s="11" customFormat="1" x14ac:dyDescent="0.25"/>
    <row r="232" s="11" customFormat="1" x14ac:dyDescent="0.25"/>
    <row r="233" s="11" customFormat="1" x14ac:dyDescent="0.25"/>
    <row r="234" s="11" customFormat="1" x14ac:dyDescent="0.25"/>
    <row r="235" s="11" customFormat="1" x14ac:dyDescent="0.25"/>
    <row r="236" s="11" customFormat="1" x14ac:dyDescent="0.25"/>
    <row r="237" s="11" customFormat="1" x14ac:dyDescent="0.25"/>
    <row r="238" s="11" customFormat="1" x14ac:dyDescent="0.25"/>
    <row r="239" s="11" customFormat="1" x14ac:dyDescent="0.25"/>
    <row r="240" s="11" customFormat="1" x14ac:dyDescent="0.25"/>
    <row r="241" s="11" customFormat="1" x14ac:dyDescent="0.25"/>
    <row r="242" s="11" customFormat="1" x14ac:dyDescent="0.25"/>
    <row r="243" s="11" customFormat="1" x14ac:dyDescent="0.25"/>
    <row r="244" s="11" customFormat="1" x14ac:dyDescent="0.25"/>
    <row r="245" s="11" customFormat="1" x14ac:dyDescent="0.25"/>
    <row r="246" s="11" customFormat="1" x14ac:dyDescent="0.25"/>
    <row r="247" s="11" customFormat="1" x14ac:dyDescent="0.25"/>
    <row r="248" s="11" customFormat="1" x14ac:dyDescent="0.25"/>
    <row r="249" s="11" customFormat="1" x14ac:dyDescent="0.25"/>
    <row r="250" s="11" customFormat="1" x14ac:dyDescent="0.25"/>
    <row r="251" s="11" customFormat="1" x14ac:dyDescent="0.25"/>
    <row r="252" s="11" customFormat="1" x14ac:dyDescent="0.25"/>
    <row r="253" s="11" customFormat="1" x14ac:dyDescent="0.25"/>
    <row r="254" s="11" customFormat="1" x14ac:dyDescent="0.25"/>
    <row r="255" s="11" customFormat="1" x14ac:dyDescent="0.25"/>
    <row r="256" s="11" customFormat="1" x14ac:dyDescent="0.25"/>
    <row r="257" s="11" customFormat="1" x14ac:dyDescent="0.25"/>
    <row r="258" s="11" customFormat="1" x14ac:dyDescent="0.25"/>
    <row r="259" s="11" customFormat="1" x14ac:dyDescent="0.25"/>
    <row r="260" s="11" customFormat="1" x14ac:dyDescent="0.25"/>
    <row r="261" s="11" customFormat="1" x14ac:dyDescent="0.25"/>
    <row r="262" s="11" customFormat="1" x14ac:dyDescent="0.25"/>
    <row r="263" s="11" customFormat="1" x14ac:dyDescent="0.25"/>
    <row r="264" s="11" customFormat="1" x14ac:dyDescent="0.25"/>
    <row r="265" s="11" customFormat="1" x14ac:dyDescent="0.25"/>
    <row r="266" s="11" customFormat="1" x14ac:dyDescent="0.25"/>
    <row r="267" s="11" customFormat="1" x14ac:dyDescent="0.25"/>
    <row r="268" s="11" customFormat="1" x14ac:dyDescent="0.25"/>
    <row r="269" s="11" customFormat="1" x14ac:dyDescent="0.25"/>
    <row r="270" s="11" customFormat="1" x14ac:dyDescent="0.25"/>
    <row r="271" s="11" customFormat="1" x14ac:dyDescent="0.25"/>
    <row r="272" s="11" customFormat="1" x14ac:dyDescent="0.25"/>
    <row r="273" s="11" customFormat="1" x14ac:dyDescent="0.25"/>
    <row r="274" s="11" customFormat="1" x14ac:dyDescent="0.25"/>
    <row r="275" s="11" customFormat="1" x14ac:dyDescent="0.25"/>
    <row r="276" s="11" customFormat="1" x14ac:dyDescent="0.25"/>
    <row r="277" s="11" customFormat="1" x14ac:dyDescent="0.25"/>
    <row r="278" s="11" customFormat="1" x14ac:dyDescent="0.25"/>
    <row r="279" s="11" customFormat="1" x14ac:dyDescent="0.25"/>
    <row r="280" s="11" customFormat="1" x14ac:dyDescent="0.25"/>
    <row r="281" s="11" customFormat="1" x14ac:dyDescent="0.25"/>
    <row r="282" s="11" customFormat="1" x14ac:dyDescent="0.25"/>
    <row r="283" s="11" customFormat="1" x14ac:dyDescent="0.25"/>
    <row r="284" s="11" customFormat="1" x14ac:dyDescent="0.25"/>
    <row r="285" s="11" customFormat="1" x14ac:dyDescent="0.25"/>
    <row r="286" s="11" customFormat="1" x14ac:dyDescent="0.25"/>
    <row r="287" s="11" customFormat="1" x14ac:dyDescent="0.25"/>
    <row r="288" s="11" customFormat="1" x14ac:dyDescent="0.25"/>
    <row r="289" s="11" customFormat="1" x14ac:dyDescent="0.25"/>
    <row r="290" s="11" customFormat="1" x14ac:dyDescent="0.25"/>
    <row r="291" s="11" customFormat="1" x14ac:dyDescent="0.25"/>
    <row r="292" s="11" customFormat="1" x14ac:dyDescent="0.25"/>
    <row r="293" s="11" customFormat="1" x14ac:dyDescent="0.25"/>
    <row r="294" s="11" customFormat="1" x14ac:dyDescent="0.25"/>
    <row r="295" s="11" customFormat="1" x14ac:dyDescent="0.25"/>
    <row r="296" s="11" customFormat="1" x14ac:dyDescent="0.25"/>
    <row r="297" s="11" customFormat="1" x14ac:dyDescent="0.25"/>
    <row r="298" s="11" customFormat="1" x14ac:dyDescent="0.25"/>
    <row r="299" s="11" customFormat="1" x14ac:dyDescent="0.25"/>
    <row r="300" s="11" customFormat="1" x14ac:dyDescent="0.25"/>
    <row r="301" s="11" customFormat="1" x14ac:dyDescent="0.25"/>
    <row r="302" s="11" customFormat="1" x14ac:dyDescent="0.25"/>
    <row r="303" s="11" customFormat="1" x14ac:dyDescent="0.25"/>
    <row r="304" s="11" customFormat="1" x14ac:dyDescent="0.25"/>
    <row r="305" s="11" customFormat="1" x14ac:dyDescent="0.25"/>
    <row r="306" s="11" customFormat="1" x14ac:dyDescent="0.25"/>
    <row r="307" s="11" customFormat="1" x14ac:dyDescent="0.25"/>
    <row r="308" s="11" customFormat="1" x14ac:dyDescent="0.25"/>
    <row r="309" s="11" customFormat="1" x14ac:dyDescent="0.25"/>
    <row r="310" s="11" customFormat="1" x14ac:dyDescent="0.25"/>
  </sheetData>
  <mergeCells count="5">
    <mergeCell ref="F4:G4"/>
    <mergeCell ref="D4:E4"/>
    <mergeCell ref="B4:C4"/>
    <mergeCell ref="A1:C2"/>
    <mergeCell ref="H4:I4"/>
  </mergeCell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37"/>
  <sheetViews>
    <sheetView workbookViewId="0">
      <selection sqref="A1:D2"/>
    </sheetView>
  </sheetViews>
  <sheetFormatPr baseColWidth="10" defaultRowHeight="13.8" x14ac:dyDescent="0.25"/>
  <cols>
    <col min="1" max="1" width="22" customWidth="1"/>
    <col min="2" max="2" width="14.09765625" customWidth="1"/>
    <col min="5" max="5" width="18.69921875" customWidth="1"/>
    <col min="6" max="6" width="12.69921875" customWidth="1"/>
    <col min="8" max="47" width="11" style="1"/>
  </cols>
  <sheetData>
    <row r="1" spans="1:7" x14ac:dyDescent="0.25">
      <c r="A1" s="831" t="s">
        <v>1</v>
      </c>
      <c r="B1" s="831"/>
      <c r="C1" s="831"/>
      <c r="D1" s="831"/>
      <c r="E1" s="267"/>
      <c r="F1" s="267"/>
      <c r="G1" s="268"/>
    </row>
    <row r="2" spans="1:7" x14ac:dyDescent="0.25">
      <c r="A2" s="831"/>
      <c r="B2" s="831"/>
      <c r="C2" s="831"/>
      <c r="D2" s="831"/>
      <c r="E2" s="268"/>
      <c r="F2" s="268"/>
      <c r="G2" s="268"/>
    </row>
    <row r="3" spans="1:7" x14ac:dyDescent="0.25">
      <c r="A3" s="413"/>
      <c r="B3" s="413"/>
      <c r="C3" s="413"/>
      <c r="D3" s="268"/>
      <c r="E3" s="268"/>
      <c r="F3" s="268"/>
      <c r="G3" s="268"/>
    </row>
    <row r="4" spans="1:7" x14ac:dyDescent="0.25">
      <c r="A4" s="267" t="s">
        <v>382</v>
      </c>
      <c r="B4" s="268"/>
      <c r="C4" s="268"/>
      <c r="D4" s="268"/>
      <c r="E4" s="268"/>
      <c r="F4" s="268"/>
      <c r="G4" s="268"/>
    </row>
    <row r="5" spans="1:7" x14ac:dyDescent="0.25">
      <c r="A5" s="269"/>
      <c r="B5" s="269" t="s">
        <v>383</v>
      </c>
      <c r="C5" s="269" t="s">
        <v>384</v>
      </c>
      <c r="D5" s="269" t="s">
        <v>385</v>
      </c>
      <c r="E5" s="269" t="s">
        <v>386</v>
      </c>
      <c r="F5" s="269" t="s">
        <v>54</v>
      </c>
      <c r="G5" s="268"/>
    </row>
    <row r="6" spans="1:7" ht="15.6" x14ac:dyDescent="0.25">
      <c r="A6" s="270" t="s">
        <v>383</v>
      </c>
      <c r="B6" s="271">
        <v>1</v>
      </c>
      <c r="C6" s="271">
        <v>238.8</v>
      </c>
      <c r="D6" s="271">
        <v>0.23880000000000001</v>
      </c>
      <c r="E6" s="272" t="s">
        <v>387</v>
      </c>
      <c r="F6" s="272">
        <v>0.27779999999999999</v>
      </c>
      <c r="G6" s="268"/>
    </row>
    <row r="7" spans="1:7" ht="15.6" x14ac:dyDescent="0.25">
      <c r="A7" s="267" t="s">
        <v>384</v>
      </c>
      <c r="B7" s="273" t="s">
        <v>388</v>
      </c>
      <c r="C7" s="268">
        <v>1</v>
      </c>
      <c r="D7" s="274" t="s">
        <v>389</v>
      </c>
      <c r="E7" s="274" t="s">
        <v>390</v>
      </c>
      <c r="F7" s="273" t="s">
        <v>391</v>
      </c>
      <c r="G7" s="268"/>
    </row>
    <row r="8" spans="1:7" ht="15.6" x14ac:dyDescent="0.25">
      <c r="A8" s="267" t="s">
        <v>385</v>
      </c>
      <c r="B8" s="273">
        <v>4.1867999999999999</v>
      </c>
      <c r="C8" s="274" t="s">
        <v>392</v>
      </c>
      <c r="D8" s="268">
        <v>1</v>
      </c>
      <c r="E8" s="274" t="s">
        <v>393</v>
      </c>
      <c r="F8" s="273">
        <v>1.163</v>
      </c>
      <c r="G8" s="268"/>
    </row>
    <row r="9" spans="1:7" ht="15.6" x14ac:dyDescent="0.25">
      <c r="A9" s="267" t="s">
        <v>386</v>
      </c>
      <c r="B9" s="273" t="s">
        <v>394</v>
      </c>
      <c r="C9" s="274" t="s">
        <v>395</v>
      </c>
      <c r="D9" s="274" t="s">
        <v>396</v>
      </c>
      <c r="E9" s="273">
        <v>1</v>
      </c>
      <c r="F9" s="275">
        <v>11630</v>
      </c>
      <c r="G9" s="268"/>
    </row>
    <row r="10" spans="1:7" ht="15.6" x14ac:dyDescent="0.25">
      <c r="A10" s="276" t="s">
        <v>54</v>
      </c>
      <c r="B10" s="277">
        <v>3.6</v>
      </c>
      <c r="C10" s="277">
        <v>860</v>
      </c>
      <c r="D10" s="277">
        <v>0.86</v>
      </c>
      <c r="E10" s="278" t="s">
        <v>397</v>
      </c>
      <c r="F10" s="277">
        <v>1</v>
      </c>
      <c r="G10" s="268"/>
    </row>
    <row r="11" spans="1:7" x14ac:dyDescent="0.25">
      <c r="A11" s="267"/>
      <c r="B11" s="268"/>
      <c r="C11" s="268"/>
      <c r="D11" s="268"/>
      <c r="E11" s="273"/>
      <c r="F11" s="268"/>
      <c r="G11" s="268"/>
    </row>
    <row r="12" spans="1:7" x14ac:dyDescent="0.25">
      <c r="A12" s="267"/>
      <c r="B12" s="268"/>
      <c r="C12" s="268"/>
      <c r="D12" s="268"/>
      <c r="E12" s="273"/>
      <c r="F12" s="268"/>
      <c r="G12" s="268"/>
    </row>
    <row r="13" spans="1:7" x14ac:dyDescent="0.25">
      <c r="A13" s="267" t="s">
        <v>398</v>
      </c>
      <c r="B13" s="268"/>
      <c r="C13" s="268"/>
      <c r="D13" s="268"/>
      <c r="E13" s="268"/>
      <c r="F13" s="268"/>
      <c r="G13" s="268"/>
    </row>
    <row r="14" spans="1:7" x14ac:dyDescent="0.25">
      <c r="A14" s="269"/>
      <c r="B14" s="279" t="s">
        <v>399</v>
      </c>
      <c r="C14" s="269" t="s">
        <v>400</v>
      </c>
      <c r="D14" s="269" t="s">
        <v>401</v>
      </c>
      <c r="E14" s="269" t="s">
        <v>402</v>
      </c>
      <c r="F14" s="269" t="s">
        <v>403</v>
      </c>
      <c r="G14" s="268"/>
    </row>
    <row r="15" spans="1:7" x14ac:dyDescent="0.25">
      <c r="A15" s="270" t="s">
        <v>399</v>
      </c>
      <c r="B15" s="271">
        <v>1</v>
      </c>
      <c r="C15" s="271">
        <v>2.3810000000000001E-2</v>
      </c>
      <c r="D15" s="271">
        <v>0.13370000000000001</v>
      </c>
      <c r="E15" s="271">
        <v>3.7850000000000001</v>
      </c>
      <c r="F15" s="271">
        <v>3.8E-3</v>
      </c>
      <c r="G15" s="268"/>
    </row>
    <row r="16" spans="1:7" x14ac:dyDescent="0.25">
      <c r="A16" s="267" t="s">
        <v>400</v>
      </c>
      <c r="B16" s="268">
        <v>42</v>
      </c>
      <c r="C16" s="268">
        <v>1</v>
      </c>
      <c r="D16" s="268">
        <v>5.6150000000000002</v>
      </c>
      <c r="E16" s="268">
        <v>159</v>
      </c>
      <c r="F16" s="268">
        <v>0.159</v>
      </c>
      <c r="G16" s="268"/>
    </row>
    <row r="17" spans="1:7" x14ac:dyDescent="0.25">
      <c r="A17" s="267" t="s">
        <v>401</v>
      </c>
      <c r="B17" s="268">
        <v>7.48</v>
      </c>
      <c r="C17" s="268">
        <v>0.17810000000000001</v>
      </c>
      <c r="D17" s="268">
        <v>1</v>
      </c>
      <c r="E17" s="268">
        <v>28.3</v>
      </c>
      <c r="F17" s="268">
        <v>2.8299999999999999E-2</v>
      </c>
      <c r="G17" s="268"/>
    </row>
    <row r="18" spans="1:7" x14ac:dyDescent="0.25">
      <c r="A18" s="267" t="s">
        <v>402</v>
      </c>
      <c r="B18" s="268">
        <v>0.26419999999999999</v>
      </c>
      <c r="C18" s="268">
        <v>6.3E-3</v>
      </c>
      <c r="D18" s="268">
        <v>3.5299999999999998E-2</v>
      </c>
      <c r="E18" s="268">
        <v>1</v>
      </c>
      <c r="F18" s="268">
        <v>1E-3</v>
      </c>
      <c r="G18" s="268"/>
    </row>
    <row r="19" spans="1:7" x14ac:dyDescent="0.25">
      <c r="A19" s="276" t="s">
        <v>403</v>
      </c>
      <c r="B19" s="277">
        <v>264.2</v>
      </c>
      <c r="C19" s="277">
        <v>6.2889999999999997</v>
      </c>
      <c r="D19" s="277">
        <v>35.314700000000002</v>
      </c>
      <c r="E19" s="280">
        <v>1000</v>
      </c>
      <c r="F19" s="277">
        <v>1</v>
      </c>
      <c r="G19" s="268"/>
    </row>
    <row r="20" spans="1:7" x14ac:dyDescent="0.25">
      <c r="A20" s="268"/>
      <c r="B20" s="268"/>
      <c r="C20" s="268"/>
      <c r="D20" s="268"/>
      <c r="E20" s="268"/>
      <c r="F20" s="268"/>
      <c r="G20" s="268"/>
    </row>
    <row r="21" spans="1:7" x14ac:dyDescent="0.25">
      <c r="A21" s="268"/>
      <c r="B21" s="268"/>
      <c r="C21" s="268"/>
      <c r="D21" s="268"/>
      <c r="E21" s="268"/>
      <c r="F21" s="268"/>
      <c r="G21" s="268"/>
    </row>
    <row r="22" spans="1:7" x14ac:dyDescent="0.25">
      <c r="A22" s="267" t="s">
        <v>404</v>
      </c>
      <c r="B22" s="268"/>
      <c r="C22" s="268"/>
      <c r="D22" s="268"/>
      <c r="E22" s="268"/>
      <c r="F22" s="268"/>
      <c r="G22" s="268"/>
    </row>
    <row r="23" spans="1:7" x14ac:dyDescent="0.25">
      <c r="A23" s="281" t="s">
        <v>275</v>
      </c>
      <c r="B23" s="281"/>
      <c r="C23" s="281"/>
      <c r="D23" s="281"/>
      <c r="E23" s="281"/>
      <c r="F23" s="281"/>
      <c r="G23" s="268"/>
    </row>
    <row r="24" spans="1:7" x14ac:dyDescent="0.25">
      <c r="A24" s="832" t="s">
        <v>405</v>
      </c>
      <c r="B24" s="832"/>
      <c r="C24" s="832"/>
      <c r="D24" s="833" t="s">
        <v>406</v>
      </c>
      <c r="E24" s="833"/>
      <c r="F24" s="833"/>
      <c r="G24" s="268"/>
    </row>
    <row r="25" spans="1:7" x14ac:dyDescent="0.25">
      <c r="A25" s="268"/>
      <c r="B25" s="268"/>
      <c r="C25" s="268"/>
      <c r="D25" s="268"/>
      <c r="E25" s="268"/>
      <c r="F25" s="268"/>
      <c r="G25" s="268"/>
    </row>
    <row r="26" spans="1:7" x14ac:dyDescent="0.25">
      <c r="A26" s="268"/>
      <c r="B26" s="268"/>
      <c r="C26" s="268"/>
      <c r="D26" s="268"/>
      <c r="E26" s="268"/>
      <c r="F26" s="268"/>
      <c r="G26" s="268"/>
    </row>
    <row r="27" spans="1:7" x14ac:dyDescent="0.25">
      <c r="A27" s="6" t="s">
        <v>407</v>
      </c>
      <c r="B27" s="268"/>
      <c r="C27" s="6"/>
      <c r="D27" s="267" t="s">
        <v>408</v>
      </c>
      <c r="E27" s="268"/>
      <c r="F27" s="268"/>
      <c r="G27" s="268"/>
    </row>
    <row r="28" spans="1:7" ht="15.6" x14ac:dyDescent="0.25">
      <c r="A28" s="279" t="s">
        <v>275</v>
      </c>
      <c r="B28" s="269" t="s">
        <v>410</v>
      </c>
      <c r="C28" s="3"/>
      <c r="D28" s="270" t="s">
        <v>110</v>
      </c>
      <c r="E28" s="271"/>
      <c r="F28" s="272" t="s">
        <v>411</v>
      </c>
      <c r="G28" s="268"/>
    </row>
    <row r="29" spans="1:7" x14ac:dyDescent="0.25">
      <c r="A29" s="282" t="s">
        <v>569</v>
      </c>
      <c r="B29" s="283" t="s">
        <v>415</v>
      </c>
      <c r="C29" s="3"/>
      <c r="D29" s="276" t="s">
        <v>376</v>
      </c>
      <c r="E29" s="277"/>
      <c r="F29" s="278" t="s">
        <v>416</v>
      </c>
      <c r="G29" s="268"/>
    </row>
    <row r="30" spans="1:7" x14ac:dyDescent="0.25">
      <c r="A30" s="65" t="s">
        <v>570</v>
      </c>
      <c r="B30" s="284" t="s">
        <v>417</v>
      </c>
      <c r="C30" s="268"/>
      <c r="D30" s="268"/>
      <c r="E30" s="268"/>
      <c r="F30" s="268"/>
      <c r="G30" s="268"/>
    </row>
    <row r="31" spans="1:7" x14ac:dyDescent="0.25">
      <c r="A31" s="268"/>
      <c r="B31" s="268"/>
      <c r="C31" s="268"/>
      <c r="D31" s="268"/>
      <c r="E31" s="268"/>
      <c r="F31" s="268"/>
      <c r="G31" s="268"/>
    </row>
    <row r="32" spans="1:7" x14ac:dyDescent="0.25">
      <c r="A32" s="268"/>
      <c r="B32" s="268"/>
      <c r="C32" s="268"/>
      <c r="D32" s="268"/>
      <c r="E32" s="268"/>
      <c r="F32" s="268"/>
      <c r="G32" s="268"/>
    </row>
    <row r="33" spans="1:7" x14ac:dyDescent="0.25">
      <c r="A33" s="267" t="s">
        <v>409</v>
      </c>
      <c r="B33" s="268"/>
      <c r="C33" s="268"/>
      <c r="D33" s="268"/>
      <c r="E33" s="267" t="s">
        <v>418</v>
      </c>
      <c r="F33" s="268"/>
      <c r="G33" s="268"/>
    </row>
    <row r="34" spans="1:7" ht="15.6" x14ac:dyDescent="0.25">
      <c r="A34" s="281" t="s">
        <v>412</v>
      </c>
      <c r="B34" s="281" t="s">
        <v>413</v>
      </c>
      <c r="C34" s="281" t="s">
        <v>414</v>
      </c>
      <c r="D34" s="268"/>
      <c r="E34" s="269"/>
      <c r="F34" s="269" t="s">
        <v>419</v>
      </c>
      <c r="G34" s="268"/>
    </row>
    <row r="35" spans="1:7" x14ac:dyDescent="0.25">
      <c r="A35" s="1"/>
      <c r="B35" s="1"/>
      <c r="C35" s="1"/>
      <c r="D35" s="1"/>
      <c r="E35" s="270" t="s">
        <v>420</v>
      </c>
      <c r="F35" s="285">
        <v>11.6</v>
      </c>
      <c r="G35" s="268"/>
    </row>
    <row r="36" spans="1:7" x14ac:dyDescent="0.25">
      <c r="A36" s="1"/>
      <c r="B36" s="1"/>
      <c r="C36" s="1"/>
      <c r="D36" s="1"/>
      <c r="E36" s="267" t="s">
        <v>48</v>
      </c>
      <c r="F36" s="285">
        <v>8.5299999999999994</v>
      </c>
      <c r="G36" s="268"/>
    </row>
    <row r="37" spans="1:7" ht="14.25" customHeight="1" x14ac:dyDescent="0.25">
      <c r="A37" s="1"/>
      <c r="B37" s="1"/>
      <c r="C37" s="1"/>
      <c r="D37" s="1"/>
      <c r="E37" s="267" t="s">
        <v>49</v>
      </c>
      <c r="F37" s="285">
        <v>7.88</v>
      </c>
      <c r="G37" s="268"/>
    </row>
    <row r="38" spans="1:7" ht="14.25" customHeight="1" x14ac:dyDescent="0.25">
      <c r="A38" s="1"/>
      <c r="B38" s="1"/>
      <c r="C38" s="1"/>
      <c r="D38" s="1"/>
      <c r="E38" s="610" t="s">
        <v>421</v>
      </c>
      <c r="F38" s="285">
        <v>7.93</v>
      </c>
      <c r="G38" s="268"/>
    </row>
    <row r="39" spans="1:7" x14ac:dyDescent="0.25">
      <c r="A39" s="1"/>
      <c r="B39" s="1"/>
      <c r="C39" s="1"/>
      <c r="D39" s="1"/>
      <c r="E39" s="267" t="s">
        <v>123</v>
      </c>
      <c r="F39" s="285">
        <v>7.46</v>
      </c>
      <c r="G39" s="268"/>
    </row>
    <row r="40" spans="1:7" x14ac:dyDescent="0.25">
      <c r="A40" s="1"/>
      <c r="B40" s="1"/>
      <c r="C40" s="1"/>
      <c r="D40" s="1"/>
      <c r="E40" s="267" t="s">
        <v>124</v>
      </c>
      <c r="F40" s="285">
        <v>6.66</v>
      </c>
      <c r="G40" s="268"/>
    </row>
    <row r="41" spans="1:7" x14ac:dyDescent="0.25">
      <c r="A41" s="1"/>
      <c r="B41" s="1"/>
      <c r="C41" s="1"/>
      <c r="D41" s="1"/>
      <c r="E41" s="276" t="s">
        <v>422</v>
      </c>
      <c r="F41" s="286">
        <v>8</v>
      </c>
      <c r="G41" s="268"/>
    </row>
    <row r="42" spans="1:7" x14ac:dyDescent="0.25">
      <c r="A42" s="268"/>
      <c r="B42" s="268"/>
      <c r="C42" s="268"/>
      <c r="D42" s="268"/>
      <c r="E42" s="268"/>
      <c r="F42" s="268"/>
      <c r="G42" s="268"/>
    </row>
    <row r="43" spans="1:7" x14ac:dyDescent="0.25">
      <c r="A43" s="287" t="s">
        <v>581</v>
      </c>
      <c r="B43" s="268"/>
      <c r="C43" s="268"/>
      <c r="D43" s="268"/>
      <c r="E43" s="268"/>
      <c r="F43" s="268"/>
      <c r="G43" s="268"/>
    </row>
    <row r="44" spans="1:7" x14ac:dyDescent="0.25">
      <c r="A44" s="1" t="s">
        <v>582</v>
      </c>
      <c r="B44" s="268"/>
      <c r="C44" s="268"/>
      <c r="D44" s="268"/>
      <c r="E44" s="268"/>
      <c r="F44" s="268"/>
      <c r="G44" s="268"/>
    </row>
    <row r="45" spans="1:7" x14ac:dyDescent="0.25">
      <c r="A45" s="268"/>
      <c r="B45" s="268"/>
      <c r="C45" s="268"/>
      <c r="D45" s="268"/>
      <c r="E45" s="268"/>
      <c r="F45" s="268"/>
      <c r="G45" s="268"/>
    </row>
    <row r="46" spans="1:7" x14ac:dyDescent="0.25">
      <c r="A46" s="287" t="s">
        <v>423</v>
      </c>
      <c r="B46" s="1"/>
      <c r="C46" s="1"/>
      <c r="D46" s="1"/>
      <c r="E46" s="1"/>
      <c r="F46" s="1"/>
      <c r="G46" s="1"/>
    </row>
    <row r="47" spans="1:7" ht="14.25" customHeight="1" x14ac:dyDescent="0.25">
      <c r="A47" s="834" t="s">
        <v>633</v>
      </c>
      <c r="B47" s="834"/>
      <c r="C47" s="834"/>
      <c r="D47" s="834"/>
      <c r="E47" s="834"/>
      <c r="F47" s="834"/>
      <c r="G47" s="834"/>
    </row>
    <row r="48" spans="1:7" x14ac:dyDescent="0.25">
      <c r="A48" s="834"/>
      <c r="B48" s="834"/>
      <c r="C48" s="834"/>
      <c r="D48" s="834"/>
      <c r="E48" s="834"/>
      <c r="F48" s="834"/>
      <c r="G48" s="834"/>
    </row>
    <row r="49" spans="1:200" x14ac:dyDescent="0.25">
      <c r="A49" s="834"/>
      <c r="B49" s="834"/>
      <c r="C49" s="834"/>
      <c r="D49" s="834"/>
      <c r="E49" s="834"/>
      <c r="F49" s="834"/>
      <c r="G49" s="834"/>
    </row>
    <row r="50" spans="1:200" x14ac:dyDescent="0.25">
      <c r="A50" s="287" t="s">
        <v>424</v>
      </c>
      <c r="B50" s="1"/>
      <c r="C50" s="1"/>
      <c r="D50" s="1"/>
      <c r="E50" s="1"/>
      <c r="F50" s="1"/>
      <c r="G50" s="1"/>
    </row>
    <row r="51" spans="1:200" x14ac:dyDescent="0.25">
      <c r="A51" s="1" t="s">
        <v>575</v>
      </c>
      <c r="B51" s="1"/>
      <c r="C51" s="1"/>
      <c r="D51" s="1"/>
      <c r="E51" s="1"/>
      <c r="F51" s="1"/>
      <c r="G51" s="1"/>
    </row>
    <row r="52" spans="1:200" x14ac:dyDescent="0.25">
      <c r="A52" s="1" t="s">
        <v>586</v>
      </c>
      <c r="B52" s="1"/>
      <c r="C52" s="1"/>
      <c r="D52" s="1"/>
      <c r="E52" s="1"/>
      <c r="F52" s="1"/>
      <c r="G52" s="1"/>
    </row>
    <row r="53" spans="1:200" x14ac:dyDescent="0.25">
      <c r="A53" s="1" t="s">
        <v>576</v>
      </c>
      <c r="B53" s="1"/>
      <c r="C53" s="1"/>
      <c r="D53" s="1"/>
      <c r="E53" s="1"/>
      <c r="F53" s="1"/>
      <c r="G53" s="1"/>
    </row>
    <row r="54" spans="1:200" x14ac:dyDescent="0.25">
      <c r="A54" s="1"/>
      <c r="B54" s="1"/>
      <c r="C54" s="1"/>
      <c r="D54" s="1"/>
      <c r="E54" s="1"/>
      <c r="F54" s="1"/>
      <c r="G54" s="1"/>
    </row>
    <row r="55" spans="1:200" x14ac:dyDescent="0.25">
      <c r="A55" s="287" t="s">
        <v>425</v>
      </c>
      <c r="B55" s="1"/>
      <c r="C55" s="1"/>
      <c r="D55" s="1"/>
      <c r="E55" s="1"/>
      <c r="F55" s="1"/>
      <c r="G55" s="1"/>
    </row>
    <row r="56" spans="1:200" ht="14.25" customHeight="1" x14ac:dyDescent="0.25">
      <c r="A56" s="834" t="s">
        <v>654</v>
      </c>
      <c r="B56" s="834"/>
      <c r="C56" s="834"/>
      <c r="D56" s="834"/>
      <c r="E56" s="834"/>
      <c r="F56" s="834"/>
      <c r="G56" s="834"/>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row>
    <row r="57" spans="1:200" x14ac:dyDescent="0.25">
      <c r="A57" s="834"/>
      <c r="B57" s="834"/>
      <c r="C57" s="834"/>
      <c r="D57" s="834"/>
      <c r="E57" s="834"/>
      <c r="F57" s="834"/>
      <c r="G57" s="834"/>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row>
    <row r="58" spans="1:200" x14ac:dyDescent="0.25">
      <c r="A58" s="834"/>
      <c r="B58" s="834"/>
      <c r="C58" s="834"/>
      <c r="D58" s="834"/>
      <c r="E58" s="834"/>
      <c r="F58" s="834"/>
      <c r="G58" s="834"/>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row>
    <row r="59" spans="1:200" x14ac:dyDescent="0.25">
      <c r="A59" s="834"/>
      <c r="B59" s="834"/>
      <c r="C59" s="834"/>
      <c r="D59" s="834"/>
      <c r="E59" s="834"/>
      <c r="F59" s="834"/>
      <c r="G59" s="834"/>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5">
      <c r="A60" s="834"/>
      <c r="B60" s="834"/>
      <c r="C60" s="834"/>
      <c r="D60" s="834"/>
      <c r="E60" s="834"/>
      <c r="F60" s="834"/>
      <c r="G60" s="834"/>
    </row>
    <row r="61" spans="1:200" x14ac:dyDescent="0.25">
      <c r="A61" s="287" t="s">
        <v>545</v>
      </c>
      <c r="B61" s="1"/>
      <c r="C61" s="1"/>
      <c r="D61" s="1"/>
      <c r="E61" s="1"/>
      <c r="F61" s="1"/>
      <c r="G61" s="1"/>
    </row>
    <row r="62" spans="1:200" x14ac:dyDescent="0.25">
      <c r="A62" s="1" t="s">
        <v>572</v>
      </c>
      <c r="B62" s="1"/>
      <c r="C62" s="1"/>
      <c r="D62" s="1"/>
      <c r="E62" s="1"/>
      <c r="F62" s="1"/>
      <c r="G62" s="1"/>
    </row>
    <row r="63" spans="1:200" x14ac:dyDescent="0.25">
      <c r="A63" s="1" t="s">
        <v>571</v>
      </c>
      <c r="B63" s="1"/>
      <c r="C63" s="1"/>
      <c r="D63" s="1"/>
      <c r="E63" s="1"/>
      <c r="F63" s="1"/>
      <c r="G63" s="1"/>
    </row>
    <row r="64" spans="1:200" x14ac:dyDescent="0.25">
      <c r="A64" s="1"/>
      <c r="B64" s="1"/>
      <c r="C64" s="1"/>
      <c r="D64" s="1"/>
      <c r="E64" s="1"/>
      <c r="F64" s="1"/>
      <c r="G64" s="1"/>
    </row>
    <row r="65" spans="1:7" x14ac:dyDescent="0.25">
      <c r="A65" s="287" t="s">
        <v>650</v>
      </c>
      <c r="B65" s="1"/>
      <c r="C65" s="1"/>
      <c r="D65" s="1"/>
      <c r="E65" s="1"/>
      <c r="F65" s="1"/>
      <c r="G65" s="1"/>
    </row>
    <row r="66" spans="1:7" x14ac:dyDescent="0.25">
      <c r="A66" s="1" t="s">
        <v>573</v>
      </c>
      <c r="B66" s="1"/>
      <c r="C66" s="1"/>
      <c r="D66" s="1"/>
      <c r="E66" s="1"/>
      <c r="F66" s="1"/>
      <c r="G66" s="1"/>
    </row>
    <row r="67" spans="1:7" x14ac:dyDescent="0.25">
      <c r="A67" s="1" t="s">
        <v>574</v>
      </c>
      <c r="B67" s="1"/>
      <c r="C67" s="1"/>
      <c r="D67" s="1"/>
      <c r="E67" s="1"/>
      <c r="F67" s="1"/>
      <c r="G67" s="1"/>
    </row>
    <row r="68" spans="1:7" x14ac:dyDescent="0.25">
      <c r="A68" s="1" t="s">
        <v>651</v>
      </c>
      <c r="B68" s="1"/>
      <c r="C68" s="1"/>
      <c r="D68" s="1"/>
      <c r="E68" s="1"/>
      <c r="F68" s="1"/>
      <c r="G68" s="1"/>
    </row>
    <row r="69" spans="1:7" s="1" customFormat="1" x14ac:dyDescent="0.25"/>
    <row r="70" spans="1:7" s="1" customFormat="1" x14ac:dyDescent="0.25"/>
    <row r="71" spans="1:7" s="1" customFormat="1" x14ac:dyDescent="0.25"/>
    <row r="72" spans="1:7" s="1" customFormat="1" x14ac:dyDescent="0.25"/>
    <row r="73" spans="1:7" s="1" customFormat="1" x14ac:dyDescent="0.25"/>
    <row r="74" spans="1:7" s="1" customFormat="1" x14ac:dyDescent="0.25"/>
    <row r="75" spans="1:7" s="1" customFormat="1" x14ac:dyDescent="0.25"/>
    <row r="76" spans="1:7" s="1" customFormat="1" x14ac:dyDescent="0.25"/>
    <row r="77" spans="1:7" s="1" customFormat="1" x14ac:dyDescent="0.25"/>
    <row r="78" spans="1:7" s="1" customFormat="1" x14ac:dyDescent="0.25"/>
    <row r="79" spans="1:7" s="1" customFormat="1" x14ac:dyDescent="0.25"/>
    <row r="80" spans="1:7"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row r="278" s="1" customFormat="1" x14ac:dyDescent="0.25"/>
    <row r="279" s="1" customFormat="1" x14ac:dyDescent="0.25"/>
    <row r="280" s="1" customFormat="1" x14ac:dyDescent="0.25"/>
    <row r="281" s="1" customFormat="1" x14ac:dyDescent="0.25"/>
    <row r="282" s="1" customFormat="1" x14ac:dyDescent="0.25"/>
    <row r="283" s="1" customFormat="1" x14ac:dyDescent="0.25"/>
    <row r="284" s="1" customFormat="1" x14ac:dyDescent="0.25"/>
    <row r="285" s="1" customFormat="1" x14ac:dyDescent="0.25"/>
    <row r="286" s="1" customFormat="1" x14ac:dyDescent="0.25"/>
    <row r="287" s="1" customFormat="1" x14ac:dyDescent="0.25"/>
    <row r="288" s="1" customFormat="1" x14ac:dyDescent="0.25"/>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sheetData>
  <mergeCells count="5">
    <mergeCell ref="A1:D2"/>
    <mergeCell ref="A24:C24"/>
    <mergeCell ref="D24:F24"/>
    <mergeCell ref="A56:G60"/>
    <mergeCell ref="A47:G4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heetViews>
  <sheetFormatPr baseColWidth="10" defaultColWidth="11.19921875" defaultRowHeight="13.2" x14ac:dyDescent="0.25"/>
  <cols>
    <col min="1" max="1" width="11" style="18" customWidth="1"/>
    <col min="2" max="16384" width="11.19921875" style="18"/>
  </cols>
  <sheetData>
    <row r="1" spans="1:18" s="3" customFormat="1" ht="13.8" thickTop="1" x14ac:dyDescent="0.25">
      <c r="A1" s="298" t="s">
        <v>434</v>
      </c>
      <c r="B1" s="579"/>
      <c r="C1" s="579"/>
      <c r="D1" s="579"/>
    </row>
    <row r="2" spans="1:18" x14ac:dyDescent="0.25">
      <c r="A2" s="580"/>
      <c r="B2" s="455"/>
      <c r="C2" s="455"/>
      <c r="D2" s="581"/>
    </row>
    <row r="3" spans="1:18" x14ac:dyDescent="0.25">
      <c r="A3" s="719"/>
      <c r="B3" s="719">
        <v>2019</v>
      </c>
      <c r="C3" s="719">
        <v>2020</v>
      </c>
      <c r="D3" s="719">
        <v>2021</v>
      </c>
    </row>
    <row r="4" spans="1:18" x14ac:dyDescent="0.25">
      <c r="A4" s="18" t="s">
        <v>127</v>
      </c>
      <c r="B4" s="583">
        <v>3.3226964445838481</v>
      </c>
      <c r="C4" s="583">
        <v>-1.3766596034295329</v>
      </c>
      <c r="D4" s="583">
        <v>-19.351290283802179</v>
      </c>
      <c r="Q4" s="584"/>
      <c r="R4" s="584"/>
    </row>
    <row r="5" spans="1:18" x14ac:dyDescent="0.25">
      <c r="A5" s="18" t="s">
        <v>128</v>
      </c>
      <c r="B5" s="583">
        <v>2.6470666026134255</v>
      </c>
      <c r="C5" s="583">
        <v>-1.1881787805880866</v>
      </c>
      <c r="D5" s="583" t="s">
        <v>524</v>
      </c>
    </row>
    <row r="6" spans="1:18" x14ac:dyDescent="0.25">
      <c r="A6" s="18" t="s">
        <v>129</v>
      </c>
      <c r="B6" s="583">
        <v>2.3285422576309296</v>
      </c>
      <c r="C6" s="583">
        <v>-2.4621455653801338</v>
      </c>
      <c r="D6" s="583" t="s">
        <v>524</v>
      </c>
    </row>
    <row r="7" spans="1:18" x14ac:dyDescent="0.25">
      <c r="A7" s="18" t="s">
        <v>130</v>
      </c>
      <c r="B7" s="583">
        <v>1.8848428877322918</v>
      </c>
      <c r="C7" s="583">
        <v>-6.2477131098466501</v>
      </c>
      <c r="D7" s="583" t="s">
        <v>524</v>
      </c>
    </row>
    <row r="8" spans="1:18" x14ac:dyDescent="0.25">
      <c r="A8" s="18" t="s">
        <v>131</v>
      </c>
      <c r="B8" s="583">
        <v>2.1200999555098718</v>
      </c>
      <c r="C8" s="583">
        <v>-9.9146973072654205</v>
      </c>
      <c r="D8" s="585" t="s">
        <v>524</v>
      </c>
    </row>
    <row r="9" spans="1:18" x14ac:dyDescent="0.25">
      <c r="A9" s="18" t="s">
        <v>132</v>
      </c>
      <c r="B9" s="583">
        <v>2.0107302758977568</v>
      </c>
      <c r="C9" s="583">
        <v>-11.728353723426657</v>
      </c>
      <c r="D9" s="585" t="s">
        <v>524</v>
      </c>
    </row>
    <row r="10" spans="1:18" x14ac:dyDescent="0.25">
      <c r="A10" s="18" t="s">
        <v>133</v>
      </c>
      <c r="B10" s="583">
        <v>1.8819626440110955</v>
      </c>
      <c r="C10" s="583">
        <v>-13.402487526162648</v>
      </c>
      <c r="D10" s="585" t="s">
        <v>524</v>
      </c>
    </row>
    <row r="11" spans="1:18" x14ac:dyDescent="0.25">
      <c r="A11" s="18" t="s">
        <v>134</v>
      </c>
      <c r="B11" s="583">
        <v>1.4509385133528758</v>
      </c>
      <c r="C11" s="583">
        <v>-14.651220852789185</v>
      </c>
      <c r="D11" s="585" t="s">
        <v>524</v>
      </c>
    </row>
    <row r="12" spans="1:18" x14ac:dyDescent="0.25">
      <c r="A12" s="18" t="s">
        <v>135</v>
      </c>
      <c r="B12" s="583">
        <v>1.1615351583993072</v>
      </c>
      <c r="C12" s="583">
        <v>-15.609516370625272</v>
      </c>
      <c r="D12" s="585" t="s">
        <v>524</v>
      </c>
    </row>
    <row r="13" spans="1:18" x14ac:dyDescent="0.25">
      <c r="A13" s="18" t="s">
        <v>136</v>
      </c>
      <c r="B13" s="583">
        <v>0.64639167810291975</v>
      </c>
      <c r="C13" s="583">
        <v>-16.798039195984877</v>
      </c>
      <c r="D13" s="585" t="s">
        <v>524</v>
      </c>
    </row>
    <row r="14" spans="1:18" x14ac:dyDescent="0.25">
      <c r="A14" s="18" t="s">
        <v>137</v>
      </c>
      <c r="B14" s="583">
        <v>5.6968122184403405E-2</v>
      </c>
      <c r="C14" s="583">
        <v>-17.948025705186787</v>
      </c>
      <c r="D14" s="583" t="s">
        <v>524</v>
      </c>
    </row>
    <row r="15" spans="1:18" x14ac:dyDescent="0.25">
      <c r="A15" s="455" t="s">
        <v>138</v>
      </c>
      <c r="B15" s="461">
        <v>-0.22378370638721862</v>
      </c>
      <c r="C15" s="461">
        <v>-18.532232744325633</v>
      </c>
      <c r="D15" s="461" t="s">
        <v>524</v>
      </c>
    </row>
    <row r="16" spans="1:18" x14ac:dyDescent="0.25">
      <c r="A16" s="587"/>
      <c r="D16" s="79" t="s">
        <v>223</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115" zoomScaleNormal="115" zoomScaleSheetLayoutView="100" workbookViewId="0"/>
  </sheetViews>
  <sheetFormatPr baseColWidth="10" defaultRowHeight="13.2" x14ac:dyDescent="0.25"/>
  <cols>
    <col min="1" max="1" width="27.19921875" style="81" customWidth="1"/>
    <col min="2" max="2" width="9.19921875" style="81" customWidth="1"/>
    <col min="3" max="3" width="12" style="81" customWidth="1"/>
    <col min="4" max="4" width="9.19921875" style="81" customWidth="1"/>
    <col min="5" max="5" width="10.5" style="81" customWidth="1"/>
    <col min="6" max="6" width="9.19921875" style="81" customWidth="1"/>
    <col min="7" max="7" width="10.59765625" style="81" customWidth="1"/>
    <col min="8" max="8" width="15.59765625" style="81" customWidth="1"/>
    <col min="9" max="9" width="11" style="81"/>
    <col min="10" max="10" width="10.69921875" style="81" bestFit="1" customWidth="1"/>
    <col min="11" max="256" width="10" style="81"/>
    <col min="257" max="257" width="24" style="81" customWidth="1"/>
    <col min="258" max="260" width="8.09765625" style="81" bestFit="1" customWidth="1"/>
    <col min="261" max="261" width="7.5" style="81" bestFit="1" customWidth="1"/>
    <col min="262" max="262" width="8.09765625" style="81" bestFit="1" customWidth="1"/>
    <col min="263" max="263" width="7.5" style="81" bestFit="1" customWidth="1"/>
    <col min="264" max="264" width="10.69921875" style="81" bestFit="1" customWidth="1"/>
    <col min="265" max="265" width="10" style="81"/>
    <col min="266" max="266" width="10.69921875" style="81" bestFit="1" customWidth="1"/>
    <col min="267" max="512" width="10" style="81"/>
    <col min="513" max="513" width="24" style="81" customWidth="1"/>
    <col min="514" max="516" width="8.09765625" style="81" bestFit="1" customWidth="1"/>
    <col min="517" max="517" width="7.5" style="81" bestFit="1" customWidth="1"/>
    <col min="518" max="518" width="8.09765625" style="81" bestFit="1" customWidth="1"/>
    <col min="519" max="519" width="7.5" style="81" bestFit="1" customWidth="1"/>
    <col min="520" max="520" width="10.69921875" style="81" bestFit="1" customWidth="1"/>
    <col min="521" max="521" width="10" style="81"/>
    <col min="522" max="522" width="10.69921875" style="81" bestFit="1" customWidth="1"/>
    <col min="523" max="768" width="10" style="81"/>
    <col min="769" max="769" width="24" style="81" customWidth="1"/>
    <col min="770" max="772" width="8.09765625" style="81" bestFit="1" customWidth="1"/>
    <col min="773" max="773" width="7.5" style="81" bestFit="1" customWidth="1"/>
    <col min="774" max="774" width="8.09765625" style="81" bestFit="1" customWidth="1"/>
    <col min="775" max="775" width="7.5" style="81" bestFit="1" customWidth="1"/>
    <col min="776" max="776" width="10.69921875" style="81" bestFit="1" customWidth="1"/>
    <col min="777" max="777" width="10" style="81"/>
    <col min="778" max="778" width="10.69921875" style="81" bestFit="1" customWidth="1"/>
    <col min="779" max="1024" width="11" style="81"/>
    <col min="1025" max="1025" width="24" style="81" customWidth="1"/>
    <col min="1026" max="1028" width="8.09765625" style="81" bestFit="1" customWidth="1"/>
    <col min="1029" max="1029" width="7.5" style="81" bestFit="1" customWidth="1"/>
    <col min="1030" max="1030" width="8.09765625" style="81" bestFit="1" customWidth="1"/>
    <col min="1031" max="1031" width="7.5" style="81" bestFit="1" customWidth="1"/>
    <col min="1032" max="1032" width="10.69921875" style="81" bestFit="1" customWidth="1"/>
    <col min="1033" max="1033" width="10" style="81"/>
    <col min="1034" max="1034" width="10.69921875" style="81" bestFit="1" customWidth="1"/>
    <col min="1035" max="1280" width="10" style="81"/>
    <col min="1281" max="1281" width="24" style="81" customWidth="1"/>
    <col min="1282" max="1284" width="8.09765625" style="81" bestFit="1" customWidth="1"/>
    <col min="1285" max="1285" width="7.5" style="81" bestFit="1" customWidth="1"/>
    <col min="1286" max="1286" width="8.09765625" style="81" bestFit="1" customWidth="1"/>
    <col min="1287" max="1287" width="7.5" style="81" bestFit="1" customWidth="1"/>
    <col min="1288" max="1288" width="10.69921875" style="81" bestFit="1" customWidth="1"/>
    <col min="1289" max="1289" width="10" style="81"/>
    <col min="1290" max="1290" width="10.69921875" style="81" bestFit="1" customWidth="1"/>
    <col min="1291" max="1536" width="10" style="81"/>
    <col min="1537" max="1537" width="24" style="81" customWidth="1"/>
    <col min="1538" max="1540" width="8.09765625" style="81" bestFit="1" customWidth="1"/>
    <col min="1541" max="1541" width="7.5" style="81" bestFit="1" customWidth="1"/>
    <col min="1542" max="1542" width="8.09765625" style="81" bestFit="1" customWidth="1"/>
    <col min="1543" max="1543" width="7.5" style="81" bestFit="1" customWidth="1"/>
    <col min="1544" max="1544" width="10.69921875" style="81" bestFit="1" customWidth="1"/>
    <col min="1545" max="1545" width="10" style="81"/>
    <col min="1546" max="1546" width="10.69921875" style="81" bestFit="1" customWidth="1"/>
    <col min="1547" max="1792" width="10" style="81"/>
    <col min="1793" max="1793" width="24" style="81" customWidth="1"/>
    <col min="1794" max="1796" width="8.09765625" style="81" bestFit="1" customWidth="1"/>
    <col min="1797" max="1797" width="7.5" style="81" bestFit="1" customWidth="1"/>
    <col min="1798" max="1798" width="8.09765625" style="81" bestFit="1" customWidth="1"/>
    <col min="1799" max="1799" width="7.5" style="81" bestFit="1" customWidth="1"/>
    <col min="1800" max="1800" width="10.69921875" style="81" bestFit="1" customWidth="1"/>
    <col min="1801" max="1801" width="10" style="81"/>
    <col min="1802" max="1802" width="10.69921875" style="81" bestFit="1" customWidth="1"/>
    <col min="1803" max="2048" width="11" style="81"/>
    <col min="2049" max="2049" width="24" style="81" customWidth="1"/>
    <col min="2050" max="2052" width="8.09765625" style="81" bestFit="1" customWidth="1"/>
    <col min="2053" max="2053" width="7.5" style="81" bestFit="1" customWidth="1"/>
    <col min="2054" max="2054" width="8.09765625" style="81" bestFit="1" customWidth="1"/>
    <col min="2055" max="2055" width="7.5" style="81" bestFit="1" customWidth="1"/>
    <col min="2056" max="2056" width="10.69921875" style="81" bestFit="1" customWidth="1"/>
    <col min="2057" max="2057" width="10" style="81"/>
    <col min="2058" max="2058" width="10.69921875" style="81" bestFit="1" customWidth="1"/>
    <col min="2059" max="2304" width="10" style="81"/>
    <col min="2305" max="2305" width="24" style="81" customWidth="1"/>
    <col min="2306" max="2308" width="8.09765625" style="81" bestFit="1" customWidth="1"/>
    <col min="2309" max="2309" width="7.5" style="81" bestFit="1" customWidth="1"/>
    <col min="2310" max="2310" width="8.09765625" style="81" bestFit="1" customWidth="1"/>
    <col min="2311" max="2311" width="7.5" style="81" bestFit="1" customWidth="1"/>
    <col min="2312" max="2312" width="10.69921875" style="81" bestFit="1" customWidth="1"/>
    <col min="2313" max="2313" width="10" style="81"/>
    <col min="2314" max="2314" width="10.69921875" style="81" bestFit="1" customWidth="1"/>
    <col min="2315" max="2560" width="10" style="81"/>
    <col min="2561" max="2561" width="24" style="81" customWidth="1"/>
    <col min="2562" max="2564" width="8.09765625" style="81" bestFit="1" customWidth="1"/>
    <col min="2565" max="2565" width="7.5" style="81" bestFit="1" customWidth="1"/>
    <col min="2566" max="2566" width="8.09765625" style="81" bestFit="1" customWidth="1"/>
    <col min="2567" max="2567" width="7.5" style="81" bestFit="1" customWidth="1"/>
    <col min="2568" max="2568" width="10.69921875" style="81" bestFit="1" customWidth="1"/>
    <col min="2569" max="2569" width="10" style="81"/>
    <col min="2570" max="2570" width="10.69921875" style="81" bestFit="1" customWidth="1"/>
    <col min="2571" max="2816" width="10" style="81"/>
    <col min="2817" max="2817" width="24" style="81" customWidth="1"/>
    <col min="2818" max="2820" width="8.09765625" style="81" bestFit="1" customWidth="1"/>
    <col min="2821" max="2821" width="7.5" style="81" bestFit="1" customWidth="1"/>
    <col min="2822" max="2822" width="8.09765625" style="81" bestFit="1" customWidth="1"/>
    <col min="2823" max="2823" width="7.5" style="81" bestFit="1" customWidth="1"/>
    <col min="2824" max="2824" width="10.69921875" style="81" bestFit="1" customWidth="1"/>
    <col min="2825" max="2825" width="10" style="81"/>
    <col min="2826" max="2826" width="10.69921875" style="81" bestFit="1" customWidth="1"/>
    <col min="2827" max="3072" width="11" style="81"/>
    <col min="3073" max="3073" width="24" style="81" customWidth="1"/>
    <col min="3074" max="3076" width="8.09765625" style="81" bestFit="1" customWidth="1"/>
    <col min="3077" max="3077" width="7.5" style="81" bestFit="1" customWidth="1"/>
    <col min="3078" max="3078" width="8.09765625" style="81" bestFit="1" customWidth="1"/>
    <col min="3079" max="3079" width="7.5" style="81" bestFit="1" customWidth="1"/>
    <col min="3080" max="3080" width="10.69921875" style="81" bestFit="1" customWidth="1"/>
    <col min="3081" max="3081" width="10" style="81"/>
    <col min="3082" max="3082" width="10.69921875" style="81" bestFit="1" customWidth="1"/>
    <col min="3083" max="3328" width="10" style="81"/>
    <col min="3329" max="3329" width="24" style="81" customWidth="1"/>
    <col min="3330" max="3332" width="8.09765625" style="81" bestFit="1" customWidth="1"/>
    <col min="3333" max="3333" width="7.5" style="81" bestFit="1" customWidth="1"/>
    <col min="3334" max="3334" width="8.09765625" style="81" bestFit="1" customWidth="1"/>
    <col min="3335" max="3335" width="7.5" style="81" bestFit="1" customWidth="1"/>
    <col min="3336" max="3336" width="10.69921875" style="81" bestFit="1" customWidth="1"/>
    <col min="3337" max="3337" width="10" style="81"/>
    <col min="3338" max="3338" width="10.69921875" style="81" bestFit="1" customWidth="1"/>
    <col min="3339" max="3584" width="10" style="81"/>
    <col min="3585" max="3585" width="24" style="81" customWidth="1"/>
    <col min="3586" max="3588" width="8.09765625" style="81" bestFit="1" customWidth="1"/>
    <col min="3589" max="3589" width="7.5" style="81" bestFit="1" customWidth="1"/>
    <col min="3590" max="3590" width="8.09765625" style="81" bestFit="1" customWidth="1"/>
    <col min="3591" max="3591" width="7.5" style="81" bestFit="1" customWidth="1"/>
    <col min="3592" max="3592" width="10.69921875" style="81" bestFit="1" customWidth="1"/>
    <col min="3593" max="3593" width="10" style="81"/>
    <col min="3594" max="3594" width="10.69921875" style="81" bestFit="1" customWidth="1"/>
    <col min="3595" max="3840" width="10" style="81"/>
    <col min="3841" max="3841" width="24" style="81" customWidth="1"/>
    <col min="3842" max="3844" width="8.09765625" style="81" bestFit="1" customWidth="1"/>
    <col min="3845" max="3845" width="7.5" style="81" bestFit="1" customWidth="1"/>
    <col min="3846" max="3846" width="8.09765625" style="81" bestFit="1" customWidth="1"/>
    <col min="3847" max="3847" width="7.5" style="81" bestFit="1" customWidth="1"/>
    <col min="3848" max="3848" width="10.69921875" style="81" bestFit="1" customWidth="1"/>
    <col min="3849" max="3849" width="10" style="81"/>
    <col min="3850" max="3850" width="10.69921875" style="81" bestFit="1" customWidth="1"/>
    <col min="3851" max="4096" width="11" style="81"/>
    <col min="4097" max="4097" width="24" style="81" customWidth="1"/>
    <col min="4098" max="4100" width="8.09765625" style="81" bestFit="1" customWidth="1"/>
    <col min="4101" max="4101" width="7.5" style="81" bestFit="1" customWidth="1"/>
    <col min="4102" max="4102" width="8.09765625" style="81" bestFit="1" customWidth="1"/>
    <col min="4103" max="4103" width="7.5" style="81" bestFit="1" customWidth="1"/>
    <col min="4104" max="4104" width="10.69921875" style="81" bestFit="1" customWidth="1"/>
    <col min="4105" max="4105" width="10" style="81"/>
    <col min="4106" max="4106" width="10.69921875" style="81" bestFit="1" customWidth="1"/>
    <col min="4107" max="4352" width="10" style="81"/>
    <col min="4353" max="4353" width="24" style="81" customWidth="1"/>
    <col min="4354" max="4356" width="8.09765625" style="81" bestFit="1" customWidth="1"/>
    <col min="4357" max="4357" width="7.5" style="81" bestFit="1" customWidth="1"/>
    <col min="4358" max="4358" width="8.09765625" style="81" bestFit="1" customWidth="1"/>
    <col min="4359" max="4359" width="7.5" style="81" bestFit="1" customWidth="1"/>
    <col min="4360" max="4360" width="10.69921875" style="81" bestFit="1" customWidth="1"/>
    <col min="4361" max="4361" width="10" style="81"/>
    <col min="4362" max="4362" width="10.69921875" style="81" bestFit="1" customWidth="1"/>
    <col min="4363" max="4608" width="10" style="81"/>
    <col min="4609" max="4609" width="24" style="81" customWidth="1"/>
    <col min="4610" max="4612" width="8.09765625" style="81" bestFit="1" customWidth="1"/>
    <col min="4613" max="4613" width="7.5" style="81" bestFit="1" customWidth="1"/>
    <col min="4614" max="4614" width="8.09765625" style="81" bestFit="1" customWidth="1"/>
    <col min="4615" max="4615" width="7.5" style="81" bestFit="1" customWidth="1"/>
    <col min="4616" max="4616" width="10.69921875" style="81" bestFit="1" customWidth="1"/>
    <col min="4617" max="4617" width="10" style="81"/>
    <col min="4618" max="4618" width="10.69921875" style="81" bestFit="1" customWidth="1"/>
    <col min="4619" max="4864" width="10" style="81"/>
    <col min="4865" max="4865" width="24" style="81" customWidth="1"/>
    <col min="4866" max="4868" width="8.09765625" style="81" bestFit="1" customWidth="1"/>
    <col min="4869" max="4869" width="7.5" style="81" bestFit="1" customWidth="1"/>
    <col min="4870" max="4870" width="8.09765625" style="81" bestFit="1" customWidth="1"/>
    <col min="4871" max="4871" width="7.5" style="81" bestFit="1" customWidth="1"/>
    <col min="4872" max="4872" width="10.69921875" style="81" bestFit="1" customWidth="1"/>
    <col min="4873" max="4873" width="10" style="81"/>
    <col min="4874" max="4874" width="10.69921875" style="81" bestFit="1" customWidth="1"/>
    <col min="4875" max="5120" width="11" style="81"/>
    <col min="5121" max="5121" width="24" style="81" customWidth="1"/>
    <col min="5122" max="5124" width="8.09765625" style="81" bestFit="1" customWidth="1"/>
    <col min="5125" max="5125" width="7.5" style="81" bestFit="1" customWidth="1"/>
    <col min="5126" max="5126" width="8.09765625" style="81" bestFit="1" customWidth="1"/>
    <col min="5127" max="5127" width="7.5" style="81" bestFit="1" customWidth="1"/>
    <col min="5128" max="5128" width="10.69921875" style="81" bestFit="1" customWidth="1"/>
    <col min="5129" max="5129" width="10" style="81"/>
    <col min="5130" max="5130" width="10.69921875" style="81" bestFit="1" customWidth="1"/>
    <col min="5131" max="5376" width="10" style="81"/>
    <col min="5377" max="5377" width="24" style="81" customWidth="1"/>
    <col min="5378" max="5380" width="8.09765625" style="81" bestFit="1" customWidth="1"/>
    <col min="5381" max="5381" width="7.5" style="81" bestFit="1" customWidth="1"/>
    <col min="5382" max="5382" width="8.09765625" style="81" bestFit="1" customWidth="1"/>
    <col min="5383" max="5383" width="7.5" style="81" bestFit="1" customWidth="1"/>
    <col min="5384" max="5384" width="10.69921875" style="81" bestFit="1" customWidth="1"/>
    <col min="5385" max="5385" width="10" style="81"/>
    <col min="5386" max="5386" width="10.69921875" style="81" bestFit="1" customWidth="1"/>
    <col min="5387" max="5632" width="10" style="81"/>
    <col min="5633" max="5633" width="24" style="81" customWidth="1"/>
    <col min="5634" max="5636" width="8.09765625" style="81" bestFit="1" customWidth="1"/>
    <col min="5637" max="5637" width="7.5" style="81" bestFit="1" customWidth="1"/>
    <col min="5638" max="5638" width="8.09765625" style="81" bestFit="1" customWidth="1"/>
    <col min="5639" max="5639" width="7.5" style="81" bestFit="1" customWidth="1"/>
    <col min="5640" max="5640" width="10.69921875" style="81" bestFit="1" customWidth="1"/>
    <col min="5641" max="5641" width="10" style="81"/>
    <col min="5642" max="5642" width="10.69921875" style="81" bestFit="1" customWidth="1"/>
    <col min="5643" max="5888" width="10" style="81"/>
    <col min="5889" max="5889" width="24" style="81" customWidth="1"/>
    <col min="5890" max="5892" width="8.09765625" style="81" bestFit="1" customWidth="1"/>
    <col min="5893" max="5893" width="7.5" style="81" bestFit="1" customWidth="1"/>
    <col min="5894" max="5894" width="8.09765625" style="81" bestFit="1" customWidth="1"/>
    <col min="5895" max="5895" width="7.5" style="81" bestFit="1" customWidth="1"/>
    <col min="5896" max="5896" width="10.69921875" style="81" bestFit="1" customWidth="1"/>
    <col min="5897" max="5897" width="10" style="81"/>
    <col min="5898" max="5898" width="10.69921875" style="81" bestFit="1" customWidth="1"/>
    <col min="5899" max="6144" width="11" style="81"/>
    <col min="6145" max="6145" width="24" style="81" customWidth="1"/>
    <col min="6146" max="6148" width="8.09765625" style="81" bestFit="1" customWidth="1"/>
    <col min="6149" max="6149" width="7.5" style="81" bestFit="1" customWidth="1"/>
    <col min="6150" max="6150" width="8.09765625" style="81" bestFit="1" customWidth="1"/>
    <col min="6151" max="6151" width="7.5" style="81" bestFit="1" customWidth="1"/>
    <col min="6152" max="6152" width="10.69921875" style="81" bestFit="1" customWidth="1"/>
    <col min="6153" max="6153" width="10" style="81"/>
    <col min="6154" max="6154" width="10.69921875" style="81" bestFit="1" customWidth="1"/>
    <col min="6155" max="6400" width="10" style="81"/>
    <col min="6401" max="6401" width="24" style="81" customWidth="1"/>
    <col min="6402" max="6404" width="8.09765625" style="81" bestFit="1" customWidth="1"/>
    <col min="6405" max="6405" width="7.5" style="81" bestFit="1" customWidth="1"/>
    <col min="6406" max="6406" width="8.09765625" style="81" bestFit="1" customWidth="1"/>
    <col min="6407" max="6407" width="7.5" style="81" bestFit="1" customWidth="1"/>
    <col min="6408" max="6408" width="10.69921875" style="81" bestFit="1" customWidth="1"/>
    <col min="6409" max="6409" width="10" style="81"/>
    <col min="6410" max="6410" width="10.69921875" style="81" bestFit="1" customWidth="1"/>
    <col min="6411" max="6656" width="10" style="81"/>
    <col min="6657" max="6657" width="24" style="81" customWidth="1"/>
    <col min="6658" max="6660" width="8.09765625" style="81" bestFit="1" customWidth="1"/>
    <col min="6661" max="6661" width="7.5" style="81" bestFit="1" customWidth="1"/>
    <col min="6662" max="6662" width="8.09765625" style="81" bestFit="1" customWidth="1"/>
    <col min="6663" max="6663" width="7.5" style="81" bestFit="1" customWidth="1"/>
    <col min="6664" max="6664" width="10.69921875" style="81" bestFit="1" customWidth="1"/>
    <col min="6665" max="6665" width="10" style="81"/>
    <col min="6666" max="6666" width="10.69921875" style="81" bestFit="1" customWidth="1"/>
    <col min="6667" max="6912" width="10" style="81"/>
    <col min="6913" max="6913" width="24" style="81" customWidth="1"/>
    <col min="6914" max="6916" width="8.09765625" style="81" bestFit="1" customWidth="1"/>
    <col min="6917" max="6917" width="7.5" style="81" bestFit="1" customWidth="1"/>
    <col min="6918" max="6918" width="8.09765625" style="81" bestFit="1" customWidth="1"/>
    <col min="6919" max="6919" width="7.5" style="81" bestFit="1" customWidth="1"/>
    <col min="6920" max="6920" width="10.69921875" style="81" bestFit="1" customWidth="1"/>
    <col min="6921" max="6921" width="10" style="81"/>
    <col min="6922" max="6922" width="10.69921875" style="81" bestFit="1" customWidth="1"/>
    <col min="6923" max="7168" width="11" style="81"/>
    <col min="7169" max="7169" width="24" style="81" customWidth="1"/>
    <col min="7170" max="7172" width="8.09765625" style="81" bestFit="1" customWidth="1"/>
    <col min="7173" max="7173" width="7.5" style="81" bestFit="1" customWidth="1"/>
    <col min="7174" max="7174" width="8.09765625" style="81" bestFit="1" customWidth="1"/>
    <col min="7175" max="7175" width="7.5" style="81" bestFit="1" customWidth="1"/>
    <col min="7176" max="7176" width="10.69921875" style="81" bestFit="1" customWidth="1"/>
    <col min="7177" max="7177" width="10" style="81"/>
    <col min="7178" max="7178" width="10.69921875" style="81" bestFit="1" customWidth="1"/>
    <col min="7179" max="7424" width="10" style="81"/>
    <col min="7425" max="7425" width="24" style="81" customWidth="1"/>
    <col min="7426" max="7428" width="8.09765625" style="81" bestFit="1" customWidth="1"/>
    <col min="7429" max="7429" width="7.5" style="81" bestFit="1" customWidth="1"/>
    <col min="7430" max="7430" width="8.09765625" style="81" bestFit="1" customWidth="1"/>
    <col min="7431" max="7431" width="7.5" style="81" bestFit="1" customWidth="1"/>
    <col min="7432" max="7432" width="10.69921875" style="81" bestFit="1" customWidth="1"/>
    <col min="7433" max="7433" width="10" style="81"/>
    <col min="7434" max="7434" width="10.69921875" style="81" bestFit="1" customWidth="1"/>
    <col min="7435" max="7680" width="10" style="81"/>
    <col min="7681" max="7681" width="24" style="81" customWidth="1"/>
    <col min="7682" max="7684" width="8.09765625" style="81" bestFit="1" customWidth="1"/>
    <col min="7685" max="7685" width="7.5" style="81" bestFit="1" customWidth="1"/>
    <col min="7686" max="7686" width="8.09765625" style="81" bestFit="1" customWidth="1"/>
    <col min="7687" max="7687" width="7.5" style="81" bestFit="1" customWidth="1"/>
    <col min="7688" max="7688" width="10.69921875" style="81" bestFit="1" customWidth="1"/>
    <col min="7689" max="7689" width="10" style="81"/>
    <col min="7690" max="7690" width="10.69921875" style="81" bestFit="1" customWidth="1"/>
    <col min="7691" max="7936" width="10" style="81"/>
    <col min="7937" max="7937" width="24" style="81" customWidth="1"/>
    <col min="7938" max="7940" width="8.09765625" style="81" bestFit="1" customWidth="1"/>
    <col min="7941" max="7941" width="7.5" style="81" bestFit="1" customWidth="1"/>
    <col min="7942" max="7942" width="8.09765625" style="81" bestFit="1" customWidth="1"/>
    <col min="7943" max="7943" width="7.5" style="81" bestFit="1" customWidth="1"/>
    <col min="7944" max="7944" width="10.69921875" style="81" bestFit="1" customWidth="1"/>
    <col min="7945" max="7945" width="10" style="81"/>
    <col min="7946" max="7946" width="10.69921875" style="81" bestFit="1" customWidth="1"/>
    <col min="7947" max="8192" width="11" style="81"/>
    <col min="8193" max="8193" width="24" style="81" customWidth="1"/>
    <col min="8194" max="8196" width="8.09765625" style="81" bestFit="1" customWidth="1"/>
    <col min="8197" max="8197" width="7.5" style="81" bestFit="1" customWidth="1"/>
    <col min="8198" max="8198" width="8.09765625" style="81" bestFit="1" customWidth="1"/>
    <col min="8199" max="8199" width="7.5" style="81" bestFit="1" customWidth="1"/>
    <col min="8200" max="8200" width="10.69921875" style="81" bestFit="1" customWidth="1"/>
    <col min="8201" max="8201" width="10" style="81"/>
    <col min="8202" max="8202" width="10.69921875" style="81" bestFit="1" customWidth="1"/>
    <col min="8203" max="8448" width="10" style="81"/>
    <col min="8449" max="8449" width="24" style="81" customWidth="1"/>
    <col min="8450" max="8452" width="8.09765625" style="81" bestFit="1" customWidth="1"/>
    <col min="8453" max="8453" width="7.5" style="81" bestFit="1" customWidth="1"/>
    <col min="8454" max="8454" width="8.09765625" style="81" bestFit="1" customWidth="1"/>
    <col min="8455" max="8455" width="7.5" style="81" bestFit="1" customWidth="1"/>
    <col min="8456" max="8456" width="10.69921875" style="81" bestFit="1" customWidth="1"/>
    <col min="8457" max="8457" width="10" style="81"/>
    <col min="8458" max="8458" width="10.69921875" style="81" bestFit="1" customWidth="1"/>
    <col min="8459" max="8704" width="10" style="81"/>
    <col min="8705" max="8705" width="24" style="81" customWidth="1"/>
    <col min="8706" max="8708" width="8.09765625" style="81" bestFit="1" customWidth="1"/>
    <col min="8709" max="8709" width="7.5" style="81" bestFit="1" customWidth="1"/>
    <col min="8710" max="8710" width="8.09765625" style="81" bestFit="1" customWidth="1"/>
    <col min="8711" max="8711" width="7.5" style="81" bestFit="1" customWidth="1"/>
    <col min="8712" max="8712" width="10.69921875" style="81" bestFit="1" customWidth="1"/>
    <col min="8713" max="8713" width="10" style="81"/>
    <col min="8714" max="8714" width="10.69921875" style="81" bestFit="1" customWidth="1"/>
    <col min="8715" max="8960" width="10" style="81"/>
    <col min="8961" max="8961" width="24" style="81" customWidth="1"/>
    <col min="8962" max="8964" width="8.09765625" style="81" bestFit="1" customWidth="1"/>
    <col min="8965" max="8965" width="7.5" style="81" bestFit="1" customWidth="1"/>
    <col min="8966" max="8966" width="8.09765625" style="81" bestFit="1" customWidth="1"/>
    <col min="8967" max="8967" width="7.5" style="81" bestFit="1" customWidth="1"/>
    <col min="8968" max="8968" width="10.69921875" style="81" bestFit="1" customWidth="1"/>
    <col min="8969" max="8969" width="10" style="81"/>
    <col min="8970" max="8970" width="10.69921875" style="81" bestFit="1" customWidth="1"/>
    <col min="8971" max="9216" width="11" style="81"/>
    <col min="9217" max="9217" width="24" style="81" customWidth="1"/>
    <col min="9218" max="9220" width="8.09765625" style="81" bestFit="1" customWidth="1"/>
    <col min="9221" max="9221" width="7.5" style="81" bestFit="1" customWidth="1"/>
    <col min="9222" max="9222" width="8.09765625" style="81" bestFit="1" customWidth="1"/>
    <col min="9223" max="9223" width="7.5" style="81" bestFit="1" customWidth="1"/>
    <col min="9224" max="9224" width="10.69921875" style="81" bestFit="1" customWidth="1"/>
    <col min="9225" max="9225" width="10" style="81"/>
    <col min="9226" max="9226" width="10.69921875" style="81" bestFit="1" customWidth="1"/>
    <col min="9227" max="9472" width="10" style="81"/>
    <col min="9473" max="9473" width="24" style="81" customWidth="1"/>
    <col min="9474" max="9476" width="8.09765625" style="81" bestFit="1" customWidth="1"/>
    <col min="9477" max="9477" width="7.5" style="81" bestFit="1" customWidth="1"/>
    <col min="9478" max="9478" width="8.09765625" style="81" bestFit="1" customWidth="1"/>
    <col min="9479" max="9479" width="7.5" style="81" bestFit="1" customWidth="1"/>
    <col min="9480" max="9480" width="10.69921875" style="81" bestFit="1" customWidth="1"/>
    <col min="9481" max="9481" width="10" style="81"/>
    <col min="9482" max="9482" width="10.69921875" style="81" bestFit="1" customWidth="1"/>
    <col min="9483" max="9728" width="10" style="81"/>
    <col min="9729" max="9729" width="24" style="81" customWidth="1"/>
    <col min="9730" max="9732" width="8.09765625" style="81" bestFit="1" customWidth="1"/>
    <col min="9733" max="9733" width="7.5" style="81" bestFit="1" customWidth="1"/>
    <col min="9734" max="9734" width="8.09765625" style="81" bestFit="1" customWidth="1"/>
    <col min="9735" max="9735" width="7.5" style="81" bestFit="1" customWidth="1"/>
    <col min="9736" max="9736" width="10.69921875" style="81" bestFit="1" customWidth="1"/>
    <col min="9737" max="9737" width="10" style="81"/>
    <col min="9738" max="9738" width="10.69921875" style="81" bestFit="1" customWidth="1"/>
    <col min="9739" max="9984" width="10" style="81"/>
    <col min="9985" max="9985" width="24" style="81" customWidth="1"/>
    <col min="9986" max="9988" width="8.09765625" style="81" bestFit="1" customWidth="1"/>
    <col min="9989" max="9989" width="7.5" style="81" bestFit="1" customWidth="1"/>
    <col min="9990" max="9990" width="8.09765625" style="81" bestFit="1" customWidth="1"/>
    <col min="9991" max="9991" width="7.5" style="81" bestFit="1" customWidth="1"/>
    <col min="9992" max="9992" width="10.69921875" style="81" bestFit="1" customWidth="1"/>
    <col min="9993" max="9993" width="10" style="81"/>
    <col min="9994" max="9994" width="10.69921875" style="81" bestFit="1" customWidth="1"/>
    <col min="9995" max="10240" width="11" style="81"/>
    <col min="10241" max="10241" width="24" style="81" customWidth="1"/>
    <col min="10242" max="10244" width="8.09765625" style="81" bestFit="1" customWidth="1"/>
    <col min="10245" max="10245" width="7.5" style="81" bestFit="1" customWidth="1"/>
    <col min="10246" max="10246" width="8.09765625" style="81" bestFit="1" customWidth="1"/>
    <col min="10247" max="10247" width="7.5" style="81" bestFit="1" customWidth="1"/>
    <col min="10248" max="10248" width="10.69921875" style="81" bestFit="1" customWidth="1"/>
    <col min="10249" max="10249" width="10" style="81"/>
    <col min="10250" max="10250" width="10.69921875" style="81" bestFit="1" customWidth="1"/>
    <col min="10251" max="10496" width="10" style="81"/>
    <col min="10497" max="10497" width="24" style="81" customWidth="1"/>
    <col min="10498" max="10500" width="8.09765625" style="81" bestFit="1" customWidth="1"/>
    <col min="10501" max="10501" width="7.5" style="81" bestFit="1" customWidth="1"/>
    <col min="10502" max="10502" width="8.09765625" style="81" bestFit="1" customWidth="1"/>
    <col min="10503" max="10503" width="7.5" style="81" bestFit="1" customWidth="1"/>
    <col min="10504" max="10504" width="10.69921875" style="81" bestFit="1" customWidth="1"/>
    <col min="10505" max="10505" width="10" style="81"/>
    <col min="10506" max="10506" width="10.69921875" style="81" bestFit="1" customWidth="1"/>
    <col min="10507" max="10752" width="10" style="81"/>
    <col min="10753" max="10753" width="24" style="81" customWidth="1"/>
    <col min="10754" max="10756" width="8.09765625" style="81" bestFit="1" customWidth="1"/>
    <col min="10757" max="10757" width="7.5" style="81" bestFit="1" customWidth="1"/>
    <col min="10758" max="10758" width="8.09765625" style="81" bestFit="1" customWidth="1"/>
    <col min="10759" max="10759" width="7.5" style="81" bestFit="1" customWidth="1"/>
    <col min="10760" max="10760" width="10.69921875" style="81" bestFit="1" customWidth="1"/>
    <col min="10761" max="10761" width="10" style="81"/>
    <col min="10762" max="10762" width="10.69921875" style="81" bestFit="1" customWidth="1"/>
    <col min="10763" max="11008" width="10" style="81"/>
    <col min="11009" max="11009" width="24" style="81" customWidth="1"/>
    <col min="11010" max="11012" width="8.09765625" style="81" bestFit="1" customWidth="1"/>
    <col min="11013" max="11013" width="7.5" style="81" bestFit="1" customWidth="1"/>
    <col min="11014" max="11014" width="8.09765625" style="81" bestFit="1" customWidth="1"/>
    <col min="11015" max="11015" width="7.5" style="81" bestFit="1" customWidth="1"/>
    <col min="11016" max="11016" width="10.69921875" style="81" bestFit="1" customWidth="1"/>
    <col min="11017" max="11017" width="10" style="81"/>
    <col min="11018" max="11018" width="10.69921875" style="81" bestFit="1" customWidth="1"/>
    <col min="11019" max="11264" width="11" style="81"/>
    <col min="11265" max="11265" width="24" style="81" customWidth="1"/>
    <col min="11266" max="11268" width="8.09765625" style="81" bestFit="1" customWidth="1"/>
    <col min="11269" max="11269" width="7.5" style="81" bestFit="1" customWidth="1"/>
    <col min="11270" max="11270" width="8.09765625" style="81" bestFit="1" customWidth="1"/>
    <col min="11271" max="11271" width="7.5" style="81" bestFit="1" customWidth="1"/>
    <col min="11272" max="11272" width="10.69921875" style="81" bestFit="1" customWidth="1"/>
    <col min="11273" max="11273" width="10" style="81"/>
    <col min="11274" max="11274" width="10.69921875" style="81" bestFit="1" customWidth="1"/>
    <col min="11275" max="11520" width="10" style="81"/>
    <col min="11521" max="11521" width="24" style="81" customWidth="1"/>
    <col min="11522" max="11524" width="8.09765625" style="81" bestFit="1" customWidth="1"/>
    <col min="11525" max="11525" width="7.5" style="81" bestFit="1" customWidth="1"/>
    <col min="11526" max="11526" width="8.09765625" style="81" bestFit="1" customWidth="1"/>
    <col min="11527" max="11527" width="7.5" style="81" bestFit="1" customWidth="1"/>
    <col min="11528" max="11528" width="10.69921875" style="81" bestFit="1" customWidth="1"/>
    <col min="11529" max="11529" width="10" style="81"/>
    <col min="11530" max="11530" width="10.69921875" style="81" bestFit="1" customWidth="1"/>
    <col min="11531" max="11776" width="10" style="81"/>
    <col min="11777" max="11777" width="24" style="81" customWidth="1"/>
    <col min="11778" max="11780" width="8.09765625" style="81" bestFit="1" customWidth="1"/>
    <col min="11781" max="11781" width="7.5" style="81" bestFit="1" customWidth="1"/>
    <col min="11782" max="11782" width="8.09765625" style="81" bestFit="1" customWidth="1"/>
    <col min="11783" max="11783" width="7.5" style="81" bestFit="1" customWidth="1"/>
    <col min="11784" max="11784" width="10.69921875" style="81" bestFit="1" customWidth="1"/>
    <col min="11785" max="11785" width="10" style="81"/>
    <col min="11786" max="11786" width="10.69921875" style="81" bestFit="1" customWidth="1"/>
    <col min="11787" max="12032" width="10" style="81"/>
    <col min="12033" max="12033" width="24" style="81" customWidth="1"/>
    <col min="12034" max="12036" width="8.09765625" style="81" bestFit="1" customWidth="1"/>
    <col min="12037" max="12037" width="7.5" style="81" bestFit="1" customWidth="1"/>
    <col min="12038" max="12038" width="8.09765625" style="81" bestFit="1" customWidth="1"/>
    <col min="12039" max="12039" width="7.5" style="81" bestFit="1" customWidth="1"/>
    <col min="12040" max="12040" width="10.69921875" style="81" bestFit="1" customWidth="1"/>
    <col min="12041" max="12041" width="10" style="81"/>
    <col min="12042" max="12042" width="10.69921875" style="81" bestFit="1" customWidth="1"/>
    <col min="12043" max="12288" width="11" style="81"/>
    <col min="12289" max="12289" width="24" style="81" customWidth="1"/>
    <col min="12290" max="12292" width="8.09765625" style="81" bestFit="1" customWidth="1"/>
    <col min="12293" max="12293" width="7.5" style="81" bestFit="1" customWidth="1"/>
    <col min="12294" max="12294" width="8.09765625" style="81" bestFit="1" customWidth="1"/>
    <col min="12295" max="12295" width="7.5" style="81" bestFit="1" customWidth="1"/>
    <col min="12296" max="12296" width="10.69921875" style="81" bestFit="1" customWidth="1"/>
    <col min="12297" max="12297" width="10" style="81"/>
    <col min="12298" max="12298" width="10.69921875" style="81" bestFit="1" customWidth="1"/>
    <col min="12299" max="12544" width="10" style="81"/>
    <col min="12545" max="12545" width="24" style="81" customWidth="1"/>
    <col min="12546" max="12548" width="8.09765625" style="81" bestFit="1" customWidth="1"/>
    <col min="12549" max="12549" width="7.5" style="81" bestFit="1" customWidth="1"/>
    <col min="12550" max="12550" width="8.09765625" style="81" bestFit="1" customWidth="1"/>
    <col min="12551" max="12551" width="7.5" style="81" bestFit="1" customWidth="1"/>
    <col min="12552" max="12552" width="10.69921875" style="81" bestFit="1" customWidth="1"/>
    <col min="12553" max="12553" width="10" style="81"/>
    <col min="12554" max="12554" width="10.69921875" style="81" bestFit="1" customWidth="1"/>
    <col min="12555" max="12800" width="10" style="81"/>
    <col min="12801" max="12801" width="24" style="81" customWidth="1"/>
    <col min="12802" max="12804" width="8.09765625" style="81" bestFit="1" customWidth="1"/>
    <col min="12805" max="12805" width="7.5" style="81" bestFit="1" customWidth="1"/>
    <col min="12806" max="12806" width="8.09765625" style="81" bestFit="1" customWidth="1"/>
    <col min="12807" max="12807" width="7.5" style="81" bestFit="1" customWidth="1"/>
    <col min="12808" max="12808" width="10.69921875" style="81" bestFit="1" customWidth="1"/>
    <col min="12809" max="12809" width="10" style="81"/>
    <col min="12810" max="12810" width="10.69921875" style="81" bestFit="1" customWidth="1"/>
    <col min="12811" max="13056" width="10" style="81"/>
    <col min="13057" max="13057" width="24" style="81" customWidth="1"/>
    <col min="13058" max="13060" width="8.09765625" style="81" bestFit="1" customWidth="1"/>
    <col min="13061" max="13061" width="7.5" style="81" bestFit="1" customWidth="1"/>
    <col min="13062" max="13062" width="8.09765625" style="81" bestFit="1" customWidth="1"/>
    <col min="13063" max="13063" width="7.5" style="81" bestFit="1" customWidth="1"/>
    <col min="13064" max="13064" width="10.69921875" style="81" bestFit="1" customWidth="1"/>
    <col min="13065" max="13065" width="10" style="81"/>
    <col min="13066" max="13066" width="10.69921875" style="81" bestFit="1" customWidth="1"/>
    <col min="13067" max="13312" width="11" style="81"/>
    <col min="13313" max="13313" width="24" style="81" customWidth="1"/>
    <col min="13314" max="13316" width="8.09765625" style="81" bestFit="1" customWidth="1"/>
    <col min="13317" max="13317" width="7.5" style="81" bestFit="1" customWidth="1"/>
    <col min="13318" max="13318" width="8.09765625" style="81" bestFit="1" customWidth="1"/>
    <col min="13319" max="13319" width="7.5" style="81" bestFit="1" customWidth="1"/>
    <col min="13320" max="13320" width="10.69921875" style="81" bestFit="1" customWidth="1"/>
    <col min="13321" max="13321" width="10" style="81"/>
    <col min="13322" max="13322" width="10.69921875" style="81" bestFit="1" customWidth="1"/>
    <col min="13323" max="13568" width="10" style="81"/>
    <col min="13569" max="13569" width="24" style="81" customWidth="1"/>
    <col min="13570" max="13572" width="8.09765625" style="81" bestFit="1" customWidth="1"/>
    <col min="13573" max="13573" width="7.5" style="81" bestFit="1" customWidth="1"/>
    <col min="13574" max="13574" width="8.09765625" style="81" bestFit="1" customWidth="1"/>
    <col min="13575" max="13575" width="7.5" style="81" bestFit="1" customWidth="1"/>
    <col min="13576" max="13576" width="10.69921875" style="81" bestFit="1" customWidth="1"/>
    <col min="13577" max="13577" width="10" style="81"/>
    <col min="13578" max="13578" width="10.69921875" style="81" bestFit="1" customWidth="1"/>
    <col min="13579" max="13824" width="10" style="81"/>
    <col min="13825" max="13825" width="24" style="81" customWidth="1"/>
    <col min="13826" max="13828" width="8.09765625" style="81" bestFit="1" customWidth="1"/>
    <col min="13829" max="13829" width="7.5" style="81" bestFit="1" customWidth="1"/>
    <col min="13830" max="13830" width="8.09765625" style="81" bestFit="1" customWidth="1"/>
    <col min="13831" max="13831" width="7.5" style="81" bestFit="1" customWidth="1"/>
    <col min="13832" max="13832" width="10.69921875" style="81" bestFit="1" customWidth="1"/>
    <col min="13833" max="13833" width="10" style="81"/>
    <col min="13834" max="13834" width="10.69921875" style="81" bestFit="1" customWidth="1"/>
    <col min="13835" max="14080" width="10" style="81"/>
    <col min="14081" max="14081" width="24" style="81" customWidth="1"/>
    <col min="14082" max="14084" width="8.09765625" style="81" bestFit="1" customWidth="1"/>
    <col min="14085" max="14085" width="7.5" style="81" bestFit="1" customWidth="1"/>
    <col min="14086" max="14086" width="8.09765625" style="81" bestFit="1" customWidth="1"/>
    <col min="14087" max="14087" width="7.5" style="81" bestFit="1" customWidth="1"/>
    <col min="14088" max="14088" width="10.69921875" style="81" bestFit="1" customWidth="1"/>
    <col min="14089" max="14089" width="10" style="81"/>
    <col min="14090" max="14090" width="10.69921875" style="81" bestFit="1" customWidth="1"/>
    <col min="14091" max="14336" width="11" style="81"/>
    <col min="14337" max="14337" width="24" style="81" customWidth="1"/>
    <col min="14338" max="14340" width="8.09765625" style="81" bestFit="1" customWidth="1"/>
    <col min="14341" max="14341" width="7.5" style="81" bestFit="1" customWidth="1"/>
    <col min="14342" max="14342" width="8.09765625" style="81" bestFit="1" customWidth="1"/>
    <col min="14343" max="14343" width="7.5" style="81" bestFit="1" customWidth="1"/>
    <col min="14344" max="14344" width="10.69921875" style="81" bestFit="1" customWidth="1"/>
    <col min="14345" max="14345" width="10" style="81"/>
    <col min="14346" max="14346" width="10.69921875" style="81" bestFit="1" customWidth="1"/>
    <col min="14347" max="14592" width="10" style="81"/>
    <col min="14593" max="14593" width="24" style="81" customWidth="1"/>
    <col min="14594" max="14596" width="8.09765625" style="81" bestFit="1" customWidth="1"/>
    <col min="14597" max="14597" width="7.5" style="81" bestFit="1" customWidth="1"/>
    <col min="14598" max="14598" width="8.09765625" style="81" bestFit="1" customWidth="1"/>
    <col min="14599" max="14599" width="7.5" style="81" bestFit="1" customWidth="1"/>
    <col min="14600" max="14600" width="10.69921875" style="81" bestFit="1" customWidth="1"/>
    <col min="14601" max="14601" width="10" style="81"/>
    <col min="14602" max="14602" width="10.69921875" style="81" bestFit="1" customWidth="1"/>
    <col min="14603" max="14848" width="10" style="81"/>
    <col min="14849" max="14849" width="24" style="81" customWidth="1"/>
    <col min="14850" max="14852" width="8.09765625" style="81" bestFit="1" customWidth="1"/>
    <col min="14853" max="14853" width="7.5" style="81" bestFit="1" customWidth="1"/>
    <col min="14854" max="14854" width="8.09765625" style="81" bestFit="1" customWidth="1"/>
    <col min="14855" max="14855" width="7.5" style="81" bestFit="1" customWidth="1"/>
    <col min="14856" max="14856" width="10.69921875" style="81" bestFit="1" customWidth="1"/>
    <col min="14857" max="14857" width="10" style="81"/>
    <col min="14858" max="14858" width="10.69921875" style="81" bestFit="1" customWidth="1"/>
    <col min="14859" max="15104" width="10" style="81"/>
    <col min="15105" max="15105" width="24" style="81" customWidth="1"/>
    <col min="15106" max="15108" width="8.09765625" style="81" bestFit="1" customWidth="1"/>
    <col min="15109" max="15109" width="7.5" style="81" bestFit="1" customWidth="1"/>
    <col min="15110" max="15110" width="8.09765625" style="81" bestFit="1" customWidth="1"/>
    <col min="15111" max="15111" width="7.5" style="81" bestFit="1" customWidth="1"/>
    <col min="15112" max="15112" width="10.69921875" style="81" bestFit="1" customWidth="1"/>
    <col min="15113" max="15113" width="10" style="81"/>
    <col min="15114" max="15114" width="10.69921875" style="81" bestFit="1" customWidth="1"/>
    <col min="15115" max="15360" width="11" style="81"/>
    <col min="15361" max="15361" width="24" style="81" customWidth="1"/>
    <col min="15362" max="15364" width="8.09765625" style="81" bestFit="1" customWidth="1"/>
    <col min="15365" max="15365" width="7.5" style="81" bestFit="1" customWidth="1"/>
    <col min="15366" max="15366" width="8.09765625" style="81" bestFit="1" customWidth="1"/>
    <col min="15367" max="15367" width="7.5" style="81" bestFit="1" customWidth="1"/>
    <col min="15368" max="15368" width="10.69921875" style="81" bestFit="1" customWidth="1"/>
    <col min="15369" max="15369" width="10" style="81"/>
    <col min="15370" max="15370" width="10.69921875" style="81" bestFit="1" customWidth="1"/>
    <col min="15371" max="15616" width="10" style="81"/>
    <col min="15617" max="15617" width="24" style="81" customWidth="1"/>
    <col min="15618" max="15620" width="8.09765625" style="81" bestFit="1" customWidth="1"/>
    <col min="15621" max="15621" width="7.5" style="81" bestFit="1" customWidth="1"/>
    <col min="15622" max="15622" width="8.09765625" style="81" bestFit="1" customWidth="1"/>
    <col min="15623" max="15623" width="7.5" style="81" bestFit="1" customWidth="1"/>
    <col min="15624" max="15624" width="10.69921875" style="81" bestFit="1" customWidth="1"/>
    <col min="15625" max="15625" width="10" style="81"/>
    <col min="15626" max="15626" width="10.69921875" style="81" bestFit="1" customWidth="1"/>
    <col min="15627" max="15872" width="10" style="81"/>
    <col min="15873" max="15873" width="24" style="81" customWidth="1"/>
    <col min="15874" max="15876" width="8.09765625" style="81" bestFit="1" customWidth="1"/>
    <col min="15877" max="15877" width="7.5" style="81" bestFit="1" customWidth="1"/>
    <col min="15878" max="15878" width="8.09765625" style="81" bestFit="1" customWidth="1"/>
    <col min="15879" max="15879" width="7.5" style="81" bestFit="1" customWidth="1"/>
    <col min="15880" max="15880" width="10.69921875" style="81" bestFit="1" customWidth="1"/>
    <col min="15881" max="15881" width="10" style="81"/>
    <col min="15882" max="15882" width="10.69921875" style="81" bestFit="1" customWidth="1"/>
    <col min="15883" max="16128" width="10" style="81"/>
    <col min="16129" max="16129" width="24" style="81" customWidth="1"/>
    <col min="16130" max="16132" width="8.09765625" style="81" bestFit="1" customWidth="1"/>
    <col min="16133" max="16133" width="7.5" style="81" bestFit="1" customWidth="1"/>
    <col min="16134" max="16134" width="8.09765625" style="81" bestFit="1" customWidth="1"/>
    <col min="16135" max="16135" width="7.5" style="81" bestFit="1" customWidth="1"/>
    <col min="16136" max="16136" width="10.69921875" style="81" bestFit="1" customWidth="1"/>
    <col min="16137" max="16137" width="10" style="81"/>
    <col min="16138" max="16138" width="10.69921875" style="81" bestFit="1" customWidth="1"/>
    <col min="16139" max="16384" width="11" style="81"/>
  </cols>
  <sheetData>
    <row r="1" spans="1:8" ht="13.8" thickTop="1" x14ac:dyDescent="0.25">
      <c r="A1" s="320" t="s">
        <v>24</v>
      </c>
      <c r="B1" s="321"/>
      <c r="C1" s="321"/>
      <c r="D1" s="321"/>
      <c r="E1" s="321"/>
      <c r="F1" s="321"/>
      <c r="G1" s="321"/>
      <c r="H1" s="321"/>
    </row>
    <row r="2" spans="1:8" ht="15.6" x14ac:dyDescent="0.3">
      <c r="A2" s="322"/>
      <c r="B2" s="323"/>
      <c r="C2" s="324"/>
      <c r="D2" s="324"/>
      <c r="E2" s="324"/>
      <c r="F2" s="324"/>
      <c r="G2" s="324"/>
      <c r="H2" s="346" t="s">
        <v>152</v>
      </c>
    </row>
    <row r="3" spans="1:8" s="69" customFormat="1" x14ac:dyDescent="0.25">
      <c r="A3" s="293"/>
      <c r="B3" s="785">
        <f>INDICE!A3</f>
        <v>44197</v>
      </c>
      <c r="C3" s="786"/>
      <c r="D3" s="786" t="s">
        <v>116</v>
      </c>
      <c r="E3" s="786"/>
      <c r="F3" s="786" t="s">
        <v>117</v>
      </c>
      <c r="G3" s="786"/>
      <c r="H3" s="786"/>
    </row>
    <row r="4" spans="1:8" s="69" customFormat="1" x14ac:dyDescent="0.25">
      <c r="A4" s="294"/>
      <c r="B4" s="82" t="s">
        <v>47</v>
      </c>
      <c r="C4" s="82" t="s">
        <v>431</v>
      </c>
      <c r="D4" s="82" t="s">
        <v>47</v>
      </c>
      <c r="E4" s="82" t="s">
        <v>431</v>
      </c>
      <c r="F4" s="82" t="s">
        <v>47</v>
      </c>
      <c r="G4" s="83" t="s">
        <v>431</v>
      </c>
      <c r="H4" s="83" t="s">
        <v>122</v>
      </c>
    </row>
    <row r="5" spans="1:8" x14ac:dyDescent="0.25">
      <c r="A5" s="325" t="s">
        <v>139</v>
      </c>
      <c r="B5" s="334">
        <v>108.53703000000003</v>
      </c>
      <c r="C5" s="327">
        <v>4.1508022825137871</v>
      </c>
      <c r="D5" s="326">
        <v>108.53703000000003</v>
      </c>
      <c r="E5" s="327">
        <v>4.1508022825137871</v>
      </c>
      <c r="F5" s="326">
        <v>789.28077000000019</v>
      </c>
      <c r="G5" s="327">
        <v>-4.9954267779098096</v>
      </c>
      <c r="H5" s="332">
        <v>38.228736886625619</v>
      </c>
    </row>
    <row r="6" spans="1:8" x14ac:dyDescent="0.25">
      <c r="A6" s="325" t="s">
        <v>140</v>
      </c>
      <c r="B6" s="334">
        <v>71.957400000000007</v>
      </c>
      <c r="C6" s="327">
        <v>-1.127728738327163</v>
      </c>
      <c r="D6" s="326">
        <v>71.957400000000007</v>
      </c>
      <c r="E6" s="327">
        <v>-1.127728738327163</v>
      </c>
      <c r="F6" s="326">
        <v>423.67298999999997</v>
      </c>
      <c r="G6" s="327">
        <v>-13.214508083548498</v>
      </c>
      <c r="H6" s="332">
        <v>20.520559826486032</v>
      </c>
    </row>
    <row r="7" spans="1:8" x14ac:dyDescent="0.25">
      <c r="A7" s="325" t="s">
        <v>141</v>
      </c>
      <c r="B7" s="334">
        <v>4.7590300000000001</v>
      </c>
      <c r="C7" s="327">
        <v>-35.557983907877883</v>
      </c>
      <c r="D7" s="326">
        <v>4.7590300000000001</v>
      </c>
      <c r="E7" s="327">
        <v>-35.557983907877883</v>
      </c>
      <c r="F7" s="326">
        <v>63.36484999999999</v>
      </c>
      <c r="G7" s="327">
        <v>-27.673713336113074</v>
      </c>
      <c r="H7" s="332">
        <v>3.0690703113297668</v>
      </c>
    </row>
    <row r="8" spans="1:8" x14ac:dyDescent="0.25">
      <c r="A8" s="328" t="s">
        <v>451</v>
      </c>
      <c r="B8" s="333">
        <v>39.11824</v>
      </c>
      <c r="C8" s="330">
        <v>-42.278493713724153</v>
      </c>
      <c r="D8" s="329">
        <v>39.11824</v>
      </c>
      <c r="E8" s="331">
        <v>-42.278493713724153</v>
      </c>
      <c r="F8" s="329">
        <v>788.30825000000004</v>
      </c>
      <c r="G8" s="331">
        <v>-20.44569943973185</v>
      </c>
      <c r="H8" s="502">
        <v>38.1816329755586</v>
      </c>
    </row>
    <row r="9" spans="1:8" s="69" customFormat="1" x14ac:dyDescent="0.25">
      <c r="A9" s="295" t="s">
        <v>115</v>
      </c>
      <c r="B9" s="61">
        <v>224.37170000000003</v>
      </c>
      <c r="C9" s="62">
        <v>-11.014879958646024</v>
      </c>
      <c r="D9" s="61">
        <v>224.37170000000003</v>
      </c>
      <c r="E9" s="62">
        <v>-11.014879958646024</v>
      </c>
      <c r="F9" s="61">
        <v>2064.6268599999999</v>
      </c>
      <c r="G9" s="62">
        <v>-13.883515576859967</v>
      </c>
      <c r="H9" s="62">
        <v>100</v>
      </c>
    </row>
    <row r="10" spans="1:8" x14ac:dyDescent="0.25">
      <c r="A10" s="319"/>
      <c r="B10" s="318"/>
      <c r="C10" s="324"/>
      <c r="D10" s="318"/>
      <c r="E10" s="324"/>
      <c r="F10" s="318"/>
      <c r="G10" s="324"/>
      <c r="H10" s="79" t="s">
        <v>223</v>
      </c>
    </row>
    <row r="11" spans="1:8" x14ac:dyDescent="0.25">
      <c r="A11" s="296" t="s">
        <v>489</v>
      </c>
      <c r="B11" s="318"/>
      <c r="C11" s="318"/>
      <c r="D11" s="318"/>
      <c r="E11" s="318"/>
      <c r="F11" s="318"/>
      <c r="G11" s="324"/>
      <c r="H11" s="324"/>
    </row>
    <row r="12" spans="1:8" x14ac:dyDescent="0.25">
      <c r="A12" s="296" t="s">
        <v>533</v>
      </c>
      <c r="B12" s="318"/>
      <c r="C12" s="318"/>
      <c r="D12" s="318"/>
      <c r="E12" s="318"/>
      <c r="F12" s="318"/>
      <c r="G12" s="324"/>
      <c r="H12" s="324"/>
    </row>
    <row r="13" spans="1:8" ht="13.8" x14ac:dyDescent="0.25">
      <c r="A13" s="133" t="s">
        <v>547</v>
      </c>
      <c r="B13" s="1"/>
      <c r="C13" s="1"/>
      <c r="D13" s="1"/>
      <c r="E13" s="1"/>
      <c r="F13" s="1"/>
      <c r="G13" s="1"/>
      <c r="H13" s="1"/>
    </row>
    <row r="17" spans="3:21" x14ac:dyDescent="0.25">
      <c r="C17" s="613"/>
      <c r="D17" s="613"/>
      <c r="E17" s="613"/>
      <c r="F17" s="613"/>
      <c r="G17" s="613"/>
      <c r="H17" s="613"/>
      <c r="I17" s="613"/>
      <c r="J17" s="613"/>
      <c r="K17" s="613"/>
      <c r="L17" s="613"/>
      <c r="M17" s="613"/>
      <c r="N17" s="613"/>
      <c r="O17" s="613"/>
      <c r="P17" s="613"/>
      <c r="Q17" s="613"/>
      <c r="R17" s="613"/>
      <c r="S17" s="613"/>
      <c r="T17" s="613"/>
      <c r="U17" s="613"/>
    </row>
  </sheetData>
  <mergeCells count="3">
    <mergeCell ref="B3:C3"/>
    <mergeCell ref="D3:E3"/>
    <mergeCell ref="F3:H3"/>
  </mergeCells>
  <conditionalFormatting sqref="B8">
    <cfRule type="cellIs" dxfId="192" priority="7" operator="between">
      <formula>0</formula>
      <formula>0.5</formula>
    </cfRule>
  </conditionalFormatting>
  <conditionalFormatting sqref="D8">
    <cfRule type="cellIs" dxfId="191" priority="6" operator="between">
      <formula>0</formula>
      <formula>0.5</formula>
    </cfRule>
  </conditionalFormatting>
  <conditionalFormatting sqref="F8">
    <cfRule type="cellIs" dxfId="190" priority="5" operator="between">
      <formula>0</formula>
      <formula>0.5</formula>
    </cfRule>
  </conditionalFormatting>
  <conditionalFormatting sqref="H8">
    <cfRule type="cellIs" dxfId="189" priority="4" operator="between">
      <formula>0</formula>
      <formula>0.5</formula>
    </cfRule>
  </conditionalFormatting>
  <conditionalFormatting sqref="C17:U17">
    <cfRule type="cellIs" dxfId="188" priority="2" operator="between">
      <formula>-0.0499999</formula>
      <formula>0.0499999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18"/>
  <sheetViews>
    <sheetView zoomScale="115" zoomScaleNormal="115" zoomScaleSheetLayoutView="100" workbookViewId="0"/>
  </sheetViews>
  <sheetFormatPr baseColWidth="10" defaultRowHeight="13.2" x14ac:dyDescent="0.25"/>
  <cols>
    <col min="1" max="1" width="20.5" style="81" customWidth="1"/>
    <col min="2" max="2" width="10" style="81" customWidth="1"/>
    <col min="3" max="3" width="11.69921875" style="81" customWidth="1"/>
    <col min="4" max="4" width="10" style="81" customWidth="1"/>
    <col min="5" max="5" width="10.69921875" style="81" customWidth="1"/>
    <col min="6" max="6" width="9.5" style="81" customWidth="1"/>
    <col min="7" max="7" width="11" style="81" customWidth="1"/>
    <col min="8" max="8" width="14.69921875" style="81" customWidth="1"/>
    <col min="9" max="9" width="11.5" style="81" customWidth="1"/>
    <col min="10" max="10" width="12.5" style="81" customWidth="1"/>
    <col min="11" max="15" width="11" style="81"/>
    <col min="16" max="256" width="10" style="81"/>
    <col min="257" max="257" width="18" style="81" customWidth="1"/>
    <col min="258" max="259" width="8.09765625" style="81" bestFit="1" customWidth="1"/>
    <col min="260" max="260" width="8.19921875" style="81" bestFit="1" customWidth="1"/>
    <col min="261" max="261" width="8.19921875" style="81" customWidth="1"/>
    <col min="262" max="262" width="8.19921875" style="81" bestFit="1" customWidth="1"/>
    <col min="263" max="263" width="9.09765625" style="81" bestFit="1" customWidth="1"/>
    <col min="264" max="264" width="11" style="81" bestFit="1" customWidth="1"/>
    <col min="265" max="265" width="10.09765625" style="81" bestFit="1" customWidth="1"/>
    <col min="266" max="266" width="11" style="81" bestFit="1" customWidth="1"/>
    <col min="267" max="512" width="10" style="81"/>
    <col min="513" max="513" width="18" style="81" customWidth="1"/>
    <col min="514" max="515" width="8.09765625" style="81" bestFit="1" customWidth="1"/>
    <col min="516" max="516" width="8.19921875" style="81" bestFit="1" customWidth="1"/>
    <col min="517" max="517" width="8.19921875" style="81" customWidth="1"/>
    <col min="518" max="518" width="8.19921875" style="81" bestFit="1" customWidth="1"/>
    <col min="519" max="519" width="9.09765625" style="81" bestFit="1" customWidth="1"/>
    <col min="520" max="520" width="11" style="81" bestFit="1" customWidth="1"/>
    <col min="521" max="521" width="10.09765625" style="81" bestFit="1" customWidth="1"/>
    <col min="522" max="522" width="11" style="81" bestFit="1" customWidth="1"/>
    <col min="523" max="768" width="10" style="81"/>
    <col min="769" max="769" width="18" style="81" customWidth="1"/>
    <col min="770" max="771" width="8.09765625" style="81" bestFit="1" customWidth="1"/>
    <col min="772" max="772" width="8.19921875" style="81" bestFit="1" customWidth="1"/>
    <col min="773" max="773" width="8.19921875" style="81" customWidth="1"/>
    <col min="774" max="774" width="8.19921875" style="81" bestFit="1" customWidth="1"/>
    <col min="775" max="775" width="9.09765625" style="81" bestFit="1" customWidth="1"/>
    <col min="776" max="776" width="11" style="81" bestFit="1" customWidth="1"/>
    <col min="777" max="777" width="10.09765625" style="81" bestFit="1" customWidth="1"/>
    <col min="778" max="778" width="11" style="81" bestFit="1" customWidth="1"/>
    <col min="779" max="1024" width="11" style="81"/>
    <col min="1025" max="1025" width="18" style="81" customWidth="1"/>
    <col min="1026" max="1027" width="8.09765625" style="81" bestFit="1" customWidth="1"/>
    <col min="1028" max="1028" width="8.19921875" style="81" bestFit="1" customWidth="1"/>
    <col min="1029" max="1029" width="8.19921875" style="81" customWidth="1"/>
    <col min="1030" max="1030" width="8.19921875" style="81" bestFit="1" customWidth="1"/>
    <col min="1031" max="1031" width="9.09765625" style="81" bestFit="1" customWidth="1"/>
    <col min="1032" max="1032" width="11" style="81" bestFit="1" customWidth="1"/>
    <col min="1033" max="1033" width="10.09765625" style="81" bestFit="1" customWidth="1"/>
    <col min="1034" max="1034" width="11" style="81" bestFit="1" customWidth="1"/>
    <col min="1035" max="1280" width="10" style="81"/>
    <col min="1281" max="1281" width="18" style="81" customWidth="1"/>
    <col min="1282" max="1283" width="8.09765625" style="81" bestFit="1" customWidth="1"/>
    <col min="1284" max="1284" width="8.19921875" style="81" bestFit="1" customWidth="1"/>
    <col min="1285" max="1285" width="8.19921875" style="81" customWidth="1"/>
    <col min="1286" max="1286" width="8.19921875" style="81" bestFit="1" customWidth="1"/>
    <col min="1287" max="1287" width="9.09765625" style="81" bestFit="1" customWidth="1"/>
    <col min="1288" max="1288" width="11" style="81" bestFit="1" customWidth="1"/>
    <col min="1289" max="1289" width="10.09765625" style="81" bestFit="1" customWidth="1"/>
    <col min="1290" max="1290" width="11" style="81" bestFit="1" customWidth="1"/>
    <col min="1291" max="1536" width="10" style="81"/>
    <col min="1537" max="1537" width="18" style="81" customWidth="1"/>
    <col min="1538" max="1539" width="8.09765625" style="81" bestFit="1" customWidth="1"/>
    <col min="1540" max="1540" width="8.19921875" style="81" bestFit="1" customWidth="1"/>
    <col min="1541" max="1541" width="8.19921875" style="81" customWidth="1"/>
    <col min="1542" max="1542" width="8.19921875" style="81" bestFit="1" customWidth="1"/>
    <col min="1543" max="1543" width="9.09765625" style="81" bestFit="1" customWidth="1"/>
    <col min="1544" max="1544" width="11" style="81" bestFit="1" customWidth="1"/>
    <col min="1545" max="1545" width="10.09765625" style="81" bestFit="1" customWidth="1"/>
    <col min="1546" max="1546" width="11" style="81" bestFit="1" customWidth="1"/>
    <col min="1547" max="1792" width="10" style="81"/>
    <col min="1793" max="1793" width="18" style="81" customWidth="1"/>
    <col min="1794" max="1795" width="8.09765625" style="81" bestFit="1" customWidth="1"/>
    <col min="1796" max="1796" width="8.19921875" style="81" bestFit="1" customWidth="1"/>
    <col min="1797" max="1797" width="8.19921875" style="81" customWidth="1"/>
    <col min="1798" max="1798" width="8.19921875" style="81" bestFit="1" customWidth="1"/>
    <col min="1799" max="1799" width="9.09765625" style="81" bestFit="1" customWidth="1"/>
    <col min="1800" max="1800" width="11" style="81" bestFit="1" customWidth="1"/>
    <col min="1801" max="1801" width="10.09765625" style="81" bestFit="1" customWidth="1"/>
    <col min="1802" max="1802" width="11" style="81" bestFit="1" customWidth="1"/>
    <col min="1803" max="2048" width="11" style="81"/>
    <col min="2049" max="2049" width="18" style="81" customWidth="1"/>
    <col min="2050" max="2051" width="8.09765625" style="81" bestFit="1" customWidth="1"/>
    <col min="2052" max="2052" width="8.19921875" style="81" bestFit="1" customWidth="1"/>
    <col min="2053" max="2053" width="8.19921875" style="81" customWidth="1"/>
    <col min="2054" max="2054" width="8.19921875" style="81" bestFit="1" customWidth="1"/>
    <col min="2055" max="2055" width="9.09765625" style="81" bestFit="1" customWidth="1"/>
    <col min="2056" max="2056" width="11" style="81" bestFit="1" customWidth="1"/>
    <col min="2057" max="2057" width="10.09765625" style="81" bestFit="1" customWidth="1"/>
    <col min="2058" max="2058" width="11" style="81" bestFit="1" customWidth="1"/>
    <col min="2059" max="2304" width="10" style="81"/>
    <col min="2305" max="2305" width="18" style="81" customWidth="1"/>
    <col min="2306" max="2307" width="8.09765625" style="81" bestFit="1" customWidth="1"/>
    <col min="2308" max="2308" width="8.19921875" style="81" bestFit="1" customWidth="1"/>
    <col min="2309" max="2309" width="8.19921875" style="81" customWidth="1"/>
    <col min="2310" max="2310" width="8.19921875" style="81" bestFit="1" customWidth="1"/>
    <col min="2311" max="2311" width="9.09765625" style="81" bestFit="1" customWidth="1"/>
    <col min="2312" max="2312" width="11" style="81" bestFit="1" customWidth="1"/>
    <col min="2313" max="2313" width="10.09765625" style="81" bestFit="1" customWidth="1"/>
    <col min="2314" max="2314" width="11" style="81" bestFit="1" customWidth="1"/>
    <col min="2315" max="2560" width="10" style="81"/>
    <col min="2561" max="2561" width="18" style="81" customWidth="1"/>
    <col min="2562" max="2563" width="8.09765625" style="81" bestFit="1" customWidth="1"/>
    <col min="2564" max="2564" width="8.19921875" style="81" bestFit="1" customWidth="1"/>
    <col min="2565" max="2565" width="8.19921875" style="81" customWidth="1"/>
    <col min="2566" max="2566" width="8.19921875" style="81" bestFit="1" customWidth="1"/>
    <col min="2567" max="2567" width="9.09765625" style="81" bestFit="1" customWidth="1"/>
    <col min="2568" max="2568" width="11" style="81" bestFit="1" customWidth="1"/>
    <col min="2569" max="2569" width="10.09765625" style="81" bestFit="1" customWidth="1"/>
    <col min="2570" max="2570" width="11" style="81" bestFit="1" customWidth="1"/>
    <col min="2571" max="2816" width="10" style="81"/>
    <col min="2817" max="2817" width="18" style="81" customWidth="1"/>
    <col min="2818" max="2819" width="8.09765625" style="81" bestFit="1" customWidth="1"/>
    <col min="2820" max="2820" width="8.19921875" style="81" bestFit="1" customWidth="1"/>
    <col min="2821" max="2821" width="8.19921875" style="81" customWidth="1"/>
    <col min="2822" max="2822" width="8.19921875" style="81" bestFit="1" customWidth="1"/>
    <col min="2823" max="2823" width="9.09765625" style="81" bestFit="1" customWidth="1"/>
    <col min="2824" max="2824" width="11" style="81" bestFit="1" customWidth="1"/>
    <col min="2825" max="2825" width="10.09765625" style="81" bestFit="1" customWidth="1"/>
    <col min="2826" max="2826" width="11" style="81" bestFit="1" customWidth="1"/>
    <col min="2827" max="3072" width="11" style="81"/>
    <col min="3073" max="3073" width="18" style="81" customWidth="1"/>
    <col min="3074" max="3075" width="8.09765625" style="81" bestFit="1" customWidth="1"/>
    <col min="3076" max="3076" width="8.19921875" style="81" bestFit="1" customWidth="1"/>
    <col min="3077" max="3077" width="8.19921875" style="81" customWidth="1"/>
    <col min="3078" max="3078" width="8.19921875" style="81" bestFit="1" customWidth="1"/>
    <col min="3079" max="3079" width="9.09765625" style="81" bestFit="1" customWidth="1"/>
    <col min="3080" max="3080" width="11" style="81" bestFit="1" customWidth="1"/>
    <col min="3081" max="3081" width="10.09765625" style="81" bestFit="1" customWidth="1"/>
    <col min="3082" max="3082" width="11" style="81" bestFit="1" customWidth="1"/>
    <col min="3083" max="3328" width="10" style="81"/>
    <col min="3329" max="3329" width="18" style="81" customWidth="1"/>
    <col min="3330" max="3331" width="8.09765625" style="81" bestFit="1" customWidth="1"/>
    <col min="3332" max="3332" width="8.19921875" style="81" bestFit="1" customWidth="1"/>
    <col min="3333" max="3333" width="8.19921875" style="81" customWidth="1"/>
    <col min="3334" max="3334" width="8.19921875" style="81" bestFit="1" customWidth="1"/>
    <col min="3335" max="3335" width="9.09765625" style="81" bestFit="1" customWidth="1"/>
    <col min="3336" max="3336" width="11" style="81" bestFit="1" customWidth="1"/>
    <col min="3337" max="3337" width="10.09765625" style="81" bestFit="1" customWidth="1"/>
    <col min="3338" max="3338" width="11" style="81" bestFit="1" customWidth="1"/>
    <col min="3339" max="3584" width="10" style="81"/>
    <col min="3585" max="3585" width="18" style="81" customWidth="1"/>
    <col min="3586" max="3587" width="8.09765625" style="81" bestFit="1" customWidth="1"/>
    <col min="3588" max="3588" width="8.19921875" style="81" bestFit="1" customWidth="1"/>
    <col min="3589" max="3589" width="8.19921875" style="81" customWidth="1"/>
    <col min="3590" max="3590" width="8.19921875" style="81" bestFit="1" customWidth="1"/>
    <col min="3591" max="3591" width="9.09765625" style="81" bestFit="1" customWidth="1"/>
    <col min="3592" max="3592" width="11" style="81" bestFit="1" customWidth="1"/>
    <col min="3593" max="3593" width="10.09765625" style="81" bestFit="1" customWidth="1"/>
    <col min="3594" max="3594" width="11" style="81" bestFit="1" customWidth="1"/>
    <col min="3595" max="3840" width="10" style="81"/>
    <col min="3841" max="3841" width="18" style="81" customWidth="1"/>
    <col min="3842" max="3843" width="8.09765625" style="81" bestFit="1" customWidth="1"/>
    <col min="3844" max="3844" width="8.19921875" style="81" bestFit="1" customWidth="1"/>
    <col min="3845" max="3845" width="8.19921875" style="81" customWidth="1"/>
    <col min="3846" max="3846" width="8.19921875" style="81" bestFit="1" customWidth="1"/>
    <col min="3847" max="3847" width="9.09765625" style="81" bestFit="1" customWidth="1"/>
    <col min="3848" max="3848" width="11" style="81" bestFit="1" customWidth="1"/>
    <col min="3849" max="3849" width="10.09765625" style="81" bestFit="1" customWidth="1"/>
    <col min="3850" max="3850" width="11" style="81" bestFit="1" customWidth="1"/>
    <col min="3851" max="4096" width="11" style="81"/>
    <col min="4097" max="4097" width="18" style="81" customWidth="1"/>
    <col min="4098" max="4099" width="8.09765625" style="81" bestFit="1" customWidth="1"/>
    <col min="4100" max="4100" width="8.19921875" style="81" bestFit="1" customWidth="1"/>
    <col min="4101" max="4101" width="8.19921875" style="81" customWidth="1"/>
    <col min="4102" max="4102" width="8.19921875" style="81" bestFit="1" customWidth="1"/>
    <col min="4103" max="4103" width="9.09765625" style="81" bestFit="1" customWidth="1"/>
    <col min="4104" max="4104" width="11" style="81" bestFit="1" customWidth="1"/>
    <col min="4105" max="4105" width="10.09765625" style="81" bestFit="1" customWidth="1"/>
    <col min="4106" max="4106" width="11" style="81" bestFit="1" customWidth="1"/>
    <col min="4107" max="4352" width="10" style="81"/>
    <col min="4353" max="4353" width="18" style="81" customWidth="1"/>
    <col min="4354" max="4355" width="8.09765625" style="81" bestFit="1" customWidth="1"/>
    <col min="4356" max="4356" width="8.19921875" style="81" bestFit="1" customWidth="1"/>
    <col min="4357" max="4357" width="8.19921875" style="81" customWidth="1"/>
    <col min="4358" max="4358" width="8.19921875" style="81" bestFit="1" customWidth="1"/>
    <col min="4359" max="4359" width="9.09765625" style="81" bestFit="1" customWidth="1"/>
    <col min="4360" max="4360" width="11" style="81" bestFit="1" customWidth="1"/>
    <col min="4361" max="4361" width="10.09765625" style="81" bestFit="1" customWidth="1"/>
    <col min="4362" max="4362" width="11" style="81" bestFit="1" customWidth="1"/>
    <col min="4363" max="4608" width="10" style="81"/>
    <col min="4609" max="4609" width="18" style="81" customWidth="1"/>
    <col min="4610" max="4611" width="8.09765625" style="81" bestFit="1" customWidth="1"/>
    <col min="4612" max="4612" width="8.19921875" style="81" bestFit="1" customWidth="1"/>
    <col min="4613" max="4613" width="8.19921875" style="81" customWidth="1"/>
    <col min="4614" max="4614" width="8.19921875" style="81" bestFit="1" customWidth="1"/>
    <col min="4615" max="4615" width="9.09765625" style="81" bestFit="1" customWidth="1"/>
    <col min="4616" max="4616" width="11" style="81" bestFit="1" customWidth="1"/>
    <col min="4617" max="4617" width="10.09765625" style="81" bestFit="1" customWidth="1"/>
    <col min="4618" max="4618" width="11" style="81" bestFit="1" customWidth="1"/>
    <col min="4619" max="4864" width="10" style="81"/>
    <col min="4865" max="4865" width="18" style="81" customWidth="1"/>
    <col min="4866" max="4867" width="8.09765625" style="81" bestFit="1" customWidth="1"/>
    <col min="4868" max="4868" width="8.19921875" style="81" bestFit="1" customWidth="1"/>
    <col min="4869" max="4869" width="8.19921875" style="81" customWidth="1"/>
    <col min="4870" max="4870" width="8.19921875" style="81" bestFit="1" customWidth="1"/>
    <col min="4871" max="4871" width="9.09765625" style="81" bestFit="1" customWidth="1"/>
    <col min="4872" max="4872" width="11" style="81" bestFit="1" customWidth="1"/>
    <col min="4873" max="4873" width="10.09765625" style="81" bestFit="1" customWidth="1"/>
    <col min="4874" max="4874" width="11" style="81" bestFit="1" customWidth="1"/>
    <col min="4875" max="5120" width="11" style="81"/>
    <col min="5121" max="5121" width="18" style="81" customWidth="1"/>
    <col min="5122" max="5123" width="8.09765625" style="81" bestFit="1" customWidth="1"/>
    <col min="5124" max="5124" width="8.19921875" style="81" bestFit="1" customWidth="1"/>
    <col min="5125" max="5125" width="8.19921875" style="81" customWidth="1"/>
    <col min="5126" max="5126" width="8.19921875" style="81" bestFit="1" customWidth="1"/>
    <col min="5127" max="5127" width="9.09765625" style="81" bestFit="1" customWidth="1"/>
    <col min="5128" max="5128" width="11" style="81" bestFit="1" customWidth="1"/>
    <col min="5129" max="5129" width="10.09765625" style="81" bestFit="1" customWidth="1"/>
    <col min="5130" max="5130" width="11" style="81" bestFit="1" customWidth="1"/>
    <col min="5131" max="5376" width="10" style="81"/>
    <col min="5377" max="5377" width="18" style="81" customWidth="1"/>
    <col min="5378" max="5379" width="8.09765625" style="81" bestFit="1" customWidth="1"/>
    <col min="5380" max="5380" width="8.19921875" style="81" bestFit="1" customWidth="1"/>
    <col min="5381" max="5381" width="8.19921875" style="81" customWidth="1"/>
    <col min="5382" max="5382" width="8.19921875" style="81" bestFit="1" customWidth="1"/>
    <col min="5383" max="5383" width="9.09765625" style="81" bestFit="1" customWidth="1"/>
    <col min="5384" max="5384" width="11" style="81" bestFit="1" customWidth="1"/>
    <col min="5385" max="5385" width="10.09765625" style="81" bestFit="1" customWidth="1"/>
    <col min="5386" max="5386" width="11" style="81" bestFit="1" customWidth="1"/>
    <col min="5387" max="5632" width="10" style="81"/>
    <col min="5633" max="5633" width="18" style="81" customWidth="1"/>
    <col min="5634" max="5635" width="8.09765625" style="81" bestFit="1" customWidth="1"/>
    <col min="5636" max="5636" width="8.19921875" style="81" bestFit="1" customWidth="1"/>
    <col min="5637" max="5637" width="8.19921875" style="81" customWidth="1"/>
    <col min="5638" max="5638" width="8.19921875" style="81" bestFit="1" customWidth="1"/>
    <col min="5639" max="5639" width="9.09765625" style="81" bestFit="1" customWidth="1"/>
    <col min="5640" max="5640" width="11" style="81" bestFit="1" customWidth="1"/>
    <col min="5641" max="5641" width="10.09765625" style="81" bestFit="1" customWidth="1"/>
    <col min="5642" max="5642" width="11" style="81" bestFit="1" customWidth="1"/>
    <col min="5643" max="5888" width="10" style="81"/>
    <col min="5889" max="5889" width="18" style="81" customWidth="1"/>
    <col min="5890" max="5891" width="8.09765625" style="81" bestFit="1" customWidth="1"/>
    <col min="5892" max="5892" width="8.19921875" style="81" bestFit="1" customWidth="1"/>
    <col min="5893" max="5893" width="8.19921875" style="81" customWidth="1"/>
    <col min="5894" max="5894" width="8.19921875" style="81" bestFit="1" customWidth="1"/>
    <col min="5895" max="5895" width="9.09765625" style="81" bestFit="1" customWidth="1"/>
    <col min="5896" max="5896" width="11" style="81" bestFit="1" customWidth="1"/>
    <col min="5897" max="5897" width="10.09765625" style="81" bestFit="1" customWidth="1"/>
    <col min="5898" max="5898" width="11" style="81" bestFit="1" customWidth="1"/>
    <col min="5899" max="6144" width="11" style="81"/>
    <col min="6145" max="6145" width="18" style="81" customWidth="1"/>
    <col min="6146" max="6147" width="8.09765625" style="81" bestFit="1" customWidth="1"/>
    <col min="6148" max="6148" width="8.19921875" style="81" bestFit="1" customWidth="1"/>
    <col min="6149" max="6149" width="8.19921875" style="81" customWidth="1"/>
    <col min="6150" max="6150" width="8.19921875" style="81" bestFit="1" customWidth="1"/>
    <col min="6151" max="6151" width="9.09765625" style="81" bestFit="1" customWidth="1"/>
    <col min="6152" max="6152" width="11" style="81" bestFit="1" customWidth="1"/>
    <col min="6153" max="6153" width="10.09765625" style="81" bestFit="1" customWidth="1"/>
    <col min="6154" max="6154" width="11" style="81" bestFit="1" customWidth="1"/>
    <col min="6155" max="6400" width="10" style="81"/>
    <col min="6401" max="6401" width="18" style="81" customWidth="1"/>
    <col min="6402" max="6403" width="8.09765625" style="81" bestFit="1" customWidth="1"/>
    <col min="6404" max="6404" width="8.19921875" style="81" bestFit="1" customWidth="1"/>
    <col min="6405" max="6405" width="8.19921875" style="81" customWidth="1"/>
    <col min="6406" max="6406" width="8.19921875" style="81" bestFit="1" customWidth="1"/>
    <col min="6407" max="6407" width="9.09765625" style="81" bestFit="1" customWidth="1"/>
    <col min="6408" max="6408" width="11" style="81" bestFit="1" customWidth="1"/>
    <col min="6409" max="6409" width="10.09765625" style="81" bestFit="1" customWidth="1"/>
    <col min="6410" max="6410" width="11" style="81" bestFit="1" customWidth="1"/>
    <col min="6411" max="6656" width="10" style="81"/>
    <col min="6657" max="6657" width="18" style="81" customWidth="1"/>
    <col min="6658" max="6659" width="8.09765625" style="81" bestFit="1" customWidth="1"/>
    <col min="6660" max="6660" width="8.19921875" style="81" bestFit="1" customWidth="1"/>
    <col min="6661" max="6661" width="8.19921875" style="81" customWidth="1"/>
    <col min="6662" max="6662" width="8.19921875" style="81" bestFit="1" customWidth="1"/>
    <col min="6663" max="6663" width="9.09765625" style="81" bestFit="1" customWidth="1"/>
    <col min="6664" max="6664" width="11" style="81" bestFit="1" customWidth="1"/>
    <col min="6665" max="6665" width="10.09765625" style="81" bestFit="1" customWidth="1"/>
    <col min="6666" max="6666" width="11" style="81" bestFit="1" customWidth="1"/>
    <col min="6667" max="6912" width="10" style="81"/>
    <col min="6913" max="6913" width="18" style="81" customWidth="1"/>
    <col min="6914" max="6915" width="8.09765625" style="81" bestFit="1" customWidth="1"/>
    <col min="6916" max="6916" width="8.19921875" style="81" bestFit="1" customWidth="1"/>
    <col min="6917" max="6917" width="8.19921875" style="81" customWidth="1"/>
    <col min="6918" max="6918" width="8.19921875" style="81" bestFit="1" customWidth="1"/>
    <col min="6919" max="6919" width="9.09765625" style="81" bestFit="1" customWidth="1"/>
    <col min="6920" max="6920" width="11" style="81" bestFit="1" customWidth="1"/>
    <col min="6921" max="6921" width="10.09765625" style="81" bestFit="1" customWidth="1"/>
    <col min="6922" max="6922" width="11" style="81" bestFit="1" customWidth="1"/>
    <col min="6923" max="7168" width="11" style="81"/>
    <col min="7169" max="7169" width="18" style="81" customWidth="1"/>
    <col min="7170" max="7171" width="8.09765625" style="81" bestFit="1" customWidth="1"/>
    <col min="7172" max="7172" width="8.19921875" style="81" bestFit="1" customWidth="1"/>
    <col min="7173" max="7173" width="8.19921875" style="81" customWidth="1"/>
    <col min="7174" max="7174" width="8.19921875" style="81" bestFit="1" customWidth="1"/>
    <col min="7175" max="7175" width="9.09765625" style="81" bestFit="1" customWidth="1"/>
    <col min="7176" max="7176" width="11" style="81" bestFit="1" customWidth="1"/>
    <col min="7177" max="7177" width="10.09765625" style="81" bestFit="1" customWidth="1"/>
    <col min="7178" max="7178" width="11" style="81" bestFit="1" customWidth="1"/>
    <col min="7179" max="7424" width="10" style="81"/>
    <col min="7425" max="7425" width="18" style="81" customWidth="1"/>
    <col min="7426" max="7427" width="8.09765625" style="81" bestFit="1" customWidth="1"/>
    <col min="7428" max="7428" width="8.19921875" style="81" bestFit="1" customWidth="1"/>
    <col min="7429" max="7429" width="8.19921875" style="81" customWidth="1"/>
    <col min="7430" max="7430" width="8.19921875" style="81" bestFit="1" customWidth="1"/>
    <col min="7431" max="7431" width="9.09765625" style="81" bestFit="1" customWidth="1"/>
    <col min="7432" max="7432" width="11" style="81" bestFit="1" customWidth="1"/>
    <col min="7433" max="7433" width="10.09765625" style="81" bestFit="1" customWidth="1"/>
    <col min="7434" max="7434" width="11" style="81" bestFit="1" customWidth="1"/>
    <col min="7435" max="7680" width="10" style="81"/>
    <col min="7681" max="7681" width="18" style="81" customWidth="1"/>
    <col min="7682" max="7683" width="8.09765625" style="81" bestFit="1" customWidth="1"/>
    <col min="7684" max="7684" width="8.19921875" style="81" bestFit="1" customWidth="1"/>
    <col min="7685" max="7685" width="8.19921875" style="81" customWidth="1"/>
    <col min="7686" max="7686" width="8.19921875" style="81" bestFit="1" customWidth="1"/>
    <col min="7687" max="7687" width="9.09765625" style="81" bestFit="1" customWidth="1"/>
    <col min="7688" max="7688" width="11" style="81" bestFit="1" customWidth="1"/>
    <col min="7689" max="7689" width="10.09765625" style="81" bestFit="1" customWidth="1"/>
    <col min="7690" max="7690" width="11" style="81" bestFit="1" customWidth="1"/>
    <col min="7691" max="7936" width="10" style="81"/>
    <col min="7937" max="7937" width="18" style="81" customWidth="1"/>
    <col min="7938" max="7939" width="8.09765625" style="81" bestFit="1" customWidth="1"/>
    <col min="7940" max="7940" width="8.19921875" style="81" bestFit="1" customWidth="1"/>
    <col min="7941" max="7941" width="8.19921875" style="81" customWidth="1"/>
    <col min="7942" max="7942" width="8.19921875" style="81" bestFit="1" customWidth="1"/>
    <col min="7943" max="7943" width="9.09765625" style="81" bestFit="1" customWidth="1"/>
    <col min="7944" max="7944" width="11" style="81" bestFit="1" customWidth="1"/>
    <col min="7945" max="7945" width="10.09765625" style="81" bestFit="1" customWidth="1"/>
    <col min="7946" max="7946" width="11" style="81" bestFit="1" customWidth="1"/>
    <col min="7947" max="8192" width="11" style="81"/>
    <col min="8193" max="8193" width="18" style="81" customWidth="1"/>
    <col min="8194" max="8195" width="8.09765625" style="81" bestFit="1" customWidth="1"/>
    <col min="8196" max="8196" width="8.19921875" style="81" bestFit="1" customWidth="1"/>
    <col min="8197" max="8197" width="8.19921875" style="81" customWidth="1"/>
    <col min="8198" max="8198" width="8.19921875" style="81" bestFit="1" customWidth="1"/>
    <col min="8199" max="8199" width="9.09765625" style="81" bestFit="1" customWidth="1"/>
    <col min="8200" max="8200" width="11" style="81" bestFit="1" customWidth="1"/>
    <col min="8201" max="8201" width="10.09765625" style="81" bestFit="1" customWidth="1"/>
    <col min="8202" max="8202" width="11" style="81" bestFit="1" customWidth="1"/>
    <col min="8203" max="8448" width="10" style="81"/>
    <col min="8449" max="8449" width="18" style="81" customWidth="1"/>
    <col min="8450" max="8451" width="8.09765625" style="81" bestFit="1" customWidth="1"/>
    <col min="8452" max="8452" width="8.19921875" style="81" bestFit="1" customWidth="1"/>
    <col min="8453" max="8453" width="8.19921875" style="81" customWidth="1"/>
    <col min="8454" max="8454" width="8.19921875" style="81" bestFit="1" customWidth="1"/>
    <col min="8455" max="8455" width="9.09765625" style="81" bestFit="1" customWidth="1"/>
    <col min="8456" max="8456" width="11" style="81" bestFit="1" customWidth="1"/>
    <col min="8457" max="8457" width="10.09765625" style="81" bestFit="1" customWidth="1"/>
    <col min="8458" max="8458" width="11" style="81" bestFit="1" customWidth="1"/>
    <col min="8459" max="8704" width="10" style="81"/>
    <col min="8705" max="8705" width="18" style="81" customWidth="1"/>
    <col min="8706" max="8707" width="8.09765625" style="81" bestFit="1" customWidth="1"/>
    <col min="8708" max="8708" width="8.19921875" style="81" bestFit="1" customWidth="1"/>
    <col min="8709" max="8709" width="8.19921875" style="81" customWidth="1"/>
    <col min="8710" max="8710" width="8.19921875" style="81" bestFit="1" customWidth="1"/>
    <col min="8711" max="8711" width="9.09765625" style="81" bestFit="1" customWidth="1"/>
    <col min="8712" max="8712" width="11" style="81" bestFit="1" customWidth="1"/>
    <col min="8713" max="8713" width="10.09765625" style="81" bestFit="1" customWidth="1"/>
    <col min="8714" max="8714" width="11" style="81" bestFit="1" customWidth="1"/>
    <col min="8715" max="8960" width="10" style="81"/>
    <col min="8961" max="8961" width="18" style="81" customWidth="1"/>
    <col min="8962" max="8963" width="8.09765625" style="81" bestFit="1" customWidth="1"/>
    <col min="8964" max="8964" width="8.19921875" style="81" bestFit="1" customWidth="1"/>
    <col min="8965" max="8965" width="8.19921875" style="81" customWidth="1"/>
    <col min="8966" max="8966" width="8.19921875" style="81" bestFit="1" customWidth="1"/>
    <col min="8967" max="8967" width="9.09765625" style="81" bestFit="1" customWidth="1"/>
    <col min="8968" max="8968" width="11" style="81" bestFit="1" customWidth="1"/>
    <col min="8969" max="8969" width="10.09765625" style="81" bestFit="1" customWidth="1"/>
    <col min="8970" max="8970" width="11" style="81" bestFit="1" customWidth="1"/>
    <col min="8971" max="9216" width="11" style="81"/>
    <col min="9217" max="9217" width="18" style="81" customWidth="1"/>
    <col min="9218" max="9219" width="8.09765625" style="81" bestFit="1" customWidth="1"/>
    <col min="9220" max="9220" width="8.19921875" style="81" bestFit="1" customWidth="1"/>
    <col min="9221" max="9221" width="8.19921875" style="81" customWidth="1"/>
    <col min="9222" max="9222" width="8.19921875" style="81" bestFit="1" customWidth="1"/>
    <col min="9223" max="9223" width="9.09765625" style="81" bestFit="1" customWidth="1"/>
    <col min="9224" max="9224" width="11" style="81" bestFit="1" customWidth="1"/>
    <col min="9225" max="9225" width="10.09765625" style="81" bestFit="1" customWidth="1"/>
    <col min="9226" max="9226" width="11" style="81" bestFit="1" customWidth="1"/>
    <col min="9227" max="9472" width="10" style="81"/>
    <col min="9473" max="9473" width="18" style="81" customWidth="1"/>
    <col min="9474" max="9475" width="8.09765625" style="81" bestFit="1" customWidth="1"/>
    <col min="9476" max="9476" width="8.19921875" style="81" bestFit="1" customWidth="1"/>
    <col min="9477" max="9477" width="8.19921875" style="81" customWidth="1"/>
    <col min="9478" max="9478" width="8.19921875" style="81" bestFit="1" customWidth="1"/>
    <col min="9479" max="9479" width="9.09765625" style="81" bestFit="1" customWidth="1"/>
    <col min="9480" max="9480" width="11" style="81" bestFit="1" customWidth="1"/>
    <col min="9481" max="9481" width="10.09765625" style="81" bestFit="1" customWidth="1"/>
    <col min="9482" max="9482" width="11" style="81" bestFit="1" customWidth="1"/>
    <col min="9483" max="9728" width="10" style="81"/>
    <col min="9729" max="9729" width="18" style="81" customWidth="1"/>
    <col min="9730" max="9731" width="8.09765625" style="81" bestFit="1" customWidth="1"/>
    <col min="9732" max="9732" width="8.19921875" style="81" bestFit="1" customWidth="1"/>
    <col min="9733" max="9733" width="8.19921875" style="81" customWidth="1"/>
    <col min="9734" max="9734" width="8.19921875" style="81" bestFit="1" customWidth="1"/>
    <col min="9735" max="9735" width="9.09765625" style="81" bestFit="1" customWidth="1"/>
    <col min="9736" max="9736" width="11" style="81" bestFit="1" customWidth="1"/>
    <col min="9737" max="9737" width="10.09765625" style="81" bestFit="1" customWidth="1"/>
    <col min="9738" max="9738" width="11" style="81" bestFit="1" customWidth="1"/>
    <col min="9739" max="9984" width="10" style="81"/>
    <col min="9985" max="9985" width="18" style="81" customWidth="1"/>
    <col min="9986" max="9987" width="8.09765625" style="81" bestFit="1" customWidth="1"/>
    <col min="9988" max="9988" width="8.19921875" style="81" bestFit="1" customWidth="1"/>
    <col min="9989" max="9989" width="8.19921875" style="81" customWidth="1"/>
    <col min="9990" max="9990" width="8.19921875" style="81" bestFit="1" customWidth="1"/>
    <col min="9991" max="9991" width="9.09765625" style="81" bestFit="1" customWidth="1"/>
    <col min="9992" max="9992" width="11" style="81" bestFit="1" customWidth="1"/>
    <col min="9993" max="9993" width="10.09765625" style="81" bestFit="1" customWidth="1"/>
    <col min="9994" max="9994" width="11" style="81" bestFit="1" customWidth="1"/>
    <col min="9995" max="10240" width="11" style="81"/>
    <col min="10241" max="10241" width="18" style="81" customWidth="1"/>
    <col min="10242" max="10243" width="8.09765625" style="81" bestFit="1" customWidth="1"/>
    <col min="10244" max="10244" width="8.19921875" style="81" bestFit="1" customWidth="1"/>
    <col min="10245" max="10245" width="8.19921875" style="81" customWidth="1"/>
    <col min="10246" max="10246" width="8.19921875" style="81" bestFit="1" customWidth="1"/>
    <col min="10247" max="10247" width="9.09765625" style="81" bestFit="1" customWidth="1"/>
    <col min="10248" max="10248" width="11" style="81" bestFit="1" customWidth="1"/>
    <col min="10249" max="10249" width="10.09765625" style="81" bestFit="1" customWidth="1"/>
    <col min="10250" max="10250" width="11" style="81" bestFit="1" customWidth="1"/>
    <col min="10251" max="10496" width="10" style="81"/>
    <col min="10497" max="10497" width="18" style="81" customWidth="1"/>
    <col min="10498" max="10499" width="8.09765625" style="81" bestFit="1" customWidth="1"/>
    <col min="10500" max="10500" width="8.19921875" style="81" bestFit="1" customWidth="1"/>
    <col min="10501" max="10501" width="8.19921875" style="81" customWidth="1"/>
    <col min="10502" max="10502" width="8.19921875" style="81" bestFit="1" customWidth="1"/>
    <col min="10503" max="10503" width="9.09765625" style="81" bestFit="1" customWidth="1"/>
    <col min="10504" max="10504" width="11" style="81" bestFit="1" customWidth="1"/>
    <col min="10505" max="10505" width="10.09765625" style="81" bestFit="1" customWidth="1"/>
    <col min="10506" max="10506" width="11" style="81" bestFit="1" customWidth="1"/>
    <col min="10507" max="10752" width="10" style="81"/>
    <col min="10753" max="10753" width="18" style="81" customWidth="1"/>
    <col min="10754" max="10755" width="8.09765625" style="81" bestFit="1" customWidth="1"/>
    <col min="10756" max="10756" width="8.19921875" style="81" bestFit="1" customWidth="1"/>
    <col min="10757" max="10757" width="8.19921875" style="81" customWidth="1"/>
    <col min="10758" max="10758" width="8.19921875" style="81" bestFit="1" customWidth="1"/>
    <col min="10759" max="10759" width="9.09765625" style="81" bestFit="1" customWidth="1"/>
    <col min="10760" max="10760" width="11" style="81" bestFit="1" customWidth="1"/>
    <col min="10761" max="10761" width="10.09765625" style="81" bestFit="1" customWidth="1"/>
    <col min="10762" max="10762" width="11" style="81" bestFit="1" customWidth="1"/>
    <col min="10763" max="11008" width="10" style="81"/>
    <col min="11009" max="11009" width="18" style="81" customWidth="1"/>
    <col min="11010" max="11011" width="8.09765625" style="81" bestFit="1" customWidth="1"/>
    <col min="11012" max="11012" width="8.19921875" style="81" bestFit="1" customWidth="1"/>
    <col min="11013" max="11013" width="8.19921875" style="81" customWidth="1"/>
    <col min="11014" max="11014" width="8.19921875" style="81" bestFit="1" customWidth="1"/>
    <col min="11015" max="11015" width="9.09765625" style="81" bestFit="1" customWidth="1"/>
    <col min="11016" max="11016" width="11" style="81" bestFit="1" customWidth="1"/>
    <col min="11017" max="11017" width="10.09765625" style="81" bestFit="1" customWidth="1"/>
    <col min="11018" max="11018" width="11" style="81" bestFit="1" customWidth="1"/>
    <col min="11019" max="11264" width="11" style="81"/>
    <col min="11265" max="11265" width="18" style="81" customWidth="1"/>
    <col min="11266" max="11267" width="8.09765625" style="81" bestFit="1" customWidth="1"/>
    <col min="11268" max="11268" width="8.19921875" style="81" bestFit="1" customWidth="1"/>
    <col min="11269" max="11269" width="8.19921875" style="81" customWidth="1"/>
    <col min="11270" max="11270" width="8.19921875" style="81" bestFit="1" customWidth="1"/>
    <col min="11271" max="11271" width="9.09765625" style="81" bestFit="1" customWidth="1"/>
    <col min="11272" max="11272" width="11" style="81" bestFit="1" customWidth="1"/>
    <col min="11273" max="11273" width="10.09765625" style="81" bestFit="1" customWidth="1"/>
    <col min="11274" max="11274" width="11" style="81" bestFit="1" customWidth="1"/>
    <col min="11275" max="11520" width="10" style="81"/>
    <col min="11521" max="11521" width="18" style="81" customWidth="1"/>
    <col min="11522" max="11523" width="8.09765625" style="81" bestFit="1" customWidth="1"/>
    <col min="11524" max="11524" width="8.19921875" style="81" bestFit="1" customWidth="1"/>
    <col min="11525" max="11525" width="8.19921875" style="81" customWidth="1"/>
    <col min="11526" max="11526" width="8.19921875" style="81" bestFit="1" customWidth="1"/>
    <col min="11527" max="11527" width="9.09765625" style="81" bestFit="1" customWidth="1"/>
    <col min="11528" max="11528" width="11" style="81" bestFit="1" customWidth="1"/>
    <col min="11529" max="11529" width="10.09765625" style="81" bestFit="1" customWidth="1"/>
    <col min="11530" max="11530" width="11" style="81" bestFit="1" customWidth="1"/>
    <col min="11531" max="11776" width="10" style="81"/>
    <col min="11777" max="11777" width="18" style="81" customWidth="1"/>
    <col min="11778" max="11779" width="8.09765625" style="81" bestFit="1" customWidth="1"/>
    <col min="11780" max="11780" width="8.19921875" style="81" bestFit="1" customWidth="1"/>
    <col min="11781" max="11781" width="8.19921875" style="81" customWidth="1"/>
    <col min="11782" max="11782" width="8.19921875" style="81" bestFit="1" customWidth="1"/>
    <col min="11783" max="11783" width="9.09765625" style="81" bestFit="1" customWidth="1"/>
    <col min="11784" max="11784" width="11" style="81" bestFit="1" customWidth="1"/>
    <col min="11785" max="11785" width="10.09765625" style="81" bestFit="1" customWidth="1"/>
    <col min="11786" max="11786" width="11" style="81" bestFit="1" customWidth="1"/>
    <col min="11787" max="12032" width="10" style="81"/>
    <col min="12033" max="12033" width="18" style="81" customWidth="1"/>
    <col min="12034" max="12035" width="8.09765625" style="81" bestFit="1" customWidth="1"/>
    <col min="12036" max="12036" width="8.19921875" style="81" bestFit="1" customWidth="1"/>
    <col min="12037" max="12037" width="8.19921875" style="81" customWidth="1"/>
    <col min="12038" max="12038" width="8.19921875" style="81" bestFit="1" customWidth="1"/>
    <col min="12039" max="12039" width="9.09765625" style="81" bestFit="1" customWidth="1"/>
    <col min="12040" max="12040" width="11" style="81" bestFit="1" customWidth="1"/>
    <col min="12041" max="12041" width="10.09765625" style="81" bestFit="1" customWidth="1"/>
    <col min="12042" max="12042" width="11" style="81" bestFit="1" customWidth="1"/>
    <col min="12043" max="12288" width="11" style="81"/>
    <col min="12289" max="12289" width="18" style="81" customWidth="1"/>
    <col min="12290" max="12291" width="8.09765625" style="81" bestFit="1" customWidth="1"/>
    <col min="12292" max="12292" width="8.19921875" style="81" bestFit="1" customWidth="1"/>
    <col min="12293" max="12293" width="8.19921875" style="81" customWidth="1"/>
    <col min="12294" max="12294" width="8.19921875" style="81" bestFit="1" customWidth="1"/>
    <col min="12295" max="12295" width="9.09765625" style="81" bestFit="1" customWidth="1"/>
    <col min="12296" max="12296" width="11" style="81" bestFit="1" customWidth="1"/>
    <col min="12297" max="12297" width="10.09765625" style="81" bestFit="1" customWidth="1"/>
    <col min="12298" max="12298" width="11" style="81" bestFit="1" customWidth="1"/>
    <col min="12299" max="12544" width="10" style="81"/>
    <col min="12545" max="12545" width="18" style="81" customWidth="1"/>
    <col min="12546" max="12547" width="8.09765625" style="81" bestFit="1" customWidth="1"/>
    <col min="12548" max="12548" width="8.19921875" style="81" bestFit="1" customWidth="1"/>
    <col min="12549" max="12549" width="8.19921875" style="81" customWidth="1"/>
    <col min="12550" max="12550" width="8.19921875" style="81" bestFit="1" customWidth="1"/>
    <col min="12551" max="12551" width="9.09765625" style="81" bestFit="1" customWidth="1"/>
    <col min="12552" max="12552" width="11" style="81" bestFit="1" customWidth="1"/>
    <col min="12553" max="12553" width="10.09765625" style="81" bestFit="1" customWidth="1"/>
    <col min="12554" max="12554" width="11" style="81" bestFit="1" customWidth="1"/>
    <col min="12555" max="12800" width="10" style="81"/>
    <col min="12801" max="12801" width="18" style="81" customWidth="1"/>
    <col min="12802" max="12803" width="8.09765625" style="81" bestFit="1" customWidth="1"/>
    <col min="12804" max="12804" width="8.19921875" style="81" bestFit="1" customWidth="1"/>
    <col min="12805" max="12805" width="8.19921875" style="81" customWidth="1"/>
    <col min="12806" max="12806" width="8.19921875" style="81" bestFit="1" customWidth="1"/>
    <col min="12807" max="12807" width="9.09765625" style="81" bestFit="1" customWidth="1"/>
    <col min="12808" max="12808" width="11" style="81" bestFit="1" customWidth="1"/>
    <col min="12809" max="12809" width="10.09765625" style="81" bestFit="1" customWidth="1"/>
    <col min="12810" max="12810" width="11" style="81" bestFit="1" customWidth="1"/>
    <col min="12811" max="13056" width="10" style="81"/>
    <col min="13057" max="13057" width="18" style="81" customWidth="1"/>
    <col min="13058" max="13059" width="8.09765625" style="81" bestFit="1" customWidth="1"/>
    <col min="13060" max="13060" width="8.19921875" style="81" bestFit="1" customWidth="1"/>
    <col min="13061" max="13061" width="8.19921875" style="81" customWidth="1"/>
    <col min="13062" max="13062" width="8.19921875" style="81" bestFit="1" customWidth="1"/>
    <col min="13063" max="13063" width="9.09765625" style="81" bestFit="1" customWidth="1"/>
    <col min="13064" max="13064" width="11" style="81" bestFit="1" customWidth="1"/>
    <col min="13065" max="13065" width="10.09765625" style="81" bestFit="1" customWidth="1"/>
    <col min="13066" max="13066" width="11" style="81" bestFit="1" customWidth="1"/>
    <col min="13067" max="13312" width="11" style="81"/>
    <col min="13313" max="13313" width="18" style="81" customWidth="1"/>
    <col min="13314" max="13315" width="8.09765625" style="81" bestFit="1" customWidth="1"/>
    <col min="13316" max="13316" width="8.19921875" style="81" bestFit="1" customWidth="1"/>
    <col min="13317" max="13317" width="8.19921875" style="81" customWidth="1"/>
    <col min="13318" max="13318" width="8.19921875" style="81" bestFit="1" customWidth="1"/>
    <col min="13319" max="13319" width="9.09765625" style="81" bestFit="1" customWidth="1"/>
    <col min="13320" max="13320" width="11" style="81" bestFit="1" customWidth="1"/>
    <col min="13321" max="13321" width="10.09765625" style="81" bestFit="1" customWidth="1"/>
    <col min="13322" max="13322" width="11" style="81" bestFit="1" customWidth="1"/>
    <col min="13323" max="13568" width="10" style="81"/>
    <col min="13569" max="13569" width="18" style="81" customWidth="1"/>
    <col min="13570" max="13571" width="8.09765625" style="81" bestFit="1" customWidth="1"/>
    <col min="13572" max="13572" width="8.19921875" style="81" bestFit="1" customWidth="1"/>
    <col min="13573" max="13573" width="8.19921875" style="81" customWidth="1"/>
    <col min="13574" max="13574" width="8.19921875" style="81" bestFit="1" customWidth="1"/>
    <col min="13575" max="13575" width="9.09765625" style="81" bestFit="1" customWidth="1"/>
    <col min="13576" max="13576" width="11" style="81" bestFit="1" customWidth="1"/>
    <col min="13577" max="13577" width="10.09765625" style="81" bestFit="1" customWidth="1"/>
    <col min="13578" max="13578" width="11" style="81" bestFit="1" customWidth="1"/>
    <col min="13579" max="13824" width="10" style="81"/>
    <col min="13825" max="13825" width="18" style="81" customWidth="1"/>
    <col min="13826" max="13827" width="8.09765625" style="81" bestFit="1" customWidth="1"/>
    <col min="13828" max="13828" width="8.19921875" style="81" bestFit="1" customWidth="1"/>
    <col min="13829" max="13829" width="8.19921875" style="81" customWidth="1"/>
    <col min="13830" max="13830" width="8.19921875" style="81" bestFit="1" customWidth="1"/>
    <col min="13831" max="13831" width="9.09765625" style="81" bestFit="1" customWidth="1"/>
    <col min="13832" max="13832" width="11" style="81" bestFit="1" customWidth="1"/>
    <col min="13833" max="13833" width="10.09765625" style="81" bestFit="1" customWidth="1"/>
    <col min="13834" max="13834" width="11" style="81" bestFit="1" customWidth="1"/>
    <col min="13835" max="14080" width="10" style="81"/>
    <col min="14081" max="14081" width="18" style="81" customWidth="1"/>
    <col min="14082" max="14083" width="8.09765625" style="81" bestFit="1" customWidth="1"/>
    <col min="14084" max="14084" width="8.19921875" style="81" bestFit="1" customWidth="1"/>
    <col min="14085" max="14085" width="8.19921875" style="81" customWidth="1"/>
    <col min="14086" max="14086" width="8.19921875" style="81" bestFit="1" customWidth="1"/>
    <col min="14087" max="14087" width="9.09765625" style="81" bestFit="1" customWidth="1"/>
    <col min="14088" max="14088" width="11" style="81" bestFit="1" customWidth="1"/>
    <col min="14089" max="14089" width="10.09765625" style="81" bestFit="1" customWidth="1"/>
    <col min="14090" max="14090" width="11" style="81" bestFit="1" customWidth="1"/>
    <col min="14091" max="14336" width="11" style="81"/>
    <col min="14337" max="14337" width="18" style="81" customWidth="1"/>
    <col min="14338" max="14339" width="8.09765625" style="81" bestFit="1" customWidth="1"/>
    <col min="14340" max="14340" width="8.19921875" style="81" bestFit="1" customWidth="1"/>
    <col min="14341" max="14341" width="8.19921875" style="81" customWidth="1"/>
    <col min="14342" max="14342" width="8.19921875" style="81" bestFit="1" customWidth="1"/>
    <col min="14343" max="14343" width="9.09765625" style="81" bestFit="1" customWidth="1"/>
    <col min="14344" max="14344" width="11" style="81" bestFit="1" customWidth="1"/>
    <col min="14345" max="14345" width="10.09765625" style="81" bestFit="1" customWidth="1"/>
    <col min="14346" max="14346" width="11" style="81" bestFit="1" customWidth="1"/>
    <col min="14347" max="14592" width="10" style="81"/>
    <col min="14593" max="14593" width="18" style="81" customWidth="1"/>
    <col min="14594" max="14595" width="8.09765625" style="81" bestFit="1" customWidth="1"/>
    <col min="14596" max="14596" width="8.19921875" style="81" bestFit="1" customWidth="1"/>
    <col min="14597" max="14597" width="8.19921875" style="81" customWidth="1"/>
    <col min="14598" max="14598" width="8.19921875" style="81" bestFit="1" customWidth="1"/>
    <col min="14599" max="14599" width="9.09765625" style="81" bestFit="1" customWidth="1"/>
    <col min="14600" max="14600" width="11" style="81" bestFit="1" customWidth="1"/>
    <col min="14601" max="14601" width="10.09765625" style="81" bestFit="1" customWidth="1"/>
    <col min="14602" max="14602" width="11" style="81" bestFit="1" customWidth="1"/>
    <col min="14603" max="14848" width="10" style="81"/>
    <col min="14849" max="14849" width="18" style="81" customWidth="1"/>
    <col min="14850" max="14851" width="8.09765625" style="81" bestFit="1" customWidth="1"/>
    <col min="14852" max="14852" width="8.19921875" style="81" bestFit="1" customWidth="1"/>
    <col min="14853" max="14853" width="8.19921875" style="81" customWidth="1"/>
    <col min="14854" max="14854" width="8.19921875" style="81" bestFit="1" customWidth="1"/>
    <col min="14855" max="14855" width="9.09765625" style="81" bestFit="1" customWidth="1"/>
    <col min="14856" max="14856" width="11" style="81" bestFit="1" customWidth="1"/>
    <col min="14857" max="14857" width="10.09765625" style="81" bestFit="1" customWidth="1"/>
    <col min="14858" max="14858" width="11" style="81" bestFit="1" customWidth="1"/>
    <col min="14859" max="15104" width="10" style="81"/>
    <col min="15105" max="15105" width="18" style="81" customWidth="1"/>
    <col min="15106" max="15107" width="8.09765625" style="81" bestFit="1" customWidth="1"/>
    <col min="15108" max="15108" width="8.19921875" style="81" bestFit="1" customWidth="1"/>
    <col min="15109" max="15109" width="8.19921875" style="81" customWidth="1"/>
    <col min="15110" max="15110" width="8.19921875" style="81" bestFit="1" customWidth="1"/>
    <col min="15111" max="15111" width="9.09765625" style="81" bestFit="1" customWidth="1"/>
    <col min="15112" max="15112" width="11" style="81" bestFit="1" customWidth="1"/>
    <col min="15113" max="15113" width="10.09765625" style="81" bestFit="1" customWidth="1"/>
    <col min="15114" max="15114" width="11" style="81" bestFit="1" customWidth="1"/>
    <col min="15115" max="15360" width="11" style="81"/>
    <col min="15361" max="15361" width="18" style="81" customWidth="1"/>
    <col min="15362" max="15363" width="8.09765625" style="81" bestFit="1" customWidth="1"/>
    <col min="15364" max="15364" width="8.19921875" style="81" bestFit="1" customWidth="1"/>
    <col min="15365" max="15365" width="8.19921875" style="81" customWidth="1"/>
    <col min="15366" max="15366" width="8.19921875" style="81" bestFit="1" customWidth="1"/>
    <col min="15367" max="15367" width="9.09765625" style="81" bestFit="1" customWidth="1"/>
    <col min="15368" max="15368" width="11" style="81" bestFit="1" customWidth="1"/>
    <col min="15369" max="15369" width="10.09765625" style="81" bestFit="1" customWidth="1"/>
    <col min="15370" max="15370" width="11" style="81" bestFit="1" customWidth="1"/>
    <col min="15371" max="15616" width="10" style="81"/>
    <col min="15617" max="15617" width="18" style="81" customWidth="1"/>
    <col min="15618" max="15619" width="8.09765625" style="81" bestFit="1" customWidth="1"/>
    <col min="15620" max="15620" width="8.19921875" style="81" bestFit="1" customWidth="1"/>
    <col min="15621" max="15621" width="8.19921875" style="81" customWidth="1"/>
    <col min="15622" max="15622" width="8.19921875" style="81" bestFit="1" customWidth="1"/>
    <col min="15623" max="15623" width="9.09765625" style="81" bestFit="1" customWidth="1"/>
    <col min="15624" max="15624" width="11" style="81" bestFit="1" customWidth="1"/>
    <col min="15625" max="15625" width="10.09765625" style="81" bestFit="1" customWidth="1"/>
    <col min="15626" max="15626" width="11" style="81" bestFit="1" customWidth="1"/>
    <col min="15627" max="15872" width="10" style="81"/>
    <col min="15873" max="15873" width="18" style="81" customWidth="1"/>
    <col min="15874" max="15875" width="8.09765625" style="81" bestFit="1" customWidth="1"/>
    <col min="15876" max="15876" width="8.19921875" style="81" bestFit="1" customWidth="1"/>
    <col min="15877" max="15877" width="8.19921875" style="81" customWidth="1"/>
    <col min="15878" max="15878" width="8.19921875" style="81" bestFit="1" customWidth="1"/>
    <col min="15879" max="15879" width="9.09765625" style="81" bestFit="1" customWidth="1"/>
    <col min="15880" max="15880" width="11" style="81" bestFit="1" customWidth="1"/>
    <col min="15881" max="15881" width="10.09765625" style="81" bestFit="1" customWidth="1"/>
    <col min="15882" max="15882" width="11" style="81" bestFit="1" customWidth="1"/>
    <col min="15883" max="16128" width="10" style="81"/>
    <col min="16129" max="16129" width="18" style="81" customWidth="1"/>
    <col min="16130" max="16131" width="8.09765625" style="81" bestFit="1" customWidth="1"/>
    <col min="16132" max="16132" width="8.19921875" style="81" bestFit="1" customWidth="1"/>
    <col min="16133" max="16133" width="8.19921875" style="81" customWidth="1"/>
    <col min="16134" max="16134" width="8.19921875" style="81" bestFit="1" customWidth="1"/>
    <col min="16135" max="16135" width="9.09765625" style="81" bestFit="1" customWidth="1"/>
    <col min="16136" max="16136" width="11" style="81" bestFit="1" customWidth="1"/>
    <col min="16137" max="16137" width="10.09765625" style="81" bestFit="1" customWidth="1"/>
    <col min="16138" max="16138" width="11" style="81" bestFit="1" customWidth="1"/>
    <col min="16139" max="16384" width="11" style="81"/>
  </cols>
  <sheetData>
    <row r="1" spans="1:14" x14ac:dyDescent="0.25">
      <c r="A1" s="138" t="s">
        <v>25</v>
      </c>
      <c r="B1" s="84"/>
      <c r="C1" s="84"/>
      <c r="D1" s="84"/>
      <c r="E1" s="84"/>
      <c r="F1" s="84"/>
      <c r="G1" s="84"/>
      <c r="H1" s="84"/>
    </row>
    <row r="2" spans="1:14" ht="15.6" x14ac:dyDescent="0.3">
      <c r="A2" s="139"/>
      <c r="B2" s="140"/>
      <c r="C2" s="84"/>
      <c r="D2" s="84"/>
      <c r="E2" s="84"/>
      <c r="F2" s="84"/>
      <c r="G2" s="84"/>
      <c r="H2" s="346" t="s">
        <v>152</v>
      </c>
    </row>
    <row r="3" spans="1:14" x14ac:dyDescent="0.25">
      <c r="A3" s="70"/>
      <c r="B3" s="785">
        <f>INDICE!A3</f>
        <v>44197</v>
      </c>
      <c r="C3" s="786"/>
      <c r="D3" s="787" t="s">
        <v>116</v>
      </c>
      <c r="E3" s="787"/>
      <c r="F3" s="787" t="s">
        <v>117</v>
      </c>
      <c r="G3" s="787"/>
      <c r="H3" s="787"/>
    </row>
    <row r="4" spans="1:14" x14ac:dyDescent="0.25">
      <c r="A4" s="66"/>
      <c r="B4" s="82" t="s">
        <v>47</v>
      </c>
      <c r="C4" s="82" t="s">
        <v>435</v>
      </c>
      <c r="D4" s="82" t="s">
        <v>47</v>
      </c>
      <c r="E4" s="82" t="s">
        <v>431</v>
      </c>
      <c r="F4" s="82" t="s">
        <v>47</v>
      </c>
      <c r="G4" s="83" t="s">
        <v>431</v>
      </c>
      <c r="H4" s="83" t="s">
        <v>107</v>
      </c>
    </row>
    <row r="5" spans="1:14" x14ac:dyDescent="0.25">
      <c r="A5" s="84" t="s">
        <v>184</v>
      </c>
      <c r="B5" s="348">
        <v>269.36251999999985</v>
      </c>
      <c r="C5" s="344">
        <v>-30.269009063442642</v>
      </c>
      <c r="D5" s="343">
        <v>269.36251999999985</v>
      </c>
      <c r="E5" s="345">
        <v>-30.269009063442642</v>
      </c>
      <c r="F5" s="343">
        <v>3802.4847199999995</v>
      </c>
      <c r="G5" s="345">
        <v>-23.959713304270046</v>
      </c>
      <c r="H5" s="350">
        <v>92.070714922543189</v>
      </c>
    </row>
    <row r="6" spans="1:14" x14ac:dyDescent="0.25">
      <c r="A6" s="84" t="s">
        <v>185</v>
      </c>
      <c r="B6" s="334">
        <v>23.361720000000009</v>
      </c>
      <c r="C6" s="327">
        <v>-22.050872075079173</v>
      </c>
      <c r="D6" s="326">
        <v>23.361720000000009</v>
      </c>
      <c r="E6" s="327">
        <v>-22.050872075079173</v>
      </c>
      <c r="F6" s="326">
        <v>323.19083000000018</v>
      </c>
      <c r="G6" s="327">
        <v>-19.40369862731519</v>
      </c>
      <c r="H6" s="332">
        <v>7.8255175143767941</v>
      </c>
    </row>
    <row r="7" spans="1:14" x14ac:dyDescent="0.25">
      <c r="A7" s="84" t="s">
        <v>189</v>
      </c>
      <c r="B7" s="349">
        <v>0</v>
      </c>
      <c r="C7" s="341">
        <v>0</v>
      </c>
      <c r="D7" s="340">
        <v>0</v>
      </c>
      <c r="E7" s="608">
        <v>0</v>
      </c>
      <c r="F7" s="340">
        <v>0.29823999999999989</v>
      </c>
      <c r="G7" s="608">
        <v>-66.767324470989394</v>
      </c>
      <c r="H7" s="349">
        <v>7.2213755058821829E-3</v>
      </c>
    </row>
    <row r="8" spans="1:14" x14ac:dyDescent="0.25">
      <c r="A8" s="84" t="s">
        <v>146</v>
      </c>
      <c r="B8" s="349">
        <v>0</v>
      </c>
      <c r="C8" s="341">
        <v>0</v>
      </c>
      <c r="D8" s="340">
        <v>0</v>
      </c>
      <c r="E8" s="608">
        <v>0</v>
      </c>
      <c r="F8" s="340">
        <v>0.17737999999999998</v>
      </c>
      <c r="G8" s="341">
        <v>544.54941860465112</v>
      </c>
      <c r="H8" s="349">
        <v>4.294955697536823E-3</v>
      </c>
    </row>
    <row r="9" spans="1:14" x14ac:dyDescent="0.25">
      <c r="A9" s="347" t="s">
        <v>147</v>
      </c>
      <c r="B9" s="335">
        <v>292.7242399999999</v>
      </c>
      <c r="C9" s="336">
        <v>-29.701419075610669</v>
      </c>
      <c r="D9" s="335">
        <v>292.7242399999999</v>
      </c>
      <c r="E9" s="336">
        <v>-29.701419075610669</v>
      </c>
      <c r="F9" s="335">
        <v>4126.1511699999992</v>
      </c>
      <c r="G9" s="336">
        <v>-23.625761595724676</v>
      </c>
      <c r="H9" s="336">
        <v>99.907748768123383</v>
      </c>
    </row>
    <row r="10" spans="1:14" x14ac:dyDescent="0.25">
      <c r="A10" s="84" t="s">
        <v>148</v>
      </c>
      <c r="B10" s="349">
        <v>0.22086999999999996</v>
      </c>
      <c r="C10" s="341">
        <v>-25.875088096117072</v>
      </c>
      <c r="D10" s="340">
        <v>0.22086999999999996</v>
      </c>
      <c r="E10" s="341">
        <v>-25.875088096117072</v>
      </c>
      <c r="F10" s="340">
        <v>3.8099399999999997</v>
      </c>
      <c r="G10" s="341">
        <v>-53.132830538685717</v>
      </c>
      <c r="H10" s="332">
        <v>9.2251231876612036E-2</v>
      </c>
    </row>
    <row r="11" spans="1:14" x14ac:dyDescent="0.25">
      <c r="A11" s="60" t="s">
        <v>149</v>
      </c>
      <c r="B11" s="337">
        <v>292.94510999999989</v>
      </c>
      <c r="C11" s="338">
        <v>-29.698682973612815</v>
      </c>
      <c r="D11" s="337">
        <v>292.94510999999989</v>
      </c>
      <c r="E11" s="338">
        <v>-29.698682973612815</v>
      </c>
      <c r="F11" s="337">
        <v>4129.9611099999993</v>
      </c>
      <c r="G11" s="338">
        <v>-23.67009430229114</v>
      </c>
      <c r="H11" s="338">
        <v>100</v>
      </c>
    </row>
    <row r="12" spans="1:14" x14ac:dyDescent="0.25">
      <c r="A12" s="374" t="s">
        <v>150</v>
      </c>
      <c r="B12" s="339"/>
      <c r="C12" s="339"/>
      <c r="D12" s="339"/>
      <c r="E12" s="339"/>
      <c r="F12" s="339"/>
      <c r="G12" s="339"/>
      <c r="H12" s="339"/>
    </row>
    <row r="13" spans="1:14" x14ac:dyDescent="0.25">
      <c r="A13" s="614" t="s">
        <v>189</v>
      </c>
      <c r="B13" s="615">
        <v>11.007550000000002</v>
      </c>
      <c r="C13" s="616">
        <v>-34.953437923435885</v>
      </c>
      <c r="D13" s="617">
        <v>11.007550000000002</v>
      </c>
      <c r="E13" s="616">
        <v>-34.953437923435885</v>
      </c>
      <c r="F13" s="617">
        <v>141.43765000000002</v>
      </c>
      <c r="G13" s="616">
        <v>-26.32969965623775</v>
      </c>
      <c r="H13" s="618">
        <v>3.4246726841454458</v>
      </c>
    </row>
    <row r="14" spans="1:14" x14ac:dyDescent="0.25">
      <c r="A14" s="619" t="s">
        <v>151</v>
      </c>
      <c r="B14" s="620">
        <v>3.7575469343045209</v>
      </c>
      <c r="C14" s="621"/>
      <c r="D14" s="622">
        <v>3.7575469343045209</v>
      </c>
      <c r="E14" s="621"/>
      <c r="F14" s="622">
        <v>3.4246726841454458</v>
      </c>
      <c r="G14" s="621"/>
      <c r="H14" s="623"/>
    </row>
    <row r="15" spans="1:14" x14ac:dyDescent="0.25">
      <c r="A15" s="84"/>
      <c r="B15" s="84"/>
      <c r="C15" s="84"/>
      <c r="D15" s="84"/>
      <c r="E15" s="84"/>
      <c r="F15" s="84"/>
      <c r="G15" s="84"/>
      <c r="H15" s="79" t="s">
        <v>223</v>
      </c>
    </row>
    <row r="16" spans="1:14" x14ac:dyDescent="0.25">
      <c r="A16" s="80" t="s">
        <v>489</v>
      </c>
      <c r="B16" s="84"/>
      <c r="C16" s="84"/>
      <c r="D16" s="84"/>
      <c r="E16" s="84"/>
      <c r="F16" s="85"/>
      <c r="G16" s="84"/>
      <c r="H16" s="84"/>
      <c r="I16" s="88"/>
      <c r="J16" s="88"/>
      <c r="K16" s="88"/>
      <c r="L16" s="88"/>
      <c r="M16" s="88"/>
      <c r="N16" s="88"/>
    </row>
    <row r="17" spans="1:14" x14ac:dyDescent="0.25">
      <c r="A17" s="80" t="s">
        <v>436</v>
      </c>
      <c r="B17" s="84"/>
      <c r="C17" s="84"/>
      <c r="D17" s="84"/>
      <c r="E17" s="84"/>
      <c r="F17" s="84"/>
      <c r="G17" s="84"/>
      <c r="H17" s="84"/>
      <c r="I17" s="88"/>
      <c r="J17" s="88"/>
      <c r="K17" s="88"/>
      <c r="L17" s="88"/>
      <c r="M17" s="88"/>
      <c r="N17" s="88"/>
    </row>
    <row r="18" spans="1:14" x14ac:dyDescent="0.25">
      <c r="A18" s="133" t="s">
        <v>547</v>
      </c>
      <c r="B18" s="84"/>
      <c r="C18" s="84"/>
      <c r="D18" s="84"/>
      <c r="E18" s="84"/>
      <c r="F18" s="84"/>
      <c r="G18" s="84"/>
      <c r="H18" s="84"/>
    </row>
  </sheetData>
  <mergeCells count="3">
    <mergeCell ref="B3:C3"/>
    <mergeCell ref="D3:E3"/>
    <mergeCell ref="F3:H3"/>
  </mergeCells>
  <conditionalFormatting sqref="H8">
    <cfRule type="cellIs" dxfId="187" priority="16" operator="between">
      <formula>0</formula>
      <formula>0.5</formula>
    </cfRule>
  </conditionalFormatting>
  <conditionalFormatting sqref="B10 D10 F10:G10">
    <cfRule type="cellIs" dxfId="186" priority="18" operator="between">
      <formula>0</formula>
      <formula>0.5</formula>
    </cfRule>
  </conditionalFormatting>
  <conditionalFormatting sqref="B8:C8 F8:G8">
    <cfRule type="cellIs" dxfId="185" priority="17" operator="between">
      <formula>0</formula>
      <formula>0.5</formula>
    </cfRule>
  </conditionalFormatting>
  <conditionalFormatting sqref="C8">
    <cfRule type="cellIs" dxfId="184" priority="15" operator="equal">
      <formula>0</formula>
    </cfRule>
  </conditionalFormatting>
  <conditionalFormatting sqref="B8">
    <cfRule type="cellIs" dxfId="183" priority="14" operator="equal">
      <formula>0</formula>
    </cfRule>
  </conditionalFormatting>
  <conditionalFormatting sqref="D8">
    <cfRule type="cellIs" dxfId="182" priority="12" operator="between">
      <formula>0</formula>
      <formula>0.5</formula>
    </cfRule>
  </conditionalFormatting>
  <conditionalFormatting sqref="D8">
    <cfRule type="cellIs" dxfId="181" priority="11" operator="equal">
      <formula>0</formula>
    </cfRule>
  </conditionalFormatting>
  <conditionalFormatting sqref="B7">
    <cfRule type="cellIs" dxfId="180" priority="9" operator="between">
      <formula>0</formula>
      <formula>0.5</formula>
    </cfRule>
  </conditionalFormatting>
  <conditionalFormatting sqref="B7">
    <cfRule type="cellIs" dxfId="179" priority="8" operator="equal">
      <formula>0</formula>
    </cfRule>
  </conditionalFormatting>
  <conditionalFormatting sqref="C7">
    <cfRule type="cellIs" dxfId="178" priority="7" operator="between">
      <formula>0</formula>
      <formula>0.5</formula>
    </cfRule>
  </conditionalFormatting>
  <conditionalFormatting sqref="C7">
    <cfRule type="cellIs" dxfId="177" priority="6" operator="equal">
      <formula>0</formula>
    </cfRule>
  </conditionalFormatting>
  <conditionalFormatting sqref="D7">
    <cfRule type="cellIs" dxfId="176" priority="5" operator="between">
      <formula>0</formula>
      <formula>0.5</formula>
    </cfRule>
  </conditionalFormatting>
  <conditionalFormatting sqref="D7">
    <cfRule type="cellIs" dxfId="175" priority="4" operator="equal">
      <formula>0</formula>
    </cfRule>
  </conditionalFormatting>
  <conditionalFormatting sqref="H7">
    <cfRule type="cellIs" dxfId="174" priority="3" operator="between">
      <formula>0</formula>
      <formula>0.5</formula>
    </cfRule>
  </conditionalFormatting>
  <conditionalFormatting sqref="F7">
    <cfRule type="cellIs" dxfId="173" priority="2" operator="between">
      <formula>0</formula>
      <formula>0.5</formula>
    </cfRule>
  </conditionalFormatting>
  <conditionalFormatting sqref="F7">
    <cfRule type="cellIs" dxfId="172" priority="1" operator="equal">
      <formula>0</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K47"/>
  <sheetViews>
    <sheetView zoomScaleNormal="100" zoomScaleSheetLayoutView="100" workbookViewId="0"/>
  </sheetViews>
  <sheetFormatPr baseColWidth="10" defaultRowHeight="13.2" x14ac:dyDescent="0.25"/>
  <cols>
    <col min="1" max="1" width="16.5" style="3" customWidth="1"/>
    <col min="2" max="2" width="10.69921875" style="3" customWidth="1"/>
    <col min="3" max="3" width="6.69921875" style="3" customWidth="1"/>
    <col min="4" max="4" width="8.59765625" style="3" customWidth="1"/>
    <col min="5" max="5" width="0.5" style="3" customWidth="1"/>
    <col min="6" max="6" width="6.5" style="3" customWidth="1"/>
    <col min="7" max="7" width="8.59765625" style="3" customWidth="1"/>
    <col min="8" max="8" width="11.69921875" style="3" customWidth="1"/>
    <col min="9" max="9" width="8.5" style="3" customWidth="1"/>
    <col min="10" max="10" width="11" style="3"/>
    <col min="11" max="11" width="10.19921875" style="3" customWidth="1"/>
    <col min="12" max="12" width="11.69921875" style="3" customWidth="1"/>
    <col min="13" max="15" width="11" style="3"/>
    <col min="16" max="248" width="10" style="3"/>
    <col min="249" max="249" width="14.5" style="3" customWidth="1"/>
    <col min="250" max="250" width="9.59765625" style="3" customWidth="1"/>
    <col min="251" max="251" width="6.09765625" style="3" bestFit="1" customWidth="1"/>
    <col min="252" max="252" width="7.59765625" style="3" bestFit="1" customWidth="1"/>
    <col min="253" max="253" width="5.59765625" style="3" customWidth="1"/>
    <col min="254" max="254" width="6.59765625" style="3" bestFit="1" customWidth="1"/>
    <col min="255" max="255" width="7.59765625" style="3" bestFit="1" customWidth="1"/>
    <col min="256" max="256" width="11.09765625" style="3" bestFit="1" customWidth="1"/>
    <col min="257" max="257" width="5.59765625" style="3" customWidth="1"/>
    <col min="258" max="258" width="7.59765625" style="3" bestFit="1" customWidth="1"/>
    <col min="259" max="259" width="10.5" style="3" bestFit="1" customWidth="1"/>
    <col min="260" max="260" width="6.5" style="3" customWidth="1"/>
    <col min="261" max="262" width="8" style="3" bestFit="1" customWidth="1"/>
    <col min="263" max="263" width="8.09765625" style="3" customWidth="1"/>
    <col min="264" max="264" width="10.69921875" style="3" bestFit="1" customWidth="1"/>
    <col min="265" max="265" width="7.5" style="3" customWidth="1"/>
    <col min="266" max="266" width="10" style="3"/>
    <col min="267" max="267" width="9.09765625" style="3" customWidth="1"/>
    <col min="268" max="268" width="10.5" style="3" bestFit="1" customWidth="1"/>
    <col min="269" max="504" width="10" style="3"/>
    <col min="505" max="505" width="14.5" style="3" customWidth="1"/>
    <col min="506" max="506" width="9.59765625" style="3" customWidth="1"/>
    <col min="507" max="507" width="6.09765625" style="3" bestFit="1" customWidth="1"/>
    <col min="508" max="508" width="7.59765625" style="3" bestFit="1" customWidth="1"/>
    <col min="509" max="509" width="5.59765625" style="3" customWidth="1"/>
    <col min="510" max="510" width="6.59765625" style="3" bestFit="1" customWidth="1"/>
    <col min="511" max="511" width="7.59765625" style="3" bestFit="1" customWidth="1"/>
    <col min="512" max="512" width="11.09765625" style="3" bestFit="1" customWidth="1"/>
    <col min="513" max="513" width="5.59765625" style="3" customWidth="1"/>
    <col min="514" max="514" width="7.59765625" style="3" bestFit="1" customWidth="1"/>
    <col min="515" max="515" width="10.5" style="3" bestFit="1" customWidth="1"/>
    <col min="516" max="516" width="6.5" style="3" customWidth="1"/>
    <col min="517" max="518" width="8" style="3" bestFit="1" customWidth="1"/>
    <col min="519" max="519" width="8.09765625" style="3" customWidth="1"/>
    <col min="520" max="520" width="10.69921875" style="3" bestFit="1" customWidth="1"/>
    <col min="521" max="521" width="7.5" style="3" customWidth="1"/>
    <col min="522" max="522" width="10" style="3"/>
    <col min="523" max="523" width="9.09765625" style="3" customWidth="1"/>
    <col min="524" max="524" width="10.5" style="3" bestFit="1" customWidth="1"/>
    <col min="525" max="760" width="10" style="3"/>
    <col min="761" max="761" width="14.5" style="3" customWidth="1"/>
    <col min="762" max="762" width="9.59765625" style="3" customWidth="1"/>
    <col min="763" max="763" width="6.09765625" style="3" bestFit="1" customWidth="1"/>
    <col min="764" max="764" width="7.59765625" style="3" bestFit="1" customWidth="1"/>
    <col min="765" max="765" width="5.59765625" style="3" customWidth="1"/>
    <col min="766" max="766" width="6.59765625" style="3" bestFit="1" customWidth="1"/>
    <col min="767" max="767" width="7.59765625" style="3" bestFit="1" customWidth="1"/>
    <col min="768" max="768" width="11.09765625" style="3" bestFit="1" customWidth="1"/>
    <col min="769" max="769" width="5.59765625" style="3" customWidth="1"/>
    <col min="770" max="770" width="7.59765625" style="3" bestFit="1" customWidth="1"/>
    <col min="771" max="771" width="10.5" style="3" bestFit="1" customWidth="1"/>
    <col min="772" max="772" width="6.5" style="3" customWidth="1"/>
    <col min="773" max="774" width="8" style="3" bestFit="1" customWidth="1"/>
    <col min="775" max="775" width="8.09765625" style="3" customWidth="1"/>
    <col min="776" max="776" width="10.69921875" style="3" bestFit="1" customWidth="1"/>
    <col min="777" max="777" width="7.5" style="3" customWidth="1"/>
    <col min="778" max="778" width="10" style="3"/>
    <col min="779" max="779" width="9.09765625" style="3" customWidth="1"/>
    <col min="780" max="780" width="10.5" style="3" bestFit="1" customWidth="1"/>
    <col min="781" max="1016" width="10" style="3"/>
    <col min="1017" max="1017" width="14.5" style="3" customWidth="1"/>
    <col min="1018" max="1018" width="9.59765625" style="3" customWidth="1"/>
    <col min="1019" max="1019" width="6.09765625" style="3" bestFit="1" customWidth="1"/>
    <col min="1020" max="1020" width="7.59765625" style="3" bestFit="1" customWidth="1"/>
    <col min="1021" max="1021" width="5.59765625" style="3" customWidth="1"/>
    <col min="1022" max="1022" width="6.59765625" style="3" bestFit="1" customWidth="1"/>
    <col min="1023" max="1023" width="7.59765625" style="3" bestFit="1" customWidth="1"/>
    <col min="1024" max="1024" width="11.09765625" style="3" bestFit="1" customWidth="1"/>
    <col min="1025" max="1025" width="5.59765625" style="3" customWidth="1"/>
    <col min="1026" max="1026" width="7.59765625" style="3" bestFit="1" customWidth="1"/>
    <col min="1027" max="1027" width="10.5" style="3" bestFit="1" customWidth="1"/>
    <col min="1028" max="1028" width="6.5" style="3" customWidth="1"/>
    <col min="1029" max="1030" width="8" style="3" bestFit="1" customWidth="1"/>
    <col min="1031" max="1031" width="8.09765625" style="3" customWidth="1"/>
    <col min="1032" max="1032" width="10.69921875" style="3" bestFit="1" customWidth="1"/>
    <col min="1033" max="1033" width="7.5" style="3" customWidth="1"/>
    <col min="1034" max="1034" width="10" style="3"/>
    <col min="1035" max="1035" width="9.09765625" style="3" customWidth="1"/>
    <col min="1036" max="1036" width="10.5" style="3" bestFit="1" customWidth="1"/>
    <col min="1037" max="1272" width="10" style="3"/>
    <col min="1273" max="1273" width="14.5" style="3" customWidth="1"/>
    <col min="1274" max="1274" width="9.59765625" style="3" customWidth="1"/>
    <col min="1275" max="1275" width="6.09765625" style="3" bestFit="1" customWidth="1"/>
    <col min="1276" max="1276" width="7.59765625" style="3" bestFit="1" customWidth="1"/>
    <col min="1277" max="1277" width="5.59765625" style="3" customWidth="1"/>
    <col min="1278" max="1278" width="6.59765625" style="3" bestFit="1" customWidth="1"/>
    <col min="1279" max="1279" width="7.59765625" style="3" bestFit="1" customWidth="1"/>
    <col min="1280" max="1280" width="11.09765625" style="3" bestFit="1" customWidth="1"/>
    <col min="1281" max="1281" width="5.59765625" style="3" customWidth="1"/>
    <col min="1282" max="1282" width="7.59765625" style="3" bestFit="1" customWidth="1"/>
    <col min="1283" max="1283" width="10.5" style="3" bestFit="1" customWidth="1"/>
    <col min="1284" max="1284" width="6.5" style="3" customWidth="1"/>
    <col min="1285" max="1286" width="8" style="3" bestFit="1" customWidth="1"/>
    <col min="1287" max="1287" width="8.09765625" style="3" customWidth="1"/>
    <col min="1288" max="1288" width="10.69921875" style="3" bestFit="1" customWidth="1"/>
    <col min="1289" max="1289" width="7.5" style="3" customWidth="1"/>
    <col min="1290" max="1290" width="10" style="3"/>
    <col min="1291" max="1291" width="9.09765625" style="3" customWidth="1"/>
    <col min="1292" max="1292" width="10.5" style="3" bestFit="1" customWidth="1"/>
    <col min="1293" max="1528" width="10" style="3"/>
    <col min="1529" max="1529" width="14.5" style="3" customWidth="1"/>
    <col min="1530" max="1530" width="9.59765625" style="3" customWidth="1"/>
    <col min="1531" max="1531" width="6.09765625" style="3" bestFit="1" customWidth="1"/>
    <col min="1532" max="1532" width="7.59765625" style="3" bestFit="1" customWidth="1"/>
    <col min="1533" max="1533" width="5.59765625" style="3" customWidth="1"/>
    <col min="1534" max="1534" width="6.59765625" style="3" bestFit="1" customWidth="1"/>
    <col min="1535" max="1535" width="7.59765625" style="3" bestFit="1" customWidth="1"/>
    <col min="1536" max="1536" width="11.09765625" style="3" bestFit="1" customWidth="1"/>
    <col min="1537" max="1537" width="5.59765625" style="3" customWidth="1"/>
    <col min="1538" max="1538" width="7.59765625" style="3" bestFit="1" customWidth="1"/>
    <col min="1539" max="1539" width="10.5" style="3" bestFit="1" customWidth="1"/>
    <col min="1540" max="1540" width="6.5" style="3" customWidth="1"/>
    <col min="1541" max="1542" width="8" style="3" bestFit="1" customWidth="1"/>
    <col min="1543" max="1543" width="8.09765625" style="3" customWidth="1"/>
    <col min="1544" max="1544" width="10.69921875" style="3" bestFit="1" customWidth="1"/>
    <col min="1545" max="1545" width="7.5" style="3" customWidth="1"/>
    <col min="1546" max="1546" width="10" style="3"/>
    <col min="1547" max="1547" width="9.09765625" style="3" customWidth="1"/>
    <col min="1548" max="1548" width="10.5" style="3" bestFit="1" customWidth="1"/>
    <col min="1549" max="1784" width="10" style="3"/>
    <col min="1785" max="1785" width="14.5" style="3" customWidth="1"/>
    <col min="1786" max="1786" width="9.59765625" style="3" customWidth="1"/>
    <col min="1787" max="1787" width="6.09765625" style="3" bestFit="1" customWidth="1"/>
    <col min="1788" max="1788" width="7.59765625" style="3" bestFit="1" customWidth="1"/>
    <col min="1789" max="1789" width="5.59765625" style="3" customWidth="1"/>
    <col min="1790" max="1790" width="6.59765625" style="3" bestFit="1" customWidth="1"/>
    <col min="1791" max="1791" width="7.59765625" style="3" bestFit="1" customWidth="1"/>
    <col min="1792" max="1792" width="11.09765625" style="3" bestFit="1" customWidth="1"/>
    <col min="1793" max="1793" width="5.59765625" style="3" customWidth="1"/>
    <col min="1794" max="1794" width="7.59765625" style="3" bestFit="1" customWidth="1"/>
    <col min="1795" max="1795" width="10.5" style="3" bestFit="1" customWidth="1"/>
    <col min="1796" max="1796" width="6.5" style="3" customWidth="1"/>
    <col min="1797" max="1798" width="8" style="3" bestFit="1" customWidth="1"/>
    <col min="1799" max="1799" width="8.09765625" style="3" customWidth="1"/>
    <col min="1800" max="1800" width="10.69921875" style="3" bestFit="1" customWidth="1"/>
    <col min="1801" max="1801" width="7.5" style="3" customWidth="1"/>
    <col min="1802" max="1802" width="10" style="3"/>
    <col min="1803" max="1803" width="9.09765625" style="3" customWidth="1"/>
    <col min="1804" max="1804" width="10.5" style="3" bestFit="1" customWidth="1"/>
    <col min="1805" max="2040" width="10" style="3"/>
    <col min="2041" max="2041" width="14.5" style="3" customWidth="1"/>
    <col min="2042" max="2042" width="9.59765625" style="3" customWidth="1"/>
    <col min="2043" max="2043" width="6.09765625" style="3" bestFit="1" customWidth="1"/>
    <col min="2044" max="2044" width="7.59765625" style="3" bestFit="1" customWidth="1"/>
    <col min="2045" max="2045" width="5.59765625" style="3" customWidth="1"/>
    <col min="2046" max="2046" width="6.59765625" style="3" bestFit="1" customWidth="1"/>
    <col min="2047" max="2047" width="7.59765625" style="3" bestFit="1" customWidth="1"/>
    <col min="2048" max="2048" width="11.09765625" style="3" bestFit="1" customWidth="1"/>
    <col min="2049" max="2049" width="5.59765625" style="3" customWidth="1"/>
    <col min="2050" max="2050" width="7.59765625" style="3" bestFit="1" customWidth="1"/>
    <col min="2051" max="2051" width="10.5" style="3" bestFit="1" customWidth="1"/>
    <col min="2052" max="2052" width="6.5" style="3" customWidth="1"/>
    <col min="2053" max="2054" width="8" style="3" bestFit="1" customWidth="1"/>
    <col min="2055" max="2055" width="8.09765625" style="3" customWidth="1"/>
    <col min="2056" max="2056" width="10.69921875" style="3" bestFit="1" customWidth="1"/>
    <col min="2057" max="2057" width="7.5" style="3" customWidth="1"/>
    <col min="2058" max="2058" width="10" style="3"/>
    <col min="2059" max="2059" width="9.09765625" style="3" customWidth="1"/>
    <col min="2060" max="2060" width="10.5" style="3" bestFit="1" customWidth="1"/>
    <col min="2061" max="2296" width="10" style="3"/>
    <col min="2297" max="2297" width="14.5" style="3" customWidth="1"/>
    <col min="2298" max="2298" width="9.59765625" style="3" customWidth="1"/>
    <col min="2299" max="2299" width="6.09765625" style="3" bestFit="1" customWidth="1"/>
    <col min="2300" max="2300" width="7.59765625" style="3" bestFit="1" customWidth="1"/>
    <col min="2301" max="2301" width="5.59765625" style="3" customWidth="1"/>
    <col min="2302" max="2302" width="6.59765625" style="3" bestFit="1" customWidth="1"/>
    <col min="2303" max="2303" width="7.59765625" style="3" bestFit="1" customWidth="1"/>
    <col min="2304" max="2304" width="11.09765625" style="3" bestFit="1" customWidth="1"/>
    <col min="2305" max="2305" width="5.59765625" style="3" customWidth="1"/>
    <col min="2306" max="2306" width="7.59765625" style="3" bestFit="1" customWidth="1"/>
    <col min="2307" max="2307" width="10.5" style="3" bestFit="1" customWidth="1"/>
    <col min="2308" max="2308" width="6.5" style="3" customWidth="1"/>
    <col min="2309" max="2310" width="8" style="3" bestFit="1" customWidth="1"/>
    <col min="2311" max="2311" width="8.09765625" style="3" customWidth="1"/>
    <col min="2312" max="2312" width="10.69921875" style="3" bestFit="1" customWidth="1"/>
    <col min="2313" max="2313" width="7.5" style="3" customWidth="1"/>
    <col min="2314" max="2314" width="10" style="3"/>
    <col min="2315" max="2315" width="9.09765625" style="3" customWidth="1"/>
    <col min="2316" max="2316" width="10.5" style="3" bestFit="1" customWidth="1"/>
    <col min="2317" max="2552" width="10" style="3"/>
    <col min="2553" max="2553" width="14.5" style="3" customWidth="1"/>
    <col min="2554" max="2554" width="9.59765625" style="3" customWidth="1"/>
    <col min="2555" max="2555" width="6.09765625" style="3" bestFit="1" customWidth="1"/>
    <col min="2556" max="2556" width="7.59765625" style="3" bestFit="1" customWidth="1"/>
    <col min="2557" max="2557" width="5.59765625" style="3" customWidth="1"/>
    <col min="2558" max="2558" width="6.59765625" style="3" bestFit="1" customWidth="1"/>
    <col min="2559" max="2559" width="7.59765625" style="3" bestFit="1" customWidth="1"/>
    <col min="2560" max="2560" width="11.09765625" style="3" bestFit="1" customWidth="1"/>
    <col min="2561" max="2561" width="5.59765625" style="3" customWidth="1"/>
    <col min="2562" max="2562" width="7.59765625" style="3" bestFit="1" customWidth="1"/>
    <col min="2563" max="2563" width="10.5" style="3" bestFit="1" customWidth="1"/>
    <col min="2564" max="2564" width="6.5" style="3" customWidth="1"/>
    <col min="2565" max="2566" width="8" style="3" bestFit="1" customWidth="1"/>
    <col min="2567" max="2567" width="8.09765625" style="3" customWidth="1"/>
    <col min="2568" max="2568" width="10.69921875" style="3" bestFit="1" customWidth="1"/>
    <col min="2569" max="2569" width="7.5" style="3" customWidth="1"/>
    <col min="2570" max="2570" width="10" style="3"/>
    <col min="2571" max="2571" width="9.09765625" style="3" customWidth="1"/>
    <col min="2572" max="2572" width="10.5" style="3" bestFit="1" customWidth="1"/>
    <col min="2573" max="2808" width="10" style="3"/>
    <col min="2809" max="2809" width="14.5" style="3" customWidth="1"/>
    <col min="2810" max="2810" width="9.59765625" style="3" customWidth="1"/>
    <col min="2811" max="2811" width="6.09765625" style="3" bestFit="1" customWidth="1"/>
    <col min="2812" max="2812" width="7.59765625" style="3" bestFit="1" customWidth="1"/>
    <col min="2813" max="2813" width="5.59765625" style="3" customWidth="1"/>
    <col min="2814" max="2814" width="6.59765625" style="3" bestFit="1" customWidth="1"/>
    <col min="2815" max="2815" width="7.59765625" style="3" bestFit="1" customWidth="1"/>
    <col min="2816" max="2816" width="11.09765625" style="3" bestFit="1" customWidth="1"/>
    <col min="2817" max="2817" width="5.59765625" style="3" customWidth="1"/>
    <col min="2818" max="2818" width="7.59765625" style="3" bestFit="1" customWidth="1"/>
    <col min="2819" max="2819" width="10.5" style="3" bestFit="1" customWidth="1"/>
    <col min="2820" max="2820" width="6.5" style="3" customWidth="1"/>
    <col min="2821" max="2822" width="8" style="3" bestFit="1" customWidth="1"/>
    <col min="2823" max="2823" width="8.09765625" style="3" customWidth="1"/>
    <col min="2824" max="2824" width="10.69921875" style="3" bestFit="1" customWidth="1"/>
    <col min="2825" max="2825" width="7.5" style="3" customWidth="1"/>
    <col min="2826" max="2826" width="10" style="3"/>
    <col min="2827" max="2827" width="9.09765625" style="3" customWidth="1"/>
    <col min="2828" max="2828" width="10.5" style="3" bestFit="1" customWidth="1"/>
    <col min="2829" max="3064" width="10" style="3"/>
    <col min="3065" max="3065" width="14.5" style="3" customWidth="1"/>
    <col min="3066" max="3066" width="9.59765625" style="3" customWidth="1"/>
    <col min="3067" max="3067" width="6.09765625" style="3" bestFit="1" customWidth="1"/>
    <col min="3068" max="3068" width="7.59765625" style="3" bestFit="1" customWidth="1"/>
    <col min="3069" max="3069" width="5.59765625" style="3" customWidth="1"/>
    <col min="3070" max="3070" width="6.59765625" style="3" bestFit="1" customWidth="1"/>
    <col min="3071" max="3071" width="7.59765625" style="3" bestFit="1" customWidth="1"/>
    <col min="3072" max="3072" width="11.09765625" style="3" bestFit="1" customWidth="1"/>
    <col min="3073" max="3073" width="5.59765625" style="3" customWidth="1"/>
    <col min="3074" max="3074" width="7.59765625" style="3" bestFit="1" customWidth="1"/>
    <col min="3075" max="3075" width="10.5" style="3" bestFit="1" customWidth="1"/>
    <col min="3076" max="3076" width="6.5" style="3" customWidth="1"/>
    <col min="3077" max="3078" width="8" style="3" bestFit="1" customWidth="1"/>
    <col min="3079" max="3079" width="8.09765625" style="3" customWidth="1"/>
    <col min="3080" max="3080" width="10.69921875" style="3" bestFit="1" customWidth="1"/>
    <col min="3081" max="3081" width="7.5" style="3" customWidth="1"/>
    <col min="3082" max="3082" width="10" style="3"/>
    <col min="3083" max="3083" width="9.09765625" style="3" customWidth="1"/>
    <col min="3084" max="3084" width="10.5" style="3" bestFit="1" customWidth="1"/>
    <col min="3085" max="3320" width="10" style="3"/>
    <col min="3321" max="3321" width="14.5" style="3" customWidth="1"/>
    <col min="3322" max="3322" width="9.59765625" style="3" customWidth="1"/>
    <col min="3323" max="3323" width="6.09765625" style="3" bestFit="1" customWidth="1"/>
    <col min="3324" max="3324" width="7.59765625" style="3" bestFit="1" customWidth="1"/>
    <col min="3325" max="3325" width="5.59765625" style="3" customWidth="1"/>
    <col min="3326" max="3326" width="6.59765625" style="3" bestFit="1" customWidth="1"/>
    <col min="3327" max="3327" width="7.59765625" style="3" bestFit="1" customWidth="1"/>
    <col min="3328" max="3328" width="11.09765625" style="3" bestFit="1" customWidth="1"/>
    <col min="3329" max="3329" width="5.59765625" style="3" customWidth="1"/>
    <col min="3330" max="3330" width="7.59765625" style="3" bestFit="1" customWidth="1"/>
    <col min="3331" max="3331" width="10.5" style="3" bestFit="1" customWidth="1"/>
    <col min="3332" max="3332" width="6.5" style="3" customWidth="1"/>
    <col min="3333" max="3334" width="8" style="3" bestFit="1" customWidth="1"/>
    <col min="3335" max="3335" width="8.09765625" style="3" customWidth="1"/>
    <col min="3336" max="3336" width="10.69921875" style="3" bestFit="1" customWidth="1"/>
    <col min="3337" max="3337" width="7.5" style="3" customWidth="1"/>
    <col min="3338" max="3338" width="10" style="3"/>
    <col min="3339" max="3339" width="9.09765625" style="3" customWidth="1"/>
    <col min="3340" max="3340" width="10.5" style="3" bestFit="1" customWidth="1"/>
    <col min="3341" max="3576" width="10" style="3"/>
    <col min="3577" max="3577" width="14.5" style="3" customWidth="1"/>
    <col min="3578" max="3578" width="9.59765625" style="3" customWidth="1"/>
    <col min="3579" max="3579" width="6.09765625" style="3" bestFit="1" customWidth="1"/>
    <col min="3580" max="3580" width="7.59765625" style="3" bestFit="1" customWidth="1"/>
    <col min="3581" max="3581" width="5.59765625" style="3" customWidth="1"/>
    <col min="3582" max="3582" width="6.59765625" style="3" bestFit="1" customWidth="1"/>
    <col min="3583" max="3583" width="7.59765625" style="3" bestFit="1" customWidth="1"/>
    <col min="3584" max="3584" width="11.09765625" style="3" bestFit="1" customWidth="1"/>
    <col min="3585" max="3585" width="5.59765625" style="3" customWidth="1"/>
    <col min="3586" max="3586" width="7.59765625" style="3" bestFit="1" customWidth="1"/>
    <col min="3587" max="3587" width="10.5" style="3" bestFit="1" customWidth="1"/>
    <col min="3588" max="3588" width="6.5" style="3" customWidth="1"/>
    <col min="3589" max="3590" width="8" style="3" bestFit="1" customWidth="1"/>
    <col min="3591" max="3591" width="8.09765625" style="3" customWidth="1"/>
    <col min="3592" max="3592" width="10.69921875" style="3" bestFit="1" customWidth="1"/>
    <col min="3593" max="3593" width="7.5" style="3" customWidth="1"/>
    <col min="3594" max="3594" width="10" style="3"/>
    <col min="3595" max="3595" width="9.09765625" style="3" customWidth="1"/>
    <col min="3596" max="3596" width="10.5" style="3" bestFit="1" customWidth="1"/>
    <col min="3597" max="3832" width="10" style="3"/>
    <col min="3833" max="3833" width="14.5" style="3" customWidth="1"/>
    <col min="3834" max="3834" width="9.59765625" style="3" customWidth="1"/>
    <col min="3835" max="3835" width="6.09765625" style="3" bestFit="1" customWidth="1"/>
    <col min="3836" max="3836" width="7.59765625" style="3" bestFit="1" customWidth="1"/>
    <col min="3837" max="3837" width="5.59765625" style="3" customWidth="1"/>
    <col min="3838" max="3838" width="6.59765625" style="3" bestFit="1" customWidth="1"/>
    <col min="3839" max="3839" width="7.59765625" style="3" bestFit="1" customWidth="1"/>
    <col min="3840" max="3840" width="11.09765625" style="3" bestFit="1" customWidth="1"/>
    <col min="3841" max="3841" width="5.59765625" style="3" customWidth="1"/>
    <col min="3842" max="3842" width="7.59765625" style="3" bestFit="1" customWidth="1"/>
    <col min="3843" max="3843" width="10.5" style="3" bestFit="1" customWidth="1"/>
    <col min="3844" max="3844" width="6.5" style="3" customWidth="1"/>
    <col min="3845" max="3846" width="8" style="3" bestFit="1" customWidth="1"/>
    <col min="3847" max="3847" width="8.09765625" style="3" customWidth="1"/>
    <col min="3848" max="3848" width="10.69921875" style="3" bestFit="1" customWidth="1"/>
    <col min="3849" max="3849" width="7.5" style="3" customWidth="1"/>
    <col min="3850" max="3850" width="10" style="3"/>
    <col min="3851" max="3851" width="9.09765625" style="3" customWidth="1"/>
    <col min="3852" max="3852" width="10.5" style="3" bestFit="1" customWidth="1"/>
    <col min="3853" max="4088" width="10" style="3"/>
    <col min="4089" max="4089" width="14.5" style="3" customWidth="1"/>
    <col min="4090" max="4090" width="9.59765625" style="3" customWidth="1"/>
    <col min="4091" max="4091" width="6.09765625" style="3" bestFit="1" customWidth="1"/>
    <col min="4092" max="4092" width="7.59765625" style="3" bestFit="1" customWidth="1"/>
    <col min="4093" max="4093" width="5.59765625" style="3" customWidth="1"/>
    <col min="4094" max="4094" width="6.59765625" style="3" bestFit="1" customWidth="1"/>
    <col min="4095" max="4095" width="7.59765625" style="3" bestFit="1" customWidth="1"/>
    <col min="4096" max="4096" width="11.09765625" style="3" bestFit="1" customWidth="1"/>
    <col min="4097" max="4097" width="5.59765625" style="3" customWidth="1"/>
    <col min="4098" max="4098" width="7.59765625" style="3" bestFit="1" customWidth="1"/>
    <col min="4099" max="4099" width="10.5" style="3" bestFit="1" customWidth="1"/>
    <col min="4100" max="4100" width="6.5" style="3" customWidth="1"/>
    <col min="4101" max="4102" width="8" style="3" bestFit="1" customWidth="1"/>
    <col min="4103" max="4103" width="8.09765625" style="3" customWidth="1"/>
    <col min="4104" max="4104" width="10.69921875" style="3" bestFit="1" customWidth="1"/>
    <col min="4105" max="4105" width="7.5" style="3" customWidth="1"/>
    <col min="4106" max="4106" width="10" style="3"/>
    <col min="4107" max="4107" width="9.09765625" style="3" customWidth="1"/>
    <col min="4108" max="4108" width="10.5" style="3" bestFit="1" customWidth="1"/>
    <col min="4109" max="4344" width="10" style="3"/>
    <col min="4345" max="4345" width="14.5" style="3" customWidth="1"/>
    <col min="4346" max="4346" width="9.59765625" style="3" customWidth="1"/>
    <col min="4347" max="4347" width="6.09765625" style="3" bestFit="1" customWidth="1"/>
    <col min="4348" max="4348" width="7.59765625" style="3" bestFit="1" customWidth="1"/>
    <col min="4349" max="4349" width="5.59765625" style="3" customWidth="1"/>
    <col min="4350" max="4350" width="6.59765625" style="3" bestFit="1" customWidth="1"/>
    <col min="4351" max="4351" width="7.59765625" style="3" bestFit="1" customWidth="1"/>
    <col min="4352" max="4352" width="11.09765625" style="3" bestFit="1" customWidth="1"/>
    <col min="4353" max="4353" width="5.59765625" style="3" customWidth="1"/>
    <col min="4354" max="4354" width="7.59765625" style="3" bestFit="1" customWidth="1"/>
    <col min="4355" max="4355" width="10.5" style="3" bestFit="1" customWidth="1"/>
    <col min="4356" max="4356" width="6.5" style="3" customWidth="1"/>
    <col min="4357" max="4358" width="8" style="3" bestFit="1" customWidth="1"/>
    <col min="4359" max="4359" width="8.09765625" style="3" customWidth="1"/>
    <col min="4360" max="4360" width="10.69921875" style="3" bestFit="1" customWidth="1"/>
    <col min="4361" max="4361" width="7.5" style="3" customWidth="1"/>
    <col min="4362" max="4362" width="10" style="3"/>
    <col min="4363" max="4363" width="9.09765625" style="3" customWidth="1"/>
    <col min="4364" max="4364" width="10.5" style="3" bestFit="1" customWidth="1"/>
    <col min="4365" max="4600" width="10" style="3"/>
    <col min="4601" max="4601" width="14.5" style="3" customWidth="1"/>
    <col min="4602" max="4602" width="9.59765625" style="3" customWidth="1"/>
    <col min="4603" max="4603" width="6.09765625" style="3" bestFit="1" customWidth="1"/>
    <col min="4604" max="4604" width="7.59765625" style="3" bestFit="1" customWidth="1"/>
    <col min="4605" max="4605" width="5.59765625" style="3" customWidth="1"/>
    <col min="4606" max="4606" width="6.59765625" style="3" bestFit="1" customWidth="1"/>
    <col min="4607" max="4607" width="7.59765625" style="3" bestFit="1" customWidth="1"/>
    <col min="4608" max="4608" width="11.09765625" style="3" bestFit="1" customWidth="1"/>
    <col min="4609" max="4609" width="5.59765625" style="3" customWidth="1"/>
    <col min="4610" max="4610" width="7.59765625" style="3" bestFit="1" customWidth="1"/>
    <col min="4611" max="4611" width="10.5" style="3" bestFit="1" customWidth="1"/>
    <col min="4612" max="4612" width="6.5" style="3" customWidth="1"/>
    <col min="4613" max="4614" width="8" style="3" bestFit="1" customWidth="1"/>
    <col min="4615" max="4615" width="8.09765625" style="3" customWidth="1"/>
    <col min="4616" max="4616" width="10.69921875" style="3" bestFit="1" customWidth="1"/>
    <col min="4617" max="4617" width="7.5" style="3" customWidth="1"/>
    <col min="4618" max="4618" width="10" style="3"/>
    <col min="4619" max="4619" width="9.09765625" style="3" customWidth="1"/>
    <col min="4620" max="4620" width="10.5" style="3" bestFit="1" customWidth="1"/>
    <col min="4621" max="4856" width="10" style="3"/>
    <col min="4857" max="4857" width="14.5" style="3" customWidth="1"/>
    <col min="4858" max="4858" width="9.59765625" style="3" customWidth="1"/>
    <col min="4859" max="4859" width="6.09765625" style="3" bestFit="1" customWidth="1"/>
    <col min="4860" max="4860" width="7.59765625" style="3" bestFit="1" customWidth="1"/>
    <col min="4861" max="4861" width="5.59765625" style="3" customWidth="1"/>
    <col min="4862" max="4862" width="6.59765625" style="3" bestFit="1" customWidth="1"/>
    <col min="4863" max="4863" width="7.59765625" style="3" bestFit="1" customWidth="1"/>
    <col min="4864" max="4864" width="11.09765625" style="3" bestFit="1" customWidth="1"/>
    <col min="4865" max="4865" width="5.59765625" style="3" customWidth="1"/>
    <col min="4866" max="4866" width="7.59765625" style="3" bestFit="1" customWidth="1"/>
    <col min="4867" max="4867" width="10.5" style="3" bestFit="1" customWidth="1"/>
    <col min="4868" max="4868" width="6.5" style="3" customWidth="1"/>
    <col min="4869" max="4870" width="8" style="3" bestFit="1" customWidth="1"/>
    <col min="4871" max="4871" width="8.09765625" style="3" customWidth="1"/>
    <col min="4872" max="4872" width="10.69921875" style="3" bestFit="1" customWidth="1"/>
    <col min="4873" max="4873" width="7.5" style="3" customWidth="1"/>
    <col min="4874" max="4874" width="10" style="3"/>
    <col min="4875" max="4875" width="9.09765625" style="3" customWidth="1"/>
    <col min="4876" max="4876" width="10.5" style="3" bestFit="1" customWidth="1"/>
    <col min="4877" max="5112" width="10" style="3"/>
    <col min="5113" max="5113" width="14.5" style="3" customWidth="1"/>
    <col min="5114" max="5114" width="9.59765625" style="3" customWidth="1"/>
    <col min="5115" max="5115" width="6.09765625" style="3" bestFit="1" customWidth="1"/>
    <col min="5116" max="5116" width="7.59765625" style="3" bestFit="1" customWidth="1"/>
    <col min="5117" max="5117" width="5.59765625" style="3" customWidth="1"/>
    <col min="5118" max="5118" width="6.59765625" style="3" bestFit="1" customWidth="1"/>
    <col min="5119" max="5119" width="7.59765625" style="3" bestFit="1" customWidth="1"/>
    <col min="5120" max="5120" width="11.09765625" style="3" bestFit="1" customWidth="1"/>
    <col min="5121" max="5121" width="5.59765625" style="3" customWidth="1"/>
    <col min="5122" max="5122" width="7.59765625" style="3" bestFit="1" customWidth="1"/>
    <col min="5123" max="5123" width="10.5" style="3" bestFit="1" customWidth="1"/>
    <col min="5124" max="5124" width="6.5" style="3" customWidth="1"/>
    <col min="5125" max="5126" width="8" style="3" bestFit="1" customWidth="1"/>
    <col min="5127" max="5127" width="8.09765625" style="3" customWidth="1"/>
    <col min="5128" max="5128" width="10.69921875" style="3" bestFit="1" customWidth="1"/>
    <col min="5129" max="5129" width="7.5" style="3" customWidth="1"/>
    <col min="5130" max="5130" width="10" style="3"/>
    <col min="5131" max="5131" width="9.09765625" style="3" customWidth="1"/>
    <col min="5132" max="5132" width="10.5" style="3" bestFit="1" customWidth="1"/>
    <col min="5133" max="5368" width="10" style="3"/>
    <col min="5369" max="5369" width="14.5" style="3" customWidth="1"/>
    <col min="5370" max="5370" width="9.59765625" style="3" customWidth="1"/>
    <col min="5371" max="5371" width="6.09765625" style="3" bestFit="1" customWidth="1"/>
    <col min="5372" max="5372" width="7.59765625" style="3" bestFit="1" customWidth="1"/>
    <col min="5373" max="5373" width="5.59765625" style="3" customWidth="1"/>
    <col min="5374" max="5374" width="6.59765625" style="3" bestFit="1" customWidth="1"/>
    <col min="5375" max="5375" width="7.59765625" style="3" bestFit="1" customWidth="1"/>
    <col min="5376" max="5376" width="11.09765625" style="3" bestFit="1" customWidth="1"/>
    <col min="5377" max="5377" width="5.59765625" style="3" customWidth="1"/>
    <col min="5378" max="5378" width="7.59765625" style="3" bestFit="1" customWidth="1"/>
    <col min="5379" max="5379" width="10.5" style="3" bestFit="1" customWidth="1"/>
    <col min="5380" max="5380" width="6.5" style="3" customWidth="1"/>
    <col min="5381" max="5382" width="8" style="3" bestFit="1" customWidth="1"/>
    <col min="5383" max="5383" width="8.09765625" style="3" customWidth="1"/>
    <col min="5384" max="5384" width="10.69921875" style="3" bestFit="1" customWidth="1"/>
    <col min="5385" max="5385" width="7.5" style="3" customWidth="1"/>
    <col min="5386" max="5386" width="10" style="3"/>
    <col min="5387" max="5387" width="9.09765625" style="3" customWidth="1"/>
    <col min="5388" max="5388" width="10.5" style="3" bestFit="1" customWidth="1"/>
    <col min="5389" max="5624" width="10" style="3"/>
    <col min="5625" max="5625" width="14.5" style="3" customWidth="1"/>
    <col min="5626" max="5626" width="9.59765625" style="3" customWidth="1"/>
    <col min="5627" max="5627" width="6.09765625" style="3" bestFit="1" customWidth="1"/>
    <col min="5628" max="5628" width="7.59765625" style="3" bestFit="1" customWidth="1"/>
    <col min="5629" max="5629" width="5.59765625" style="3" customWidth="1"/>
    <col min="5630" max="5630" width="6.59765625" style="3" bestFit="1" customWidth="1"/>
    <col min="5631" max="5631" width="7.59765625" style="3" bestFit="1" customWidth="1"/>
    <col min="5632" max="5632" width="11.09765625" style="3" bestFit="1" customWidth="1"/>
    <col min="5633" max="5633" width="5.59765625" style="3" customWidth="1"/>
    <col min="5634" max="5634" width="7.59765625" style="3" bestFit="1" customWidth="1"/>
    <col min="5635" max="5635" width="10.5" style="3" bestFit="1" customWidth="1"/>
    <col min="5636" max="5636" width="6.5" style="3" customWidth="1"/>
    <col min="5637" max="5638" width="8" style="3" bestFit="1" customWidth="1"/>
    <col min="5639" max="5639" width="8.09765625" style="3" customWidth="1"/>
    <col min="5640" max="5640" width="10.69921875" style="3" bestFit="1" customWidth="1"/>
    <col min="5641" max="5641" width="7.5" style="3" customWidth="1"/>
    <col min="5642" max="5642" width="10" style="3"/>
    <col min="5643" max="5643" width="9.09765625" style="3" customWidth="1"/>
    <col min="5644" max="5644" width="10.5" style="3" bestFit="1" customWidth="1"/>
    <col min="5645" max="5880" width="10" style="3"/>
    <col min="5881" max="5881" width="14.5" style="3" customWidth="1"/>
    <col min="5882" max="5882" width="9.59765625" style="3" customWidth="1"/>
    <col min="5883" max="5883" width="6.09765625" style="3" bestFit="1" customWidth="1"/>
    <col min="5884" max="5884" width="7.59765625" style="3" bestFit="1" customWidth="1"/>
    <col min="5885" max="5885" width="5.59765625" style="3" customWidth="1"/>
    <col min="5886" max="5886" width="6.59765625" style="3" bestFit="1" customWidth="1"/>
    <col min="5887" max="5887" width="7.59765625" style="3" bestFit="1" customWidth="1"/>
    <col min="5888" max="5888" width="11.09765625" style="3" bestFit="1" customWidth="1"/>
    <col min="5889" max="5889" width="5.59765625" style="3" customWidth="1"/>
    <col min="5890" max="5890" width="7.59765625" style="3" bestFit="1" customWidth="1"/>
    <col min="5891" max="5891" width="10.5" style="3" bestFit="1" customWidth="1"/>
    <col min="5892" max="5892" width="6.5" style="3" customWidth="1"/>
    <col min="5893" max="5894" width="8" style="3" bestFit="1" customWidth="1"/>
    <col min="5895" max="5895" width="8.09765625" style="3" customWidth="1"/>
    <col min="5896" max="5896" width="10.69921875" style="3" bestFit="1" customWidth="1"/>
    <col min="5897" max="5897" width="7.5" style="3" customWidth="1"/>
    <col min="5898" max="5898" width="10" style="3"/>
    <col min="5899" max="5899" width="9.09765625" style="3" customWidth="1"/>
    <col min="5900" max="5900" width="10.5" style="3" bestFit="1" customWidth="1"/>
    <col min="5901" max="6136" width="10" style="3"/>
    <col min="6137" max="6137" width="14.5" style="3" customWidth="1"/>
    <col min="6138" max="6138" width="9.59765625" style="3" customWidth="1"/>
    <col min="6139" max="6139" width="6.09765625" style="3" bestFit="1" customWidth="1"/>
    <col min="6140" max="6140" width="7.59765625" style="3" bestFit="1" customWidth="1"/>
    <col min="6141" max="6141" width="5.59765625" style="3" customWidth="1"/>
    <col min="6142" max="6142" width="6.59765625" style="3" bestFit="1" customWidth="1"/>
    <col min="6143" max="6143" width="7.59765625" style="3" bestFit="1" customWidth="1"/>
    <col min="6144" max="6144" width="11.09765625" style="3" bestFit="1" customWidth="1"/>
    <col min="6145" max="6145" width="5.59765625" style="3" customWidth="1"/>
    <col min="6146" max="6146" width="7.59765625" style="3" bestFit="1" customWidth="1"/>
    <col min="6147" max="6147" width="10.5" style="3" bestFit="1" customWidth="1"/>
    <col min="6148" max="6148" width="6.5" style="3" customWidth="1"/>
    <col min="6149" max="6150" width="8" style="3" bestFit="1" customWidth="1"/>
    <col min="6151" max="6151" width="8.09765625" style="3" customWidth="1"/>
    <col min="6152" max="6152" width="10.69921875" style="3" bestFit="1" customWidth="1"/>
    <col min="6153" max="6153" width="7.5" style="3" customWidth="1"/>
    <col min="6154" max="6154" width="10" style="3"/>
    <col min="6155" max="6155" width="9.09765625" style="3" customWidth="1"/>
    <col min="6156" max="6156" width="10.5" style="3" bestFit="1" customWidth="1"/>
    <col min="6157" max="6392" width="10" style="3"/>
    <col min="6393" max="6393" width="14.5" style="3" customWidth="1"/>
    <col min="6394" max="6394" width="9.59765625" style="3" customWidth="1"/>
    <col min="6395" max="6395" width="6.09765625" style="3" bestFit="1" customWidth="1"/>
    <col min="6396" max="6396" width="7.59765625" style="3" bestFit="1" customWidth="1"/>
    <col min="6397" max="6397" width="5.59765625" style="3" customWidth="1"/>
    <col min="6398" max="6398" width="6.59765625" style="3" bestFit="1" customWidth="1"/>
    <col min="6399" max="6399" width="7.59765625" style="3" bestFit="1" customWidth="1"/>
    <col min="6400" max="6400" width="11.09765625" style="3" bestFit="1" customWidth="1"/>
    <col min="6401" max="6401" width="5.59765625" style="3" customWidth="1"/>
    <col min="6402" max="6402" width="7.59765625" style="3" bestFit="1" customWidth="1"/>
    <col min="6403" max="6403" width="10.5" style="3" bestFit="1" customWidth="1"/>
    <col min="6404" max="6404" width="6.5" style="3" customWidth="1"/>
    <col min="6405" max="6406" width="8" style="3" bestFit="1" customWidth="1"/>
    <col min="6407" max="6407" width="8.09765625" style="3" customWidth="1"/>
    <col min="6408" max="6408" width="10.69921875" style="3" bestFit="1" customWidth="1"/>
    <col min="6409" max="6409" width="7.5" style="3" customWidth="1"/>
    <col min="6410" max="6410" width="10" style="3"/>
    <col min="6411" max="6411" width="9.09765625" style="3" customWidth="1"/>
    <col min="6412" max="6412" width="10.5" style="3" bestFit="1" customWidth="1"/>
    <col min="6413" max="6648" width="10" style="3"/>
    <col min="6649" max="6649" width="14.5" style="3" customWidth="1"/>
    <col min="6650" max="6650" width="9.59765625" style="3" customWidth="1"/>
    <col min="6651" max="6651" width="6.09765625" style="3" bestFit="1" customWidth="1"/>
    <col min="6652" max="6652" width="7.59765625" style="3" bestFit="1" customWidth="1"/>
    <col min="6653" max="6653" width="5.59765625" style="3" customWidth="1"/>
    <col min="6654" max="6654" width="6.59765625" style="3" bestFit="1" customWidth="1"/>
    <col min="6655" max="6655" width="7.59765625" style="3" bestFit="1" customWidth="1"/>
    <col min="6656" max="6656" width="11.09765625" style="3" bestFit="1" customWidth="1"/>
    <col min="6657" max="6657" width="5.59765625" style="3" customWidth="1"/>
    <col min="6658" max="6658" width="7.59765625" style="3" bestFit="1" customWidth="1"/>
    <col min="6659" max="6659" width="10.5" style="3" bestFit="1" customWidth="1"/>
    <col min="6660" max="6660" width="6.5" style="3" customWidth="1"/>
    <col min="6661" max="6662" width="8" style="3" bestFit="1" customWidth="1"/>
    <col min="6663" max="6663" width="8.09765625" style="3" customWidth="1"/>
    <col min="6664" max="6664" width="10.69921875" style="3" bestFit="1" customWidth="1"/>
    <col min="6665" max="6665" width="7.5" style="3" customWidth="1"/>
    <col min="6666" max="6666" width="10" style="3"/>
    <col min="6667" max="6667" width="9.09765625" style="3" customWidth="1"/>
    <col min="6668" max="6668" width="10.5" style="3" bestFit="1" customWidth="1"/>
    <col min="6669" max="6904" width="10" style="3"/>
    <col min="6905" max="6905" width="14.5" style="3" customWidth="1"/>
    <col min="6906" max="6906" width="9.59765625" style="3" customWidth="1"/>
    <col min="6907" max="6907" width="6.09765625" style="3" bestFit="1" customWidth="1"/>
    <col min="6908" max="6908" width="7.59765625" style="3" bestFit="1" customWidth="1"/>
    <col min="6909" max="6909" width="5.59765625" style="3" customWidth="1"/>
    <col min="6910" max="6910" width="6.59765625" style="3" bestFit="1" customWidth="1"/>
    <col min="6911" max="6911" width="7.59765625" style="3" bestFit="1" customWidth="1"/>
    <col min="6912" max="6912" width="11.09765625" style="3" bestFit="1" customWidth="1"/>
    <col min="6913" max="6913" width="5.59765625" style="3" customWidth="1"/>
    <col min="6914" max="6914" width="7.59765625" style="3" bestFit="1" customWidth="1"/>
    <col min="6915" max="6915" width="10.5" style="3" bestFit="1" customWidth="1"/>
    <col min="6916" max="6916" width="6.5" style="3" customWidth="1"/>
    <col min="6917" max="6918" width="8" style="3" bestFit="1" customWidth="1"/>
    <col min="6919" max="6919" width="8.09765625" style="3" customWidth="1"/>
    <col min="6920" max="6920" width="10.69921875" style="3" bestFit="1" customWidth="1"/>
    <col min="6921" max="6921" width="7.5" style="3" customWidth="1"/>
    <col min="6922" max="6922" width="10" style="3"/>
    <col min="6923" max="6923" width="9.09765625" style="3" customWidth="1"/>
    <col min="6924" max="6924" width="10.5" style="3" bestFit="1" customWidth="1"/>
    <col min="6925" max="7160" width="10" style="3"/>
    <col min="7161" max="7161" width="14.5" style="3" customWidth="1"/>
    <col min="7162" max="7162" width="9.59765625" style="3" customWidth="1"/>
    <col min="7163" max="7163" width="6.09765625" style="3" bestFit="1" customWidth="1"/>
    <col min="7164" max="7164" width="7.59765625" style="3" bestFit="1" customWidth="1"/>
    <col min="7165" max="7165" width="5.59765625" style="3" customWidth="1"/>
    <col min="7166" max="7166" width="6.59765625" style="3" bestFit="1" customWidth="1"/>
    <col min="7167" max="7167" width="7.59765625" style="3" bestFit="1" customWidth="1"/>
    <col min="7168" max="7168" width="11.09765625" style="3" bestFit="1" customWidth="1"/>
    <col min="7169" max="7169" width="5.59765625" style="3" customWidth="1"/>
    <col min="7170" max="7170" width="7.59765625" style="3" bestFit="1" customWidth="1"/>
    <col min="7171" max="7171" width="10.5" style="3" bestFit="1" customWidth="1"/>
    <col min="7172" max="7172" width="6.5" style="3" customWidth="1"/>
    <col min="7173" max="7174" width="8" style="3" bestFit="1" customWidth="1"/>
    <col min="7175" max="7175" width="8.09765625" style="3" customWidth="1"/>
    <col min="7176" max="7176" width="10.69921875" style="3" bestFit="1" customWidth="1"/>
    <col min="7177" max="7177" width="7.5" style="3" customWidth="1"/>
    <col min="7178" max="7178" width="10" style="3"/>
    <col min="7179" max="7179" width="9.09765625" style="3" customWidth="1"/>
    <col min="7180" max="7180" width="10.5" style="3" bestFit="1" customWidth="1"/>
    <col min="7181" max="7416" width="10" style="3"/>
    <col min="7417" max="7417" width="14.5" style="3" customWidth="1"/>
    <col min="7418" max="7418" width="9.59765625" style="3" customWidth="1"/>
    <col min="7419" max="7419" width="6.09765625" style="3" bestFit="1" customWidth="1"/>
    <col min="7420" max="7420" width="7.59765625" style="3" bestFit="1" customWidth="1"/>
    <col min="7421" max="7421" width="5.59765625" style="3" customWidth="1"/>
    <col min="7422" max="7422" width="6.59765625" style="3" bestFit="1" customWidth="1"/>
    <col min="7423" max="7423" width="7.59765625" style="3" bestFit="1" customWidth="1"/>
    <col min="7424" max="7424" width="11.09765625" style="3" bestFit="1" customWidth="1"/>
    <col min="7425" max="7425" width="5.59765625" style="3" customWidth="1"/>
    <col min="7426" max="7426" width="7.59765625" style="3" bestFit="1" customWidth="1"/>
    <col min="7427" max="7427" width="10.5" style="3" bestFit="1" customWidth="1"/>
    <col min="7428" max="7428" width="6.5" style="3" customWidth="1"/>
    <col min="7429" max="7430" width="8" style="3" bestFit="1" customWidth="1"/>
    <col min="7431" max="7431" width="8.09765625" style="3" customWidth="1"/>
    <col min="7432" max="7432" width="10.69921875" style="3" bestFit="1" customWidth="1"/>
    <col min="7433" max="7433" width="7.5" style="3" customWidth="1"/>
    <col min="7434" max="7434" width="10" style="3"/>
    <col min="7435" max="7435" width="9.09765625" style="3" customWidth="1"/>
    <col min="7436" max="7436" width="10.5" style="3" bestFit="1" customWidth="1"/>
    <col min="7437" max="7672" width="10" style="3"/>
    <col min="7673" max="7673" width="14.5" style="3" customWidth="1"/>
    <col min="7674" max="7674" width="9.59765625" style="3" customWidth="1"/>
    <col min="7675" max="7675" width="6.09765625" style="3" bestFit="1" customWidth="1"/>
    <col min="7676" max="7676" width="7.59765625" style="3" bestFit="1" customWidth="1"/>
    <col min="7677" max="7677" width="5.59765625" style="3" customWidth="1"/>
    <col min="7678" max="7678" width="6.59765625" style="3" bestFit="1" customWidth="1"/>
    <col min="7679" max="7679" width="7.59765625" style="3" bestFit="1" customWidth="1"/>
    <col min="7680" max="7680" width="11.09765625" style="3" bestFit="1" customWidth="1"/>
    <col min="7681" max="7681" width="5.59765625" style="3" customWidth="1"/>
    <col min="7682" max="7682" width="7.59765625" style="3" bestFit="1" customWidth="1"/>
    <col min="7683" max="7683" width="10.5" style="3" bestFit="1" customWidth="1"/>
    <col min="7684" max="7684" width="6.5" style="3" customWidth="1"/>
    <col min="7685" max="7686" width="8" style="3" bestFit="1" customWidth="1"/>
    <col min="7687" max="7687" width="8.09765625" style="3" customWidth="1"/>
    <col min="7688" max="7688" width="10.69921875" style="3" bestFit="1" customWidth="1"/>
    <col min="7689" max="7689" width="7.5" style="3" customWidth="1"/>
    <col min="7690" max="7690" width="10" style="3"/>
    <col min="7691" max="7691" width="9.09765625" style="3" customWidth="1"/>
    <col min="7692" max="7692" width="10.5" style="3" bestFit="1" customWidth="1"/>
    <col min="7693" max="7928" width="10" style="3"/>
    <col min="7929" max="7929" width="14.5" style="3" customWidth="1"/>
    <col min="7930" max="7930" width="9.59765625" style="3" customWidth="1"/>
    <col min="7931" max="7931" width="6.09765625" style="3" bestFit="1" customWidth="1"/>
    <col min="7932" max="7932" width="7.59765625" style="3" bestFit="1" customWidth="1"/>
    <col min="7933" max="7933" width="5.59765625" style="3" customWidth="1"/>
    <col min="7934" max="7934" width="6.59765625" style="3" bestFit="1" customWidth="1"/>
    <col min="7935" max="7935" width="7.59765625" style="3" bestFit="1" customWidth="1"/>
    <col min="7936" max="7936" width="11.09765625" style="3" bestFit="1" customWidth="1"/>
    <col min="7937" max="7937" width="5.59765625" style="3" customWidth="1"/>
    <col min="7938" max="7938" width="7.59765625" style="3" bestFit="1" customWidth="1"/>
    <col min="7939" max="7939" width="10.5" style="3" bestFit="1" customWidth="1"/>
    <col min="7940" max="7940" width="6.5" style="3" customWidth="1"/>
    <col min="7941" max="7942" width="8" style="3" bestFit="1" customWidth="1"/>
    <col min="7943" max="7943" width="8.09765625" style="3" customWidth="1"/>
    <col min="7944" max="7944" width="10.69921875" style="3" bestFit="1" customWidth="1"/>
    <col min="7945" max="7945" width="7.5" style="3" customWidth="1"/>
    <col min="7946" max="7946" width="10" style="3"/>
    <col min="7947" max="7947" width="9.09765625" style="3" customWidth="1"/>
    <col min="7948" max="7948" width="10.5" style="3" bestFit="1" customWidth="1"/>
    <col min="7949" max="8184" width="10" style="3"/>
    <col min="8185" max="8185" width="14.5" style="3" customWidth="1"/>
    <col min="8186" max="8186" width="9.59765625" style="3" customWidth="1"/>
    <col min="8187" max="8187" width="6.09765625" style="3" bestFit="1" customWidth="1"/>
    <col min="8188" max="8188" width="7.59765625" style="3" bestFit="1" customWidth="1"/>
    <col min="8189" max="8189" width="5.59765625" style="3" customWidth="1"/>
    <col min="8190" max="8190" width="6.59765625" style="3" bestFit="1" customWidth="1"/>
    <col min="8191" max="8191" width="7.59765625" style="3" bestFit="1" customWidth="1"/>
    <col min="8192" max="8192" width="11.09765625" style="3" bestFit="1" customWidth="1"/>
    <col min="8193" max="8193" width="5.59765625" style="3" customWidth="1"/>
    <col min="8194" max="8194" width="7.59765625" style="3" bestFit="1" customWidth="1"/>
    <col min="8195" max="8195" width="10.5" style="3" bestFit="1" customWidth="1"/>
    <col min="8196" max="8196" width="6.5" style="3" customWidth="1"/>
    <col min="8197" max="8198" width="8" style="3" bestFit="1" customWidth="1"/>
    <col min="8199" max="8199" width="8.09765625" style="3" customWidth="1"/>
    <col min="8200" max="8200" width="10.69921875" style="3" bestFit="1" customWidth="1"/>
    <col min="8201" max="8201" width="7.5" style="3" customWidth="1"/>
    <col min="8202" max="8202" width="10" style="3"/>
    <col min="8203" max="8203" width="9.09765625" style="3" customWidth="1"/>
    <col min="8204" max="8204" width="10.5" style="3" bestFit="1" customWidth="1"/>
    <col min="8205" max="8440" width="10" style="3"/>
    <col min="8441" max="8441" width="14.5" style="3" customWidth="1"/>
    <col min="8442" max="8442" width="9.59765625" style="3" customWidth="1"/>
    <col min="8443" max="8443" width="6.09765625" style="3" bestFit="1" customWidth="1"/>
    <col min="8444" max="8444" width="7.59765625" style="3" bestFit="1" customWidth="1"/>
    <col min="8445" max="8445" width="5.59765625" style="3" customWidth="1"/>
    <col min="8446" max="8446" width="6.59765625" style="3" bestFit="1" customWidth="1"/>
    <col min="8447" max="8447" width="7.59765625" style="3" bestFit="1" customWidth="1"/>
    <col min="8448" max="8448" width="11.09765625" style="3" bestFit="1" customWidth="1"/>
    <col min="8449" max="8449" width="5.59765625" style="3" customWidth="1"/>
    <col min="8450" max="8450" width="7.59765625" style="3" bestFit="1" customWidth="1"/>
    <col min="8451" max="8451" width="10.5" style="3" bestFit="1" customWidth="1"/>
    <col min="8452" max="8452" width="6.5" style="3" customWidth="1"/>
    <col min="8453" max="8454" width="8" style="3" bestFit="1" customWidth="1"/>
    <col min="8455" max="8455" width="8.09765625" style="3" customWidth="1"/>
    <col min="8456" max="8456" width="10.69921875" style="3" bestFit="1" customWidth="1"/>
    <col min="8457" max="8457" width="7.5" style="3" customWidth="1"/>
    <col min="8458" max="8458" width="10" style="3"/>
    <col min="8459" max="8459" width="9.09765625" style="3" customWidth="1"/>
    <col min="8460" max="8460" width="10.5" style="3" bestFit="1" customWidth="1"/>
    <col min="8461" max="8696" width="10" style="3"/>
    <col min="8697" max="8697" width="14.5" style="3" customWidth="1"/>
    <col min="8698" max="8698" width="9.59765625" style="3" customWidth="1"/>
    <col min="8699" max="8699" width="6.09765625" style="3" bestFit="1" customWidth="1"/>
    <col min="8700" max="8700" width="7.59765625" style="3" bestFit="1" customWidth="1"/>
    <col min="8701" max="8701" width="5.59765625" style="3" customWidth="1"/>
    <col min="8702" max="8702" width="6.59765625" style="3" bestFit="1" customWidth="1"/>
    <col min="8703" max="8703" width="7.59765625" style="3" bestFit="1" customWidth="1"/>
    <col min="8704" max="8704" width="11.09765625" style="3" bestFit="1" customWidth="1"/>
    <col min="8705" max="8705" width="5.59765625" style="3" customWidth="1"/>
    <col min="8706" max="8706" width="7.59765625" style="3" bestFit="1" customWidth="1"/>
    <col min="8707" max="8707" width="10.5" style="3" bestFit="1" customWidth="1"/>
    <col min="8708" max="8708" width="6.5" style="3" customWidth="1"/>
    <col min="8709" max="8710" width="8" style="3" bestFit="1" customWidth="1"/>
    <col min="8711" max="8711" width="8.09765625" style="3" customWidth="1"/>
    <col min="8712" max="8712" width="10.69921875" style="3" bestFit="1" customWidth="1"/>
    <col min="8713" max="8713" width="7.5" style="3" customWidth="1"/>
    <col min="8714" max="8714" width="10" style="3"/>
    <col min="8715" max="8715" width="9.09765625" style="3" customWidth="1"/>
    <col min="8716" max="8716" width="10.5" style="3" bestFit="1" customWidth="1"/>
    <col min="8717" max="8952" width="10" style="3"/>
    <col min="8953" max="8953" width="14.5" style="3" customWidth="1"/>
    <col min="8954" max="8954" width="9.59765625" style="3" customWidth="1"/>
    <col min="8955" max="8955" width="6.09765625" style="3" bestFit="1" customWidth="1"/>
    <col min="8956" max="8956" width="7.59765625" style="3" bestFit="1" customWidth="1"/>
    <col min="8957" max="8957" width="5.59765625" style="3" customWidth="1"/>
    <col min="8958" max="8958" width="6.59765625" style="3" bestFit="1" customWidth="1"/>
    <col min="8959" max="8959" width="7.59765625" style="3" bestFit="1" customWidth="1"/>
    <col min="8960" max="8960" width="11.09765625" style="3" bestFit="1" customWidth="1"/>
    <col min="8961" max="8961" width="5.59765625" style="3" customWidth="1"/>
    <col min="8962" max="8962" width="7.59765625" style="3" bestFit="1" customWidth="1"/>
    <col min="8963" max="8963" width="10.5" style="3" bestFit="1" customWidth="1"/>
    <col min="8964" max="8964" width="6.5" style="3" customWidth="1"/>
    <col min="8965" max="8966" width="8" style="3" bestFit="1" customWidth="1"/>
    <col min="8967" max="8967" width="8.09765625" style="3" customWidth="1"/>
    <col min="8968" max="8968" width="10.69921875" style="3" bestFit="1" customWidth="1"/>
    <col min="8969" max="8969" width="7.5" style="3" customWidth="1"/>
    <col min="8970" max="8970" width="10" style="3"/>
    <col min="8971" max="8971" width="9.09765625" style="3" customWidth="1"/>
    <col min="8972" max="8972" width="10.5" style="3" bestFit="1" customWidth="1"/>
    <col min="8973" max="9208" width="10" style="3"/>
    <col min="9209" max="9209" width="14.5" style="3" customWidth="1"/>
    <col min="9210" max="9210" width="9.59765625" style="3" customWidth="1"/>
    <col min="9211" max="9211" width="6.09765625" style="3" bestFit="1" customWidth="1"/>
    <col min="9212" max="9212" width="7.59765625" style="3" bestFit="1" customWidth="1"/>
    <col min="9213" max="9213" width="5.59765625" style="3" customWidth="1"/>
    <col min="9214" max="9214" width="6.59765625" style="3" bestFit="1" customWidth="1"/>
    <col min="9215" max="9215" width="7.59765625" style="3" bestFit="1" customWidth="1"/>
    <col min="9216" max="9216" width="11.09765625" style="3" bestFit="1" customWidth="1"/>
    <col min="9217" max="9217" width="5.59765625" style="3" customWidth="1"/>
    <col min="9218" max="9218" width="7.59765625" style="3" bestFit="1" customWidth="1"/>
    <col min="9219" max="9219" width="10.5" style="3" bestFit="1" customWidth="1"/>
    <col min="9220" max="9220" width="6.5" style="3" customWidth="1"/>
    <col min="9221" max="9222" width="8" style="3" bestFit="1" customWidth="1"/>
    <col min="9223" max="9223" width="8.09765625" style="3" customWidth="1"/>
    <col min="9224" max="9224" width="10.69921875" style="3" bestFit="1" customWidth="1"/>
    <col min="9225" max="9225" width="7.5" style="3" customWidth="1"/>
    <col min="9226" max="9226" width="10" style="3"/>
    <col min="9227" max="9227" width="9.09765625" style="3" customWidth="1"/>
    <col min="9228" max="9228" width="10.5" style="3" bestFit="1" customWidth="1"/>
    <col min="9229" max="9464" width="10" style="3"/>
    <col min="9465" max="9465" width="14.5" style="3" customWidth="1"/>
    <col min="9466" max="9466" width="9.59765625" style="3" customWidth="1"/>
    <col min="9467" max="9467" width="6.09765625" style="3" bestFit="1" customWidth="1"/>
    <col min="9468" max="9468" width="7.59765625" style="3" bestFit="1" customWidth="1"/>
    <col min="9469" max="9469" width="5.59765625" style="3" customWidth="1"/>
    <col min="9470" max="9470" width="6.59765625" style="3" bestFit="1" customWidth="1"/>
    <col min="9471" max="9471" width="7.59765625" style="3" bestFit="1" customWidth="1"/>
    <col min="9472" max="9472" width="11.09765625" style="3" bestFit="1" customWidth="1"/>
    <col min="9473" max="9473" width="5.59765625" style="3" customWidth="1"/>
    <col min="9474" max="9474" width="7.59765625" style="3" bestFit="1" customWidth="1"/>
    <col min="9475" max="9475" width="10.5" style="3" bestFit="1" customWidth="1"/>
    <col min="9476" max="9476" width="6.5" style="3" customWidth="1"/>
    <col min="9477" max="9478" width="8" style="3" bestFit="1" customWidth="1"/>
    <col min="9479" max="9479" width="8.09765625" style="3" customWidth="1"/>
    <col min="9480" max="9480" width="10.69921875" style="3" bestFit="1" customWidth="1"/>
    <col min="9481" max="9481" width="7.5" style="3" customWidth="1"/>
    <col min="9482" max="9482" width="10" style="3"/>
    <col min="9483" max="9483" width="9.09765625" style="3" customWidth="1"/>
    <col min="9484" max="9484" width="10.5" style="3" bestFit="1" customWidth="1"/>
    <col min="9485" max="9720" width="10" style="3"/>
    <col min="9721" max="9721" width="14.5" style="3" customWidth="1"/>
    <col min="9722" max="9722" width="9.59765625" style="3" customWidth="1"/>
    <col min="9723" max="9723" width="6.09765625" style="3" bestFit="1" customWidth="1"/>
    <col min="9724" max="9724" width="7.59765625" style="3" bestFit="1" customWidth="1"/>
    <col min="9725" max="9725" width="5.59765625" style="3" customWidth="1"/>
    <col min="9726" max="9726" width="6.59765625" style="3" bestFit="1" customWidth="1"/>
    <col min="9727" max="9727" width="7.59765625" style="3" bestFit="1" customWidth="1"/>
    <col min="9728" max="9728" width="11.09765625" style="3" bestFit="1" customWidth="1"/>
    <col min="9729" max="9729" width="5.59765625" style="3" customWidth="1"/>
    <col min="9730" max="9730" width="7.59765625" style="3" bestFit="1" customWidth="1"/>
    <col min="9731" max="9731" width="10.5" style="3" bestFit="1" customWidth="1"/>
    <col min="9732" max="9732" width="6.5" style="3" customWidth="1"/>
    <col min="9733" max="9734" width="8" style="3" bestFit="1" customWidth="1"/>
    <col min="9735" max="9735" width="8.09765625" style="3" customWidth="1"/>
    <col min="9736" max="9736" width="10.69921875" style="3" bestFit="1" customWidth="1"/>
    <col min="9737" max="9737" width="7.5" style="3" customWidth="1"/>
    <col min="9738" max="9738" width="10" style="3"/>
    <col min="9739" max="9739" width="9.09765625" style="3" customWidth="1"/>
    <col min="9740" max="9740" width="10.5" style="3" bestFit="1" customWidth="1"/>
    <col min="9741" max="9976" width="10" style="3"/>
    <col min="9977" max="9977" width="14.5" style="3" customWidth="1"/>
    <col min="9978" max="9978" width="9.59765625" style="3" customWidth="1"/>
    <col min="9979" max="9979" width="6.09765625" style="3" bestFit="1" customWidth="1"/>
    <col min="9980" max="9980" width="7.59765625" style="3" bestFit="1" customWidth="1"/>
    <col min="9981" max="9981" width="5.59765625" style="3" customWidth="1"/>
    <col min="9982" max="9982" width="6.59765625" style="3" bestFit="1" customWidth="1"/>
    <col min="9983" max="9983" width="7.59765625" style="3" bestFit="1" customWidth="1"/>
    <col min="9984" max="9984" width="11.09765625" style="3" bestFit="1" customWidth="1"/>
    <col min="9985" max="9985" width="5.59765625" style="3" customWidth="1"/>
    <col min="9986" max="9986" width="7.59765625" style="3" bestFit="1" customWidth="1"/>
    <col min="9987" max="9987" width="10.5" style="3" bestFit="1" customWidth="1"/>
    <col min="9988" max="9988" width="6.5" style="3" customWidth="1"/>
    <col min="9989" max="9990" width="8" style="3" bestFit="1" customWidth="1"/>
    <col min="9991" max="9991" width="8.09765625" style="3" customWidth="1"/>
    <col min="9992" max="9992" width="10.69921875" style="3" bestFit="1" customWidth="1"/>
    <col min="9993" max="9993" width="7.5" style="3" customWidth="1"/>
    <col min="9994" max="9994" width="10" style="3"/>
    <col min="9995" max="9995" width="9.09765625" style="3" customWidth="1"/>
    <col min="9996" max="9996" width="10.5" style="3" bestFit="1" customWidth="1"/>
    <col min="9997" max="10232" width="10" style="3"/>
    <col min="10233" max="10233" width="14.5" style="3" customWidth="1"/>
    <col min="10234" max="10234" width="9.59765625" style="3" customWidth="1"/>
    <col min="10235" max="10235" width="6.09765625" style="3" bestFit="1" customWidth="1"/>
    <col min="10236" max="10236" width="7.59765625" style="3" bestFit="1" customWidth="1"/>
    <col min="10237" max="10237" width="5.59765625" style="3" customWidth="1"/>
    <col min="10238" max="10238" width="6.59765625" style="3" bestFit="1" customWidth="1"/>
    <col min="10239" max="10239" width="7.59765625" style="3" bestFit="1" customWidth="1"/>
    <col min="10240" max="10240" width="11.09765625" style="3" bestFit="1" customWidth="1"/>
    <col min="10241" max="10241" width="5.59765625" style="3" customWidth="1"/>
    <col min="10242" max="10242" width="7.59765625" style="3" bestFit="1" customWidth="1"/>
    <col min="10243" max="10243" width="10.5" style="3" bestFit="1" customWidth="1"/>
    <col min="10244" max="10244" width="6.5" style="3" customWidth="1"/>
    <col min="10245" max="10246" width="8" style="3" bestFit="1" customWidth="1"/>
    <col min="10247" max="10247" width="8.09765625" style="3" customWidth="1"/>
    <col min="10248" max="10248" width="10.69921875" style="3" bestFit="1" customWidth="1"/>
    <col min="10249" max="10249" width="7.5" style="3" customWidth="1"/>
    <col min="10250" max="10250" width="10" style="3"/>
    <col min="10251" max="10251" width="9.09765625" style="3" customWidth="1"/>
    <col min="10252" max="10252" width="10.5" style="3" bestFit="1" customWidth="1"/>
    <col min="10253" max="10488" width="10" style="3"/>
    <col min="10489" max="10489" width="14.5" style="3" customWidth="1"/>
    <col min="10490" max="10490" width="9.59765625" style="3" customWidth="1"/>
    <col min="10491" max="10491" width="6.09765625" style="3" bestFit="1" customWidth="1"/>
    <col min="10492" max="10492" width="7.59765625" style="3" bestFit="1" customWidth="1"/>
    <col min="10493" max="10493" width="5.59765625" style="3" customWidth="1"/>
    <col min="10494" max="10494" width="6.59765625" style="3" bestFit="1" customWidth="1"/>
    <col min="10495" max="10495" width="7.59765625" style="3" bestFit="1" customWidth="1"/>
    <col min="10496" max="10496" width="11.09765625" style="3" bestFit="1" customWidth="1"/>
    <col min="10497" max="10497" width="5.59765625" style="3" customWidth="1"/>
    <col min="10498" max="10498" width="7.59765625" style="3" bestFit="1" customWidth="1"/>
    <col min="10499" max="10499" width="10.5" style="3" bestFit="1" customWidth="1"/>
    <col min="10500" max="10500" width="6.5" style="3" customWidth="1"/>
    <col min="10501" max="10502" width="8" style="3" bestFit="1" customWidth="1"/>
    <col min="10503" max="10503" width="8.09765625" style="3" customWidth="1"/>
    <col min="10504" max="10504" width="10.69921875" style="3" bestFit="1" customWidth="1"/>
    <col min="10505" max="10505" width="7.5" style="3" customWidth="1"/>
    <col min="10506" max="10506" width="10" style="3"/>
    <col min="10507" max="10507" width="9.09765625" style="3" customWidth="1"/>
    <col min="10508" max="10508" width="10.5" style="3" bestFit="1" customWidth="1"/>
    <col min="10509" max="10744" width="10" style="3"/>
    <col min="10745" max="10745" width="14.5" style="3" customWidth="1"/>
    <col min="10746" max="10746" width="9.59765625" style="3" customWidth="1"/>
    <col min="10747" max="10747" width="6.09765625" style="3" bestFit="1" customWidth="1"/>
    <col min="10748" max="10748" width="7.59765625" style="3" bestFit="1" customWidth="1"/>
    <col min="10749" max="10749" width="5.59765625" style="3" customWidth="1"/>
    <col min="10750" max="10750" width="6.59765625" style="3" bestFit="1" customWidth="1"/>
    <col min="10751" max="10751" width="7.59765625" style="3" bestFit="1" customWidth="1"/>
    <col min="10752" max="10752" width="11.09765625" style="3" bestFit="1" customWidth="1"/>
    <col min="10753" max="10753" width="5.59765625" style="3" customWidth="1"/>
    <col min="10754" max="10754" width="7.59765625" style="3" bestFit="1" customWidth="1"/>
    <col min="10755" max="10755" width="10.5" style="3" bestFit="1" customWidth="1"/>
    <col min="10756" max="10756" width="6.5" style="3" customWidth="1"/>
    <col min="10757" max="10758" width="8" style="3" bestFit="1" customWidth="1"/>
    <col min="10759" max="10759" width="8.09765625" style="3" customWidth="1"/>
    <col min="10760" max="10760" width="10.69921875" style="3" bestFit="1" customWidth="1"/>
    <col min="10761" max="10761" width="7.5" style="3" customWidth="1"/>
    <col min="10762" max="10762" width="10" style="3"/>
    <col min="10763" max="10763" width="9.09765625" style="3" customWidth="1"/>
    <col min="10764" max="10764" width="10.5" style="3" bestFit="1" customWidth="1"/>
    <col min="10765" max="11000" width="10" style="3"/>
    <col min="11001" max="11001" width="14.5" style="3" customWidth="1"/>
    <col min="11002" max="11002" width="9.59765625" style="3" customWidth="1"/>
    <col min="11003" max="11003" width="6.09765625" style="3" bestFit="1" customWidth="1"/>
    <col min="11004" max="11004" width="7.59765625" style="3" bestFit="1" customWidth="1"/>
    <col min="11005" max="11005" width="5.59765625" style="3" customWidth="1"/>
    <col min="11006" max="11006" width="6.59765625" style="3" bestFit="1" customWidth="1"/>
    <col min="11007" max="11007" width="7.59765625" style="3" bestFit="1" customWidth="1"/>
    <col min="11008" max="11008" width="11.09765625" style="3" bestFit="1" customWidth="1"/>
    <col min="11009" max="11009" width="5.59765625" style="3" customWidth="1"/>
    <col min="11010" max="11010" width="7.59765625" style="3" bestFit="1" customWidth="1"/>
    <col min="11011" max="11011" width="10.5" style="3" bestFit="1" customWidth="1"/>
    <col min="11012" max="11012" width="6.5" style="3" customWidth="1"/>
    <col min="11013" max="11014" width="8" style="3" bestFit="1" customWidth="1"/>
    <col min="11015" max="11015" width="8.09765625" style="3" customWidth="1"/>
    <col min="11016" max="11016" width="10.69921875" style="3" bestFit="1" customWidth="1"/>
    <col min="11017" max="11017" width="7.5" style="3" customWidth="1"/>
    <col min="11018" max="11018" width="10" style="3"/>
    <col min="11019" max="11019" width="9.09765625" style="3" customWidth="1"/>
    <col min="11020" max="11020" width="10.5" style="3" bestFit="1" customWidth="1"/>
    <col min="11021" max="11256" width="10" style="3"/>
    <col min="11257" max="11257" width="14.5" style="3" customWidth="1"/>
    <col min="11258" max="11258" width="9.59765625" style="3" customWidth="1"/>
    <col min="11259" max="11259" width="6.09765625" style="3" bestFit="1" customWidth="1"/>
    <col min="11260" max="11260" width="7.59765625" style="3" bestFit="1" customWidth="1"/>
    <col min="11261" max="11261" width="5.59765625" style="3" customWidth="1"/>
    <col min="11262" max="11262" width="6.59765625" style="3" bestFit="1" customWidth="1"/>
    <col min="11263" max="11263" width="7.59765625" style="3" bestFit="1" customWidth="1"/>
    <col min="11264" max="11264" width="11.09765625" style="3" bestFit="1" customWidth="1"/>
    <col min="11265" max="11265" width="5.59765625" style="3" customWidth="1"/>
    <col min="11266" max="11266" width="7.59765625" style="3" bestFit="1" customWidth="1"/>
    <col min="11267" max="11267" width="10.5" style="3" bestFit="1" customWidth="1"/>
    <col min="11268" max="11268" width="6.5" style="3" customWidth="1"/>
    <col min="11269" max="11270" width="8" style="3" bestFit="1" customWidth="1"/>
    <col min="11271" max="11271" width="8.09765625" style="3" customWidth="1"/>
    <col min="11272" max="11272" width="10.69921875" style="3" bestFit="1" customWidth="1"/>
    <col min="11273" max="11273" width="7.5" style="3" customWidth="1"/>
    <col min="11274" max="11274" width="10" style="3"/>
    <col min="11275" max="11275" width="9.09765625" style="3" customWidth="1"/>
    <col min="11276" max="11276" width="10.5" style="3" bestFit="1" customWidth="1"/>
    <col min="11277" max="11512" width="10" style="3"/>
    <col min="11513" max="11513" width="14.5" style="3" customWidth="1"/>
    <col min="11514" max="11514" width="9.59765625" style="3" customWidth="1"/>
    <col min="11515" max="11515" width="6.09765625" style="3" bestFit="1" customWidth="1"/>
    <col min="11516" max="11516" width="7.59765625" style="3" bestFit="1" customWidth="1"/>
    <col min="11517" max="11517" width="5.59765625" style="3" customWidth="1"/>
    <col min="11518" max="11518" width="6.59765625" style="3" bestFit="1" customWidth="1"/>
    <col min="11519" max="11519" width="7.59765625" style="3" bestFit="1" customWidth="1"/>
    <col min="11520" max="11520" width="11.09765625" style="3" bestFit="1" customWidth="1"/>
    <col min="11521" max="11521" width="5.59765625" style="3" customWidth="1"/>
    <col min="11522" max="11522" width="7.59765625" style="3" bestFit="1" customWidth="1"/>
    <col min="11523" max="11523" width="10.5" style="3" bestFit="1" customWidth="1"/>
    <col min="11524" max="11524" width="6.5" style="3" customWidth="1"/>
    <col min="11525" max="11526" width="8" style="3" bestFit="1" customWidth="1"/>
    <col min="11527" max="11527" width="8.09765625" style="3" customWidth="1"/>
    <col min="11528" max="11528" width="10.69921875" style="3" bestFit="1" customWidth="1"/>
    <col min="11529" max="11529" width="7.5" style="3" customWidth="1"/>
    <col min="11530" max="11530" width="10" style="3"/>
    <col min="11531" max="11531" width="9.09765625" style="3" customWidth="1"/>
    <col min="11532" max="11532" width="10.5" style="3" bestFit="1" customWidth="1"/>
    <col min="11533" max="11768" width="10" style="3"/>
    <col min="11769" max="11769" width="14.5" style="3" customWidth="1"/>
    <col min="11770" max="11770" width="9.59765625" style="3" customWidth="1"/>
    <col min="11771" max="11771" width="6.09765625" style="3" bestFit="1" customWidth="1"/>
    <col min="11772" max="11772" width="7.59765625" style="3" bestFit="1" customWidth="1"/>
    <col min="11773" max="11773" width="5.59765625" style="3" customWidth="1"/>
    <col min="11774" max="11774" width="6.59765625" style="3" bestFit="1" customWidth="1"/>
    <col min="11775" max="11775" width="7.59765625" style="3" bestFit="1" customWidth="1"/>
    <col min="11776" max="11776" width="11.09765625" style="3" bestFit="1" customWidth="1"/>
    <col min="11777" max="11777" width="5.59765625" style="3" customWidth="1"/>
    <col min="11778" max="11778" width="7.59765625" style="3" bestFit="1" customWidth="1"/>
    <col min="11779" max="11779" width="10.5" style="3" bestFit="1" customWidth="1"/>
    <col min="11780" max="11780" width="6.5" style="3" customWidth="1"/>
    <col min="11781" max="11782" width="8" style="3" bestFit="1" customWidth="1"/>
    <col min="11783" max="11783" width="8.09765625" style="3" customWidth="1"/>
    <col min="11784" max="11784" width="10.69921875" style="3" bestFit="1" customWidth="1"/>
    <col min="11785" max="11785" width="7.5" style="3" customWidth="1"/>
    <col min="11786" max="11786" width="10" style="3"/>
    <col min="11787" max="11787" width="9.09765625" style="3" customWidth="1"/>
    <col min="11788" max="11788" width="10.5" style="3" bestFit="1" customWidth="1"/>
    <col min="11789" max="12024" width="10" style="3"/>
    <col min="12025" max="12025" width="14.5" style="3" customWidth="1"/>
    <col min="12026" max="12026" width="9.59765625" style="3" customWidth="1"/>
    <col min="12027" max="12027" width="6.09765625" style="3" bestFit="1" customWidth="1"/>
    <col min="12028" max="12028" width="7.59765625" style="3" bestFit="1" customWidth="1"/>
    <col min="12029" max="12029" width="5.59765625" style="3" customWidth="1"/>
    <col min="12030" max="12030" width="6.59765625" style="3" bestFit="1" customWidth="1"/>
    <col min="12031" max="12031" width="7.59765625" style="3" bestFit="1" customWidth="1"/>
    <col min="12032" max="12032" width="11.09765625" style="3" bestFit="1" customWidth="1"/>
    <col min="12033" max="12033" width="5.59765625" style="3" customWidth="1"/>
    <col min="12034" max="12034" width="7.59765625" style="3" bestFit="1" customWidth="1"/>
    <col min="12035" max="12035" width="10.5" style="3" bestFit="1" customWidth="1"/>
    <col min="12036" max="12036" width="6.5" style="3" customWidth="1"/>
    <col min="12037" max="12038" width="8" style="3" bestFit="1" customWidth="1"/>
    <col min="12039" max="12039" width="8.09765625" style="3" customWidth="1"/>
    <col min="12040" max="12040" width="10.69921875" style="3" bestFit="1" customWidth="1"/>
    <col min="12041" max="12041" width="7.5" style="3" customWidth="1"/>
    <col min="12042" max="12042" width="10" style="3"/>
    <col min="12043" max="12043" width="9.09765625" style="3" customWidth="1"/>
    <col min="12044" max="12044" width="10.5" style="3" bestFit="1" customWidth="1"/>
    <col min="12045" max="12280" width="10" style="3"/>
    <col min="12281" max="12281" width="14.5" style="3" customWidth="1"/>
    <col min="12282" max="12282" width="9.59765625" style="3" customWidth="1"/>
    <col min="12283" max="12283" width="6.09765625" style="3" bestFit="1" customWidth="1"/>
    <col min="12284" max="12284" width="7.59765625" style="3" bestFit="1" customWidth="1"/>
    <col min="12285" max="12285" width="5.59765625" style="3" customWidth="1"/>
    <col min="12286" max="12286" width="6.59765625" style="3" bestFit="1" customWidth="1"/>
    <col min="12287" max="12287" width="7.59765625" style="3" bestFit="1" customWidth="1"/>
    <col min="12288" max="12288" width="11.09765625" style="3" bestFit="1" customWidth="1"/>
    <col min="12289" max="12289" width="5.59765625" style="3" customWidth="1"/>
    <col min="12290" max="12290" width="7.59765625" style="3" bestFit="1" customWidth="1"/>
    <col min="12291" max="12291" width="10.5" style="3" bestFit="1" customWidth="1"/>
    <col min="12292" max="12292" width="6.5" style="3" customWidth="1"/>
    <col min="12293" max="12294" width="8" style="3" bestFit="1" customWidth="1"/>
    <col min="12295" max="12295" width="8.09765625" style="3" customWidth="1"/>
    <col min="12296" max="12296" width="10.69921875" style="3" bestFit="1" customWidth="1"/>
    <col min="12297" max="12297" width="7.5" style="3" customWidth="1"/>
    <col min="12298" max="12298" width="10" style="3"/>
    <col min="12299" max="12299" width="9.09765625" style="3" customWidth="1"/>
    <col min="12300" max="12300" width="10.5" style="3" bestFit="1" customWidth="1"/>
    <col min="12301" max="12536" width="10" style="3"/>
    <col min="12537" max="12537" width="14.5" style="3" customWidth="1"/>
    <col min="12538" max="12538" width="9.59765625" style="3" customWidth="1"/>
    <col min="12539" max="12539" width="6.09765625" style="3" bestFit="1" customWidth="1"/>
    <col min="12540" max="12540" width="7.59765625" style="3" bestFit="1" customWidth="1"/>
    <col min="12541" max="12541" width="5.59765625" style="3" customWidth="1"/>
    <col min="12542" max="12542" width="6.59765625" style="3" bestFit="1" customWidth="1"/>
    <col min="12543" max="12543" width="7.59765625" style="3" bestFit="1" customWidth="1"/>
    <col min="12544" max="12544" width="11.09765625" style="3" bestFit="1" customWidth="1"/>
    <col min="12545" max="12545" width="5.59765625" style="3" customWidth="1"/>
    <col min="12546" max="12546" width="7.59765625" style="3" bestFit="1" customWidth="1"/>
    <col min="12547" max="12547" width="10.5" style="3" bestFit="1" customWidth="1"/>
    <col min="12548" max="12548" width="6.5" style="3" customWidth="1"/>
    <col min="12549" max="12550" width="8" style="3" bestFit="1" customWidth="1"/>
    <col min="12551" max="12551" width="8.09765625" style="3" customWidth="1"/>
    <col min="12552" max="12552" width="10.69921875" style="3" bestFit="1" customWidth="1"/>
    <col min="12553" max="12553" width="7.5" style="3" customWidth="1"/>
    <col min="12554" max="12554" width="10" style="3"/>
    <col min="12555" max="12555" width="9.09765625" style="3" customWidth="1"/>
    <col min="12556" max="12556" width="10.5" style="3" bestFit="1" customWidth="1"/>
    <col min="12557" max="12792" width="10" style="3"/>
    <col min="12793" max="12793" width="14.5" style="3" customWidth="1"/>
    <col min="12794" max="12794" width="9.59765625" style="3" customWidth="1"/>
    <col min="12795" max="12795" width="6.09765625" style="3" bestFit="1" customWidth="1"/>
    <col min="12796" max="12796" width="7.59765625" style="3" bestFit="1" customWidth="1"/>
    <col min="12797" max="12797" width="5.59765625" style="3" customWidth="1"/>
    <col min="12798" max="12798" width="6.59765625" style="3" bestFit="1" customWidth="1"/>
    <col min="12799" max="12799" width="7.59765625" style="3" bestFit="1" customWidth="1"/>
    <col min="12800" max="12800" width="11.09765625" style="3" bestFit="1" customWidth="1"/>
    <col min="12801" max="12801" width="5.59765625" style="3" customWidth="1"/>
    <col min="12802" max="12802" width="7.59765625" style="3" bestFit="1" customWidth="1"/>
    <col min="12803" max="12803" width="10.5" style="3" bestFit="1" customWidth="1"/>
    <col min="12804" max="12804" width="6.5" style="3" customWidth="1"/>
    <col min="12805" max="12806" width="8" style="3" bestFit="1" customWidth="1"/>
    <col min="12807" max="12807" width="8.09765625" style="3" customWidth="1"/>
    <col min="12808" max="12808" width="10.69921875" style="3" bestFit="1" customWidth="1"/>
    <col min="12809" max="12809" width="7.5" style="3" customWidth="1"/>
    <col min="12810" max="12810" width="10" style="3"/>
    <col min="12811" max="12811" width="9.09765625" style="3" customWidth="1"/>
    <col min="12812" max="12812" width="10.5" style="3" bestFit="1" customWidth="1"/>
    <col min="12813" max="13048" width="10" style="3"/>
    <col min="13049" max="13049" width="14.5" style="3" customWidth="1"/>
    <col min="13050" max="13050" width="9.59765625" style="3" customWidth="1"/>
    <col min="13051" max="13051" width="6.09765625" style="3" bestFit="1" customWidth="1"/>
    <col min="13052" max="13052" width="7.59765625" style="3" bestFit="1" customWidth="1"/>
    <col min="13053" max="13053" width="5.59765625" style="3" customWidth="1"/>
    <col min="13054" max="13054" width="6.59765625" style="3" bestFit="1" customWidth="1"/>
    <col min="13055" max="13055" width="7.59765625" style="3" bestFit="1" customWidth="1"/>
    <col min="13056" max="13056" width="11.09765625" style="3" bestFit="1" customWidth="1"/>
    <col min="13057" max="13057" width="5.59765625" style="3" customWidth="1"/>
    <col min="13058" max="13058" width="7.59765625" style="3" bestFit="1" customWidth="1"/>
    <col min="13059" max="13059" width="10.5" style="3" bestFit="1" customWidth="1"/>
    <col min="13060" max="13060" width="6.5" style="3" customWidth="1"/>
    <col min="13061" max="13062" width="8" style="3" bestFit="1" customWidth="1"/>
    <col min="13063" max="13063" width="8.09765625" style="3" customWidth="1"/>
    <col min="13064" max="13064" width="10.69921875" style="3" bestFit="1" customWidth="1"/>
    <col min="13065" max="13065" width="7.5" style="3" customWidth="1"/>
    <col min="13066" max="13066" width="10" style="3"/>
    <col min="13067" max="13067" width="9.09765625" style="3" customWidth="1"/>
    <col min="13068" max="13068" width="10.5" style="3" bestFit="1" customWidth="1"/>
    <col min="13069" max="13304" width="10" style="3"/>
    <col min="13305" max="13305" width="14.5" style="3" customWidth="1"/>
    <col min="13306" max="13306" width="9.59765625" style="3" customWidth="1"/>
    <col min="13307" max="13307" width="6.09765625" style="3" bestFit="1" customWidth="1"/>
    <col min="13308" max="13308" width="7.59765625" style="3" bestFit="1" customWidth="1"/>
    <col min="13309" max="13309" width="5.59765625" style="3" customWidth="1"/>
    <col min="13310" max="13310" width="6.59765625" style="3" bestFit="1" customWidth="1"/>
    <col min="13311" max="13311" width="7.59765625" style="3" bestFit="1" customWidth="1"/>
    <col min="13312" max="13312" width="11.09765625" style="3" bestFit="1" customWidth="1"/>
    <col min="13313" max="13313" width="5.59765625" style="3" customWidth="1"/>
    <col min="13314" max="13314" width="7.59765625" style="3" bestFit="1" customWidth="1"/>
    <col min="13315" max="13315" width="10.5" style="3" bestFit="1" customWidth="1"/>
    <col min="13316" max="13316" width="6.5" style="3" customWidth="1"/>
    <col min="13317" max="13318" width="8" style="3" bestFit="1" customWidth="1"/>
    <col min="13319" max="13319" width="8.09765625" style="3" customWidth="1"/>
    <col min="13320" max="13320" width="10.69921875" style="3" bestFit="1" customWidth="1"/>
    <col min="13321" max="13321" width="7.5" style="3" customWidth="1"/>
    <col min="13322" max="13322" width="10" style="3"/>
    <col min="13323" max="13323" width="9.09765625" style="3" customWidth="1"/>
    <col min="13324" max="13324" width="10.5" style="3" bestFit="1" customWidth="1"/>
    <col min="13325" max="13560" width="10" style="3"/>
    <col min="13561" max="13561" width="14.5" style="3" customWidth="1"/>
    <col min="13562" max="13562" width="9.59765625" style="3" customWidth="1"/>
    <col min="13563" max="13563" width="6.09765625" style="3" bestFit="1" customWidth="1"/>
    <col min="13564" max="13564" width="7.59765625" style="3" bestFit="1" customWidth="1"/>
    <col min="13565" max="13565" width="5.59765625" style="3" customWidth="1"/>
    <col min="13566" max="13566" width="6.59765625" style="3" bestFit="1" customWidth="1"/>
    <col min="13567" max="13567" width="7.59765625" style="3" bestFit="1" customWidth="1"/>
    <col min="13568" max="13568" width="11.09765625" style="3" bestFit="1" customWidth="1"/>
    <col min="13569" max="13569" width="5.59765625" style="3" customWidth="1"/>
    <col min="13570" max="13570" width="7.59765625" style="3" bestFit="1" customWidth="1"/>
    <col min="13571" max="13571" width="10.5" style="3" bestFit="1" customWidth="1"/>
    <col min="13572" max="13572" width="6.5" style="3" customWidth="1"/>
    <col min="13573" max="13574" width="8" style="3" bestFit="1" customWidth="1"/>
    <col min="13575" max="13575" width="8.09765625" style="3" customWidth="1"/>
    <col min="13576" max="13576" width="10.69921875" style="3" bestFit="1" customWidth="1"/>
    <col min="13577" max="13577" width="7.5" style="3" customWidth="1"/>
    <col min="13578" max="13578" width="10" style="3"/>
    <col min="13579" max="13579" width="9.09765625" style="3" customWidth="1"/>
    <col min="13580" max="13580" width="10.5" style="3" bestFit="1" customWidth="1"/>
    <col min="13581" max="13816" width="10" style="3"/>
    <col min="13817" max="13817" width="14.5" style="3" customWidth="1"/>
    <col min="13818" max="13818" width="9.59765625" style="3" customWidth="1"/>
    <col min="13819" max="13819" width="6.09765625" style="3" bestFit="1" customWidth="1"/>
    <col min="13820" max="13820" width="7.59765625" style="3" bestFit="1" customWidth="1"/>
    <col min="13821" max="13821" width="5.59765625" style="3" customWidth="1"/>
    <col min="13822" max="13822" width="6.59765625" style="3" bestFit="1" customWidth="1"/>
    <col min="13823" max="13823" width="7.59765625" style="3" bestFit="1" customWidth="1"/>
    <col min="13824" max="13824" width="11.09765625" style="3" bestFit="1" customWidth="1"/>
    <col min="13825" max="13825" width="5.59765625" style="3" customWidth="1"/>
    <col min="13826" max="13826" width="7.59765625" style="3" bestFit="1" customWidth="1"/>
    <col min="13827" max="13827" width="10.5" style="3" bestFit="1" customWidth="1"/>
    <col min="13828" max="13828" width="6.5" style="3" customWidth="1"/>
    <col min="13829" max="13830" width="8" style="3" bestFit="1" customWidth="1"/>
    <col min="13831" max="13831" width="8.09765625" style="3" customWidth="1"/>
    <col min="13832" max="13832" width="10.69921875" style="3" bestFit="1" customWidth="1"/>
    <col min="13833" max="13833" width="7.5" style="3" customWidth="1"/>
    <col min="13834" max="13834" width="10" style="3"/>
    <col min="13835" max="13835" width="9.09765625" style="3" customWidth="1"/>
    <col min="13836" max="13836" width="10.5" style="3" bestFit="1" customWidth="1"/>
    <col min="13837" max="14072" width="10" style="3"/>
    <col min="14073" max="14073" width="14.5" style="3" customWidth="1"/>
    <col min="14074" max="14074" width="9.59765625" style="3" customWidth="1"/>
    <col min="14075" max="14075" width="6.09765625" style="3" bestFit="1" customWidth="1"/>
    <col min="14076" max="14076" width="7.59765625" style="3" bestFit="1" customWidth="1"/>
    <col min="14077" max="14077" width="5.59765625" style="3" customWidth="1"/>
    <col min="14078" max="14078" width="6.59765625" style="3" bestFit="1" customWidth="1"/>
    <col min="14079" max="14079" width="7.59765625" style="3" bestFit="1" customWidth="1"/>
    <col min="14080" max="14080" width="11.09765625" style="3" bestFit="1" customWidth="1"/>
    <col min="14081" max="14081" width="5.59765625" style="3" customWidth="1"/>
    <col min="14082" max="14082" width="7.59765625" style="3" bestFit="1" customWidth="1"/>
    <col min="14083" max="14083" width="10.5" style="3" bestFit="1" customWidth="1"/>
    <col min="14084" max="14084" width="6.5" style="3" customWidth="1"/>
    <col min="14085" max="14086" width="8" style="3" bestFit="1" customWidth="1"/>
    <col min="14087" max="14087" width="8.09765625" style="3" customWidth="1"/>
    <col min="14088" max="14088" width="10.69921875" style="3" bestFit="1" customWidth="1"/>
    <col min="14089" max="14089" width="7.5" style="3" customWidth="1"/>
    <col min="14090" max="14090" width="10" style="3"/>
    <col min="14091" max="14091" width="9.09765625" style="3" customWidth="1"/>
    <col min="14092" max="14092" width="10.5" style="3" bestFit="1" customWidth="1"/>
    <col min="14093" max="14328" width="10" style="3"/>
    <col min="14329" max="14329" width="14.5" style="3" customWidth="1"/>
    <col min="14330" max="14330" width="9.59765625" style="3" customWidth="1"/>
    <col min="14331" max="14331" width="6.09765625" style="3" bestFit="1" customWidth="1"/>
    <col min="14332" max="14332" width="7.59765625" style="3" bestFit="1" customWidth="1"/>
    <col min="14333" max="14333" width="5.59765625" style="3" customWidth="1"/>
    <col min="14334" max="14334" width="6.59765625" style="3" bestFit="1" customWidth="1"/>
    <col min="14335" max="14335" width="7.59765625" style="3" bestFit="1" customWidth="1"/>
    <col min="14336" max="14336" width="11.09765625" style="3" bestFit="1" customWidth="1"/>
    <col min="14337" max="14337" width="5.59765625" style="3" customWidth="1"/>
    <col min="14338" max="14338" width="7.59765625" style="3" bestFit="1" customWidth="1"/>
    <col min="14339" max="14339" width="10.5" style="3" bestFit="1" customWidth="1"/>
    <col min="14340" max="14340" width="6.5" style="3" customWidth="1"/>
    <col min="14341" max="14342" width="8" style="3" bestFit="1" customWidth="1"/>
    <col min="14343" max="14343" width="8.09765625" style="3" customWidth="1"/>
    <col min="14344" max="14344" width="10.69921875" style="3" bestFit="1" customWidth="1"/>
    <col min="14345" max="14345" width="7.5" style="3" customWidth="1"/>
    <col min="14346" max="14346" width="10" style="3"/>
    <col min="14347" max="14347" width="9.09765625" style="3" customWidth="1"/>
    <col min="14348" max="14348" width="10.5" style="3" bestFit="1" customWidth="1"/>
    <col min="14349" max="14584" width="10" style="3"/>
    <col min="14585" max="14585" width="14.5" style="3" customWidth="1"/>
    <col min="14586" max="14586" width="9.59765625" style="3" customWidth="1"/>
    <col min="14587" max="14587" width="6.09765625" style="3" bestFit="1" customWidth="1"/>
    <col min="14588" max="14588" width="7.59765625" style="3" bestFit="1" customWidth="1"/>
    <col min="14589" max="14589" width="5.59765625" style="3" customWidth="1"/>
    <col min="14590" max="14590" width="6.59765625" style="3" bestFit="1" customWidth="1"/>
    <col min="14591" max="14591" width="7.59765625" style="3" bestFit="1" customWidth="1"/>
    <col min="14592" max="14592" width="11.09765625" style="3" bestFit="1" customWidth="1"/>
    <col min="14593" max="14593" width="5.59765625" style="3" customWidth="1"/>
    <col min="14594" max="14594" width="7.59765625" style="3" bestFit="1" customWidth="1"/>
    <col min="14595" max="14595" width="10.5" style="3" bestFit="1" customWidth="1"/>
    <col min="14596" max="14596" width="6.5" style="3" customWidth="1"/>
    <col min="14597" max="14598" width="8" style="3" bestFit="1" customWidth="1"/>
    <col min="14599" max="14599" width="8.09765625" style="3" customWidth="1"/>
    <col min="14600" max="14600" width="10.69921875" style="3" bestFit="1" customWidth="1"/>
    <col min="14601" max="14601" width="7.5" style="3" customWidth="1"/>
    <col min="14602" max="14602" width="10" style="3"/>
    <col min="14603" max="14603" width="9.09765625" style="3" customWidth="1"/>
    <col min="14604" max="14604" width="10.5" style="3" bestFit="1" customWidth="1"/>
    <col min="14605" max="14840" width="10" style="3"/>
    <col min="14841" max="14841" width="14.5" style="3" customWidth="1"/>
    <col min="14842" max="14842" width="9.59765625" style="3" customWidth="1"/>
    <col min="14843" max="14843" width="6.09765625" style="3" bestFit="1" customWidth="1"/>
    <col min="14844" max="14844" width="7.59765625" style="3" bestFit="1" customWidth="1"/>
    <col min="14845" max="14845" width="5.59765625" style="3" customWidth="1"/>
    <col min="14846" max="14846" width="6.59765625" style="3" bestFit="1" customWidth="1"/>
    <col min="14847" max="14847" width="7.59765625" style="3" bestFit="1" customWidth="1"/>
    <col min="14848" max="14848" width="11.09765625" style="3" bestFit="1" customWidth="1"/>
    <col min="14849" max="14849" width="5.59765625" style="3" customWidth="1"/>
    <col min="14850" max="14850" width="7.59765625" style="3" bestFit="1" customWidth="1"/>
    <col min="14851" max="14851" width="10.5" style="3" bestFit="1" customWidth="1"/>
    <col min="14852" max="14852" width="6.5" style="3" customWidth="1"/>
    <col min="14853" max="14854" width="8" style="3" bestFit="1" customWidth="1"/>
    <col min="14855" max="14855" width="8.09765625" style="3" customWidth="1"/>
    <col min="14856" max="14856" width="10.69921875" style="3" bestFit="1" customWidth="1"/>
    <col min="14857" max="14857" width="7.5" style="3" customWidth="1"/>
    <col min="14858" max="14858" width="10" style="3"/>
    <col min="14859" max="14859" width="9.09765625" style="3" customWidth="1"/>
    <col min="14860" max="14860" width="10.5" style="3" bestFit="1" customWidth="1"/>
    <col min="14861" max="15096" width="10" style="3"/>
    <col min="15097" max="15097" width="14.5" style="3" customWidth="1"/>
    <col min="15098" max="15098" width="9.59765625" style="3" customWidth="1"/>
    <col min="15099" max="15099" width="6.09765625" style="3" bestFit="1" customWidth="1"/>
    <col min="15100" max="15100" width="7.59765625" style="3" bestFit="1" customWidth="1"/>
    <col min="15101" max="15101" width="5.59765625" style="3" customWidth="1"/>
    <col min="15102" max="15102" width="6.59765625" style="3" bestFit="1" customWidth="1"/>
    <col min="15103" max="15103" width="7.59765625" style="3" bestFit="1" customWidth="1"/>
    <col min="15104" max="15104" width="11.09765625" style="3" bestFit="1" customWidth="1"/>
    <col min="15105" max="15105" width="5.59765625" style="3" customWidth="1"/>
    <col min="15106" max="15106" width="7.59765625" style="3" bestFit="1" customWidth="1"/>
    <col min="15107" max="15107" width="10.5" style="3" bestFit="1" customWidth="1"/>
    <col min="15108" max="15108" width="6.5" style="3" customWidth="1"/>
    <col min="15109" max="15110" width="8" style="3" bestFit="1" customWidth="1"/>
    <col min="15111" max="15111" width="8.09765625" style="3" customWidth="1"/>
    <col min="15112" max="15112" width="10.69921875" style="3" bestFit="1" customWidth="1"/>
    <col min="15113" max="15113" width="7.5" style="3" customWidth="1"/>
    <col min="15114" max="15114" width="10" style="3"/>
    <col min="15115" max="15115" width="9.09765625" style="3" customWidth="1"/>
    <col min="15116" max="15116" width="10.5" style="3" bestFit="1" customWidth="1"/>
    <col min="15117" max="15352" width="10" style="3"/>
    <col min="15353" max="15353" width="14.5" style="3" customWidth="1"/>
    <col min="15354" max="15354" width="9.59765625" style="3" customWidth="1"/>
    <col min="15355" max="15355" width="6.09765625" style="3" bestFit="1" customWidth="1"/>
    <col min="15356" max="15356" width="7.59765625" style="3" bestFit="1" customWidth="1"/>
    <col min="15357" max="15357" width="5.59765625" style="3" customWidth="1"/>
    <col min="15358" max="15358" width="6.59765625" style="3" bestFit="1" customWidth="1"/>
    <col min="15359" max="15359" width="7.59765625" style="3" bestFit="1" customWidth="1"/>
    <col min="15360" max="15360" width="11.09765625" style="3" bestFit="1" customWidth="1"/>
    <col min="15361" max="15361" width="5.59765625" style="3" customWidth="1"/>
    <col min="15362" max="15362" width="7.59765625" style="3" bestFit="1" customWidth="1"/>
    <col min="15363" max="15363" width="10.5" style="3" bestFit="1" customWidth="1"/>
    <col min="15364" max="15364" width="6.5" style="3" customWidth="1"/>
    <col min="15365" max="15366" width="8" style="3" bestFit="1" customWidth="1"/>
    <col min="15367" max="15367" width="8.09765625" style="3" customWidth="1"/>
    <col min="15368" max="15368" width="10.69921875" style="3" bestFit="1" customWidth="1"/>
    <col min="15369" max="15369" width="7.5" style="3" customWidth="1"/>
    <col min="15370" max="15370" width="10" style="3"/>
    <col min="15371" max="15371" width="9.09765625" style="3" customWidth="1"/>
    <col min="15372" max="15372" width="10.5" style="3" bestFit="1" customWidth="1"/>
    <col min="15373" max="15608" width="10" style="3"/>
    <col min="15609" max="15609" width="14.5" style="3" customWidth="1"/>
    <col min="15610" max="15610" width="9.59765625" style="3" customWidth="1"/>
    <col min="15611" max="15611" width="6.09765625" style="3" bestFit="1" customWidth="1"/>
    <col min="15612" max="15612" width="7.59765625" style="3" bestFit="1" customWidth="1"/>
    <col min="15613" max="15613" width="5.59765625" style="3" customWidth="1"/>
    <col min="15614" max="15614" width="6.59765625" style="3" bestFit="1" customWidth="1"/>
    <col min="15615" max="15615" width="7.59765625" style="3" bestFit="1" customWidth="1"/>
    <col min="15616" max="15616" width="11.09765625" style="3" bestFit="1" customWidth="1"/>
    <col min="15617" max="15617" width="5.59765625" style="3" customWidth="1"/>
    <col min="15618" max="15618" width="7.59765625" style="3" bestFit="1" customWidth="1"/>
    <col min="15619" max="15619" width="10.5" style="3" bestFit="1" customWidth="1"/>
    <col min="15620" max="15620" width="6.5" style="3" customWidth="1"/>
    <col min="15621" max="15622" width="8" style="3" bestFit="1" customWidth="1"/>
    <col min="15623" max="15623" width="8.09765625" style="3" customWidth="1"/>
    <col min="15624" max="15624" width="10.69921875" style="3" bestFit="1" customWidth="1"/>
    <col min="15625" max="15625" width="7.5" style="3" customWidth="1"/>
    <col min="15626" max="15626" width="10" style="3"/>
    <col min="15627" max="15627" width="9.09765625" style="3" customWidth="1"/>
    <col min="15628" max="15628" width="10.5" style="3" bestFit="1" customWidth="1"/>
    <col min="15629" max="15864" width="10" style="3"/>
    <col min="15865" max="15865" width="14.5" style="3" customWidth="1"/>
    <col min="15866" max="15866" width="9.59765625" style="3" customWidth="1"/>
    <col min="15867" max="15867" width="6.09765625" style="3" bestFit="1" customWidth="1"/>
    <col min="15868" max="15868" width="7.59765625" style="3" bestFit="1" customWidth="1"/>
    <col min="15869" max="15869" width="5.59765625" style="3" customWidth="1"/>
    <col min="15870" max="15870" width="6.59765625" style="3" bestFit="1" customWidth="1"/>
    <col min="15871" max="15871" width="7.59765625" style="3" bestFit="1" customWidth="1"/>
    <col min="15872" max="15872" width="11.09765625" style="3" bestFit="1" customWidth="1"/>
    <col min="15873" max="15873" width="5.59765625" style="3" customWidth="1"/>
    <col min="15874" max="15874" width="7.59765625" style="3" bestFit="1" customWidth="1"/>
    <col min="15875" max="15875" width="10.5" style="3" bestFit="1" customWidth="1"/>
    <col min="15876" max="15876" width="6.5" style="3" customWidth="1"/>
    <col min="15877" max="15878" width="8" style="3" bestFit="1" customWidth="1"/>
    <col min="15879" max="15879" width="8.09765625" style="3" customWidth="1"/>
    <col min="15880" max="15880" width="10.69921875" style="3" bestFit="1" customWidth="1"/>
    <col min="15881" max="15881" width="7.5" style="3" customWidth="1"/>
    <col min="15882" max="15882" width="10" style="3"/>
    <col min="15883" max="15883" width="9.09765625" style="3" customWidth="1"/>
    <col min="15884" max="15884" width="10.5" style="3" bestFit="1" customWidth="1"/>
    <col min="15885" max="16120" width="10" style="3"/>
    <col min="16121" max="16121" width="14.5" style="3" customWidth="1"/>
    <col min="16122" max="16122" width="9.59765625" style="3" customWidth="1"/>
    <col min="16123" max="16123" width="6.09765625" style="3" bestFit="1" customWidth="1"/>
    <col min="16124" max="16124" width="7.59765625" style="3" bestFit="1" customWidth="1"/>
    <col min="16125" max="16125" width="5.59765625" style="3" customWidth="1"/>
    <col min="16126" max="16126" width="6.59765625" style="3" bestFit="1" customWidth="1"/>
    <col min="16127" max="16127" width="7.59765625" style="3" bestFit="1" customWidth="1"/>
    <col min="16128" max="16128" width="11.09765625" style="3" bestFit="1" customWidth="1"/>
    <col min="16129" max="16129" width="5.59765625" style="3" customWidth="1"/>
    <col min="16130" max="16130" width="7.59765625" style="3" bestFit="1" customWidth="1"/>
    <col min="16131" max="16131" width="10.5" style="3" bestFit="1" customWidth="1"/>
    <col min="16132" max="16132" width="6.5" style="3" customWidth="1"/>
    <col min="16133" max="16134" width="8" style="3" bestFit="1" customWidth="1"/>
    <col min="16135" max="16135" width="8.09765625" style="3" customWidth="1"/>
    <col min="16136" max="16136" width="10.69921875" style="3" bestFit="1" customWidth="1"/>
    <col min="16137" max="16137" width="7.5" style="3" customWidth="1"/>
    <col min="16138" max="16138" width="10" style="3"/>
    <col min="16139" max="16139" width="9.09765625" style="3" customWidth="1"/>
    <col min="16140" max="16140" width="10.5" style="3" bestFit="1" customWidth="1"/>
    <col min="16141" max="16384" width="11" style="3"/>
  </cols>
  <sheetData>
    <row r="1" spans="1:10" x14ac:dyDescent="0.25">
      <c r="A1" s="6" t="s">
        <v>638</v>
      </c>
    </row>
    <row r="2" spans="1:10" ht="15.6" x14ac:dyDescent="0.3">
      <c r="A2" s="2"/>
      <c r="B2" s="89"/>
      <c r="H2" s="79" t="s">
        <v>152</v>
      </c>
    </row>
    <row r="3" spans="1:10" ht="13.95" customHeight="1" x14ac:dyDescent="0.25">
      <c r="A3" s="90"/>
      <c r="B3" s="788">
        <f>INDICE!A3</f>
        <v>44197</v>
      </c>
      <c r="C3" s="788"/>
      <c r="D3" s="788"/>
      <c r="E3" s="91"/>
      <c r="F3" s="789" t="s">
        <v>117</v>
      </c>
      <c r="G3" s="789"/>
      <c r="H3" s="789"/>
    </row>
    <row r="4" spans="1:10" x14ac:dyDescent="0.25">
      <c r="A4" s="92"/>
      <c r="B4" s="93" t="s">
        <v>144</v>
      </c>
      <c r="C4" s="508" t="s">
        <v>145</v>
      </c>
      <c r="D4" s="93" t="s">
        <v>153</v>
      </c>
      <c r="E4" s="93"/>
      <c r="F4" s="93" t="s">
        <v>144</v>
      </c>
      <c r="G4" s="508" t="s">
        <v>145</v>
      </c>
      <c r="H4" s="93" t="s">
        <v>153</v>
      </c>
    </row>
    <row r="5" spans="1:10" x14ac:dyDescent="0.25">
      <c r="A5" s="90" t="s">
        <v>154</v>
      </c>
      <c r="B5" s="94">
        <v>45.357959999999991</v>
      </c>
      <c r="C5" s="96">
        <v>2.1745699999999988</v>
      </c>
      <c r="D5" s="351">
        <v>47.532529999999987</v>
      </c>
      <c r="E5" s="94"/>
      <c r="F5" s="94">
        <v>584.2333799999999</v>
      </c>
      <c r="G5" s="96">
        <v>29.832859999999997</v>
      </c>
      <c r="H5" s="351">
        <v>614.06623999999988</v>
      </c>
    </row>
    <row r="6" spans="1:10" x14ac:dyDescent="0.25">
      <c r="A6" s="92" t="s">
        <v>155</v>
      </c>
      <c r="B6" s="95">
        <v>7.2437000000000022</v>
      </c>
      <c r="C6" s="96">
        <v>0.35745999999999994</v>
      </c>
      <c r="D6" s="352">
        <v>7.6011600000000019</v>
      </c>
      <c r="E6" s="95"/>
      <c r="F6" s="95">
        <v>109.10272999999998</v>
      </c>
      <c r="G6" s="96">
        <v>6.5166599999999999</v>
      </c>
      <c r="H6" s="352">
        <v>115.61938999999998</v>
      </c>
    </row>
    <row r="7" spans="1:10" x14ac:dyDescent="0.25">
      <c r="A7" s="92" t="s">
        <v>156</v>
      </c>
      <c r="B7" s="95">
        <v>5.3449299999999997</v>
      </c>
      <c r="C7" s="96">
        <v>0.45964999999999995</v>
      </c>
      <c r="D7" s="352">
        <v>5.8045799999999996</v>
      </c>
      <c r="E7" s="95"/>
      <c r="F7" s="95">
        <v>72.174149999999997</v>
      </c>
      <c r="G7" s="96">
        <v>6.5089800000000011</v>
      </c>
      <c r="H7" s="352">
        <v>78.683130000000006</v>
      </c>
    </row>
    <row r="8" spans="1:10" x14ac:dyDescent="0.25">
      <c r="A8" s="92" t="s">
        <v>157</v>
      </c>
      <c r="B8" s="95">
        <v>11.13743</v>
      </c>
      <c r="C8" s="96">
        <v>0.7387999999999999</v>
      </c>
      <c r="D8" s="352">
        <v>11.87623</v>
      </c>
      <c r="E8" s="95"/>
      <c r="F8" s="95">
        <v>165.10081000000005</v>
      </c>
      <c r="G8" s="96">
        <v>11.05589</v>
      </c>
      <c r="H8" s="352">
        <v>176.15670000000006</v>
      </c>
    </row>
    <row r="9" spans="1:10" x14ac:dyDescent="0.25">
      <c r="A9" s="92" t="s">
        <v>158</v>
      </c>
      <c r="B9" s="95">
        <v>25.312209999999997</v>
      </c>
      <c r="C9" s="96">
        <v>8.7932699999999997</v>
      </c>
      <c r="D9" s="352">
        <v>34.10548</v>
      </c>
      <c r="E9" s="95"/>
      <c r="F9" s="95">
        <v>295.97862000000009</v>
      </c>
      <c r="G9" s="96">
        <v>102.2684</v>
      </c>
      <c r="H9" s="352">
        <v>398.24702000000008</v>
      </c>
    </row>
    <row r="10" spans="1:10" x14ac:dyDescent="0.25">
      <c r="A10" s="92" t="s">
        <v>159</v>
      </c>
      <c r="B10" s="95">
        <v>3.5942999999999996</v>
      </c>
      <c r="C10" s="96">
        <v>0.20369999999999999</v>
      </c>
      <c r="D10" s="352">
        <v>3.7979999999999996</v>
      </c>
      <c r="E10" s="95"/>
      <c r="F10" s="95">
        <v>52.119419999999984</v>
      </c>
      <c r="G10" s="96">
        <v>3.5649999999999999</v>
      </c>
      <c r="H10" s="352">
        <v>55.684419999999982</v>
      </c>
    </row>
    <row r="11" spans="1:10" x14ac:dyDescent="0.25">
      <c r="A11" s="92" t="s">
        <v>160</v>
      </c>
      <c r="B11" s="95">
        <v>12.892840000000007</v>
      </c>
      <c r="C11" s="96">
        <v>0.87726999999999977</v>
      </c>
      <c r="D11" s="352">
        <v>13.770110000000006</v>
      </c>
      <c r="E11" s="95"/>
      <c r="F11" s="95">
        <v>202.45253999999994</v>
      </c>
      <c r="G11" s="96">
        <v>14.770570000000006</v>
      </c>
      <c r="H11" s="352">
        <v>217.22310999999996</v>
      </c>
    </row>
    <row r="12" spans="1:10" x14ac:dyDescent="0.25">
      <c r="A12" s="92" t="s">
        <v>527</v>
      </c>
      <c r="B12" s="95">
        <v>9.0684199999999979</v>
      </c>
      <c r="C12" s="96">
        <v>0.53147999999999995</v>
      </c>
      <c r="D12" s="352">
        <v>9.5998999999999981</v>
      </c>
      <c r="E12" s="95"/>
      <c r="F12" s="95">
        <v>147.61952999999997</v>
      </c>
      <c r="G12" s="96">
        <v>8.5164400000000029</v>
      </c>
      <c r="H12" s="352">
        <v>156.13596999999999</v>
      </c>
      <c r="J12" s="96"/>
    </row>
    <row r="13" spans="1:10" x14ac:dyDescent="0.25">
      <c r="A13" s="92" t="s">
        <v>161</v>
      </c>
      <c r="B13" s="95">
        <v>43.579170000000005</v>
      </c>
      <c r="C13" s="96">
        <v>3.0033300000000001</v>
      </c>
      <c r="D13" s="352">
        <v>46.582500000000003</v>
      </c>
      <c r="E13" s="95"/>
      <c r="F13" s="95">
        <v>648.98934999999938</v>
      </c>
      <c r="G13" s="96">
        <v>47.875440000000026</v>
      </c>
      <c r="H13" s="352">
        <v>696.8647899999994</v>
      </c>
      <c r="J13" s="96"/>
    </row>
    <row r="14" spans="1:10" x14ac:dyDescent="0.25">
      <c r="A14" s="92" t="s">
        <v>162</v>
      </c>
      <c r="B14" s="95">
        <v>0.32080999999999998</v>
      </c>
      <c r="C14" s="96">
        <v>5.1330000000000001E-2</v>
      </c>
      <c r="D14" s="353">
        <v>0.37213999999999997</v>
      </c>
      <c r="E14" s="96"/>
      <c r="F14" s="95">
        <v>4.08108</v>
      </c>
      <c r="G14" s="96">
        <v>0.66581999999999997</v>
      </c>
      <c r="H14" s="353">
        <v>4.7469000000000001</v>
      </c>
      <c r="J14" s="96"/>
    </row>
    <row r="15" spans="1:10" x14ac:dyDescent="0.25">
      <c r="A15" s="92" t="s">
        <v>163</v>
      </c>
      <c r="B15" s="95">
        <v>32.181970000000007</v>
      </c>
      <c r="C15" s="96">
        <v>1.68241</v>
      </c>
      <c r="D15" s="352">
        <v>33.864380000000004</v>
      </c>
      <c r="E15" s="95"/>
      <c r="F15" s="95">
        <v>444.99282000000017</v>
      </c>
      <c r="G15" s="96">
        <v>23.882829999999995</v>
      </c>
      <c r="H15" s="352">
        <v>468.87565000000018</v>
      </c>
      <c r="J15" s="96"/>
    </row>
    <row r="16" spans="1:10" x14ac:dyDescent="0.25">
      <c r="A16" s="92" t="s">
        <v>164</v>
      </c>
      <c r="B16" s="95">
        <v>4.7187900000000003</v>
      </c>
      <c r="C16" s="96">
        <v>0.19788000000000003</v>
      </c>
      <c r="D16" s="352">
        <v>4.9166699999999999</v>
      </c>
      <c r="E16" s="95"/>
      <c r="F16" s="95">
        <v>72.731550000000013</v>
      </c>
      <c r="G16" s="96">
        <v>3.2087199999999965</v>
      </c>
      <c r="H16" s="352">
        <v>75.940270000000012</v>
      </c>
      <c r="J16" s="96"/>
    </row>
    <row r="17" spans="1:11" x14ac:dyDescent="0.25">
      <c r="A17" s="92" t="s">
        <v>165</v>
      </c>
      <c r="B17" s="95">
        <v>13.175600000000003</v>
      </c>
      <c r="C17" s="96">
        <v>0.92256999999999989</v>
      </c>
      <c r="D17" s="352">
        <v>14.098170000000003</v>
      </c>
      <c r="E17" s="95"/>
      <c r="F17" s="95">
        <v>193.85400000000024</v>
      </c>
      <c r="G17" s="96">
        <v>14.491890000000012</v>
      </c>
      <c r="H17" s="352">
        <v>208.34589000000025</v>
      </c>
      <c r="J17" s="96"/>
    </row>
    <row r="18" spans="1:11" x14ac:dyDescent="0.25">
      <c r="A18" s="92" t="s">
        <v>166</v>
      </c>
      <c r="B18" s="95">
        <v>1.2165999999999997</v>
      </c>
      <c r="C18" s="96">
        <v>6.4060000000000006E-2</v>
      </c>
      <c r="D18" s="352">
        <v>1.2806599999999997</v>
      </c>
      <c r="E18" s="95"/>
      <c r="F18" s="95">
        <v>18.617859999999997</v>
      </c>
      <c r="G18" s="96">
        <v>1.3381300000000003</v>
      </c>
      <c r="H18" s="352">
        <v>19.955989999999996</v>
      </c>
      <c r="J18" s="96"/>
    </row>
    <row r="19" spans="1:11" x14ac:dyDescent="0.25">
      <c r="A19" s="92" t="s">
        <v>167</v>
      </c>
      <c r="B19" s="95">
        <v>31.194290000000006</v>
      </c>
      <c r="C19" s="96">
        <v>1.8091799999999998</v>
      </c>
      <c r="D19" s="352">
        <v>33.003470000000007</v>
      </c>
      <c r="E19" s="95"/>
      <c r="F19" s="95">
        <v>470.52657999999991</v>
      </c>
      <c r="G19" s="96">
        <v>27.971999999999998</v>
      </c>
      <c r="H19" s="352">
        <v>498.49857999999989</v>
      </c>
      <c r="J19" s="96"/>
    </row>
    <row r="20" spans="1:11" x14ac:dyDescent="0.25">
      <c r="A20" s="92" t="s">
        <v>168</v>
      </c>
      <c r="B20" s="96">
        <v>0.39732000000000006</v>
      </c>
      <c r="C20" s="96">
        <v>0</v>
      </c>
      <c r="D20" s="353">
        <v>0.39732000000000006</v>
      </c>
      <c r="E20" s="96"/>
      <c r="F20" s="95">
        <v>4.9876800000000019</v>
      </c>
      <c r="G20" s="96">
        <v>0</v>
      </c>
      <c r="H20" s="353">
        <v>4.9876800000000019</v>
      </c>
      <c r="J20" s="96"/>
    </row>
    <row r="21" spans="1:11" x14ac:dyDescent="0.25">
      <c r="A21" s="92" t="s">
        <v>169</v>
      </c>
      <c r="B21" s="95">
        <v>6.7702000000000009</v>
      </c>
      <c r="C21" s="96">
        <v>0.49977999999999989</v>
      </c>
      <c r="D21" s="352">
        <v>7.2699800000000003</v>
      </c>
      <c r="E21" s="95"/>
      <c r="F21" s="95">
        <v>106.40519000000006</v>
      </c>
      <c r="G21" s="96">
        <v>6.8819299999999988</v>
      </c>
      <c r="H21" s="352">
        <v>113.28712000000006</v>
      </c>
      <c r="J21" s="96"/>
      <c r="K21" s="96"/>
    </row>
    <row r="22" spans="1:11" x14ac:dyDescent="0.25">
      <c r="A22" s="92" t="s">
        <v>170</v>
      </c>
      <c r="B22" s="95">
        <v>3.9797800000000003</v>
      </c>
      <c r="C22" s="96">
        <v>0.17154000000000003</v>
      </c>
      <c r="D22" s="352">
        <v>4.1513200000000001</v>
      </c>
      <c r="E22" s="95"/>
      <c r="F22" s="95">
        <v>52.768440000000027</v>
      </c>
      <c r="G22" s="96">
        <v>2.5876000000000006</v>
      </c>
      <c r="H22" s="352">
        <v>55.356040000000029</v>
      </c>
      <c r="J22" s="96"/>
    </row>
    <row r="23" spans="1:11" x14ac:dyDescent="0.25">
      <c r="A23" s="97" t="s">
        <v>171</v>
      </c>
      <c r="B23" s="98">
        <v>11.876199999999997</v>
      </c>
      <c r="C23" s="96">
        <v>0.82344000000000017</v>
      </c>
      <c r="D23" s="354">
        <v>12.699639999999997</v>
      </c>
      <c r="E23" s="98"/>
      <c r="F23" s="98">
        <v>155.74899000000008</v>
      </c>
      <c r="G23" s="96">
        <v>11.251670000000001</v>
      </c>
      <c r="H23" s="354">
        <v>167.00066000000007</v>
      </c>
      <c r="J23" s="96"/>
    </row>
    <row r="24" spans="1:11" x14ac:dyDescent="0.25">
      <c r="A24" s="99" t="s">
        <v>440</v>
      </c>
      <c r="B24" s="100">
        <v>269.36251999999996</v>
      </c>
      <c r="C24" s="100">
        <v>23.361719999999998</v>
      </c>
      <c r="D24" s="100">
        <v>292.72423999999995</v>
      </c>
      <c r="E24" s="100"/>
      <c r="F24" s="100">
        <v>3802.4847200000054</v>
      </c>
      <c r="G24" s="100">
        <v>323.19083000000057</v>
      </c>
      <c r="H24" s="100">
        <v>4125.6755500000063</v>
      </c>
      <c r="J24" s="96"/>
    </row>
    <row r="25" spans="1:11" x14ac:dyDescent="0.25">
      <c r="H25" s="79" t="s">
        <v>223</v>
      </c>
      <c r="J25" s="96"/>
    </row>
    <row r="26" spans="1:11" x14ac:dyDescent="0.25">
      <c r="A26" s="355" t="s">
        <v>577</v>
      </c>
      <c r="G26" s="58"/>
      <c r="H26" s="58"/>
      <c r="J26" s="96"/>
    </row>
    <row r="27" spans="1:11" x14ac:dyDescent="0.25">
      <c r="A27" s="101" t="s">
        <v>224</v>
      </c>
      <c r="B27" s="103"/>
      <c r="G27" s="58"/>
      <c r="H27" s="58"/>
      <c r="J27" s="96"/>
    </row>
    <row r="28" spans="1:11" ht="17.399999999999999" x14ac:dyDescent="0.3">
      <c r="A28" s="102"/>
      <c r="B28" s="103"/>
      <c r="E28" s="104"/>
      <c r="G28" s="58"/>
      <c r="H28" s="58"/>
      <c r="J28" s="96"/>
    </row>
    <row r="29" spans="1:11" x14ac:dyDescent="0.25">
      <c r="A29" s="102"/>
      <c r="B29" s="103"/>
      <c r="G29" s="58"/>
      <c r="H29" s="58"/>
      <c r="J29" s="96"/>
    </row>
    <row r="30" spans="1:11" x14ac:dyDescent="0.25">
      <c r="A30" s="102"/>
      <c r="B30" s="103"/>
      <c r="G30" s="58"/>
      <c r="H30" s="58"/>
      <c r="J30" s="96"/>
    </row>
    <row r="31" spans="1:11" x14ac:dyDescent="0.25">
      <c r="A31" s="102"/>
      <c r="B31" s="103"/>
      <c r="G31" s="58"/>
      <c r="H31" s="58"/>
    </row>
    <row r="32" spans="1:11" x14ac:dyDescent="0.25">
      <c r="A32" s="102"/>
      <c r="B32" s="103"/>
      <c r="C32" s="514"/>
      <c r="G32" s="58"/>
      <c r="H32" s="58"/>
    </row>
    <row r="33" spans="1:8" x14ac:dyDescent="0.25">
      <c r="A33" s="102"/>
      <c r="B33" s="103"/>
      <c r="G33" s="58"/>
      <c r="H33" s="58"/>
    </row>
    <row r="34" spans="1:8" x14ac:dyDescent="0.25">
      <c r="A34" s="102"/>
      <c r="B34" s="103"/>
      <c r="G34" s="58"/>
      <c r="H34" s="58"/>
    </row>
    <row r="35" spans="1:8" x14ac:dyDescent="0.25">
      <c r="A35" s="102"/>
      <c r="B35" s="103"/>
      <c r="G35" s="58"/>
      <c r="H35" s="58"/>
    </row>
    <row r="36" spans="1:8" x14ac:dyDescent="0.25">
      <c r="A36" s="102"/>
      <c r="B36" s="103"/>
      <c r="G36" s="58"/>
      <c r="H36" s="58"/>
    </row>
    <row r="37" spans="1:8" x14ac:dyDescent="0.25">
      <c r="A37" s="102"/>
      <c r="B37" s="103"/>
      <c r="G37" s="58"/>
      <c r="H37" s="58"/>
    </row>
    <row r="38" spans="1:8" x14ac:dyDescent="0.25">
      <c r="A38" s="102"/>
      <c r="B38" s="103"/>
      <c r="G38" s="58"/>
      <c r="H38" s="58"/>
    </row>
    <row r="39" spans="1:8" x14ac:dyDescent="0.25">
      <c r="A39" s="102"/>
      <c r="B39" s="103"/>
      <c r="G39" s="58"/>
      <c r="H39" s="58"/>
    </row>
    <row r="40" spans="1:8" x14ac:dyDescent="0.25">
      <c r="A40" s="102"/>
      <c r="B40" s="103"/>
      <c r="G40" s="58"/>
      <c r="H40" s="58"/>
    </row>
    <row r="41" spans="1:8" x14ac:dyDescent="0.25">
      <c r="A41" s="102"/>
      <c r="B41" s="103"/>
      <c r="G41" s="58"/>
      <c r="H41" s="58"/>
    </row>
    <row r="42" spans="1:8" x14ac:dyDescent="0.25">
      <c r="A42" s="102"/>
      <c r="B42" s="103"/>
      <c r="G42" s="58"/>
      <c r="H42" s="58"/>
    </row>
    <row r="43" spans="1:8" x14ac:dyDescent="0.25">
      <c r="A43" s="102"/>
      <c r="B43" s="103"/>
      <c r="G43" s="58"/>
      <c r="H43" s="58"/>
    </row>
    <row r="44" spans="1:8" x14ac:dyDescent="0.25">
      <c r="A44" s="102"/>
      <c r="B44" s="103"/>
      <c r="G44" s="58"/>
      <c r="H44" s="58"/>
    </row>
    <row r="45" spans="1:8" x14ac:dyDescent="0.25">
      <c r="A45" s="102"/>
      <c r="B45" s="103"/>
      <c r="G45" s="58"/>
      <c r="H45" s="58"/>
    </row>
    <row r="46" spans="1:8" x14ac:dyDescent="0.25">
      <c r="G46" s="58"/>
      <c r="H46" s="58"/>
    </row>
    <row r="47" spans="1:8" x14ac:dyDescent="0.25">
      <c r="G47" s="58"/>
      <c r="H47" s="58"/>
    </row>
  </sheetData>
  <mergeCells count="2">
    <mergeCell ref="B3:D3"/>
    <mergeCell ref="F3:H3"/>
  </mergeCells>
  <conditionalFormatting sqref="B5:H24">
    <cfRule type="cellIs" dxfId="171" priority="11" operator="between">
      <formula>0</formula>
      <formula>0.5</formula>
    </cfRule>
    <cfRule type="cellIs" dxfId="170" priority="12" operator="between">
      <formula>0</formula>
      <formula>0.49</formula>
    </cfRule>
  </conditionalFormatting>
  <conditionalFormatting sqref="C5:C23">
    <cfRule type="cellIs" dxfId="169" priority="10" stopIfTrue="1" operator="equal">
      <formula>0</formula>
    </cfRule>
  </conditionalFormatting>
  <conditionalFormatting sqref="G20">
    <cfRule type="cellIs" dxfId="168" priority="9" stopIfTrue="1" operator="equal">
      <formula>0</formula>
    </cfRule>
  </conditionalFormatting>
  <conditionalFormatting sqref="G5:G23">
    <cfRule type="cellIs" dxfId="167" priority="8" stopIfTrue="1" operator="equal">
      <formula>0</formula>
    </cfRule>
  </conditionalFormatting>
  <conditionalFormatting sqref="J12:J30">
    <cfRule type="cellIs" dxfId="166" priority="6" operator="between">
      <formula>0</formula>
      <formula>0.5</formula>
    </cfRule>
    <cfRule type="cellIs" dxfId="165" priority="7" operator="between">
      <formula>0</formula>
      <formula>0.49</formula>
    </cfRule>
  </conditionalFormatting>
  <conditionalFormatting sqref="J27">
    <cfRule type="cellIs" dxfId="164" priority="5" stopIfTrue="1" operator="equal">
      <formula>0</formula>
    </cfRule>
  </conditionalFormatting>
  <conditionalFormatting sqref="J12:J30">
    <cfRule type="cellIs" dxfId="163" priority="4"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baseType="variant" size="4">
      <vt:variant>
        <vt:lpstr>Hojas de cálculo</vt:lpstr>
      </vt:variant>
      <vt:variant>
        <vt:i4>56</vt:i4>
      </vt:variant>
      <vt:variant>
        <vt:lpstr>Rangos con nombre</vt:lpstr>
      </vt:variant>
      <vt:variant>
        <vt:i4>4</vt:i4>
      </vt:variant>
    </vt:vector>
  </HeadingPairs>
  <TitlesOfParts>
    <vt:vector baseType="lpstr" size="60">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de gas natural grupos</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
  <LinksUpToDate>false</LinksUpToDate>
  <SharedDoc>false</SharedDoc>
  <HyperlinksChanged>false</HyperlinksChanged>
  <AppVersion>16.0300</AppVersion>
  <Manager/>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2014-01-27T14:19:56Z</dcterms:created>
  <dcterms:modified xsi:type="dcterms:W3CDTF">2021-03-25T07:47:15Z</dcterms:modified>
</cp:coreProperties>
</file>