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U:\INFORMES CORES WEB\BEH\BEH 2014\2021\02.FEBRERO\"/>
    </mc:Choice>
  </mc:AlternateContent>
  <xr:revisionPtr revIDLastSave="0" documentId="13_ncr:1_{C4C2A96B-5307-48B0-B7C0-AEF0CA322BB8}" xr6:coauthVersionLast="46" xr6:coauthVersionMax="46" xr10:uidLastSave="{00000000-0000-0000-0000-000000000000}"/>
  <bookViews>
    <workbookView xWindow="-108" yWindow="-108" windowWidth="23256" windowHeight="12576"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6" l="1"/>
  <c r="D10" i="46"/>
  <c r="B10" i="46"/>
  <c r="F11" i="25" l="1"/>
  <c r="D11" i="25"/>
  <c r="B11"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<sst xmlns="http://schemas.openxmlformats.org/spreadsheetml/2006/main" count="1764" uniqueCount="677">
  <si>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</si>
  <si>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</si>
  <si>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</si>
  <si>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</si>
  <si>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</si>
  <si>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</si>
  <si>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</si>
  <si>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</si>
  <si>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</si>
  <si>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</si>
  <si>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</si>
  <si>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</si>
  <si>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</si>
  <si>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</si>
  <si>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</si>
  <si>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</si>
  <si>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</si>
  <si>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</si>
  <si>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</si>
  <si>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</si>
  <si>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</si>
  <si>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</si>
  <si>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</si>
  <si>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</si>
  <si>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</si>
  <si>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</si>
  <si>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</si>
  <si>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</si>
  <si>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</si>
  <si>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</si>
  <si>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</si>
  <si>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</si>
  <si>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</si>
  <si>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</si>
  <si>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</si>
  <si>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</si>
  <si>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</si>
  <si>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</si>
  <si>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</si>
  <si>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</si>
  <si>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</si>
  <si>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</si>
  <si>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</si>
  <si>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</si>
  <si>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</si>
  <si>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</si>
  <si>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</si>
  <si>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</si>
  <si>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</si>
  <si>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</si>
  <si>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</si>
  <si>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</si>
  <si>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</si>
  <si>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</si>
  <si>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</si>
  <si>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</si>
  <si>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</si>
  <si>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</si>
  <si>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</si>
  <si>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</si>
  <si>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</si>
  <si>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</si>
  <si>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</si>
  <si>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</si>
  <si>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</si>
  <si>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</si>
  <si>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</si>
  <si>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</si>
  <si>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</si>
  <si>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</si>
  <si>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</si>
  <si>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</si>
  <si>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</si>
  <si>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</si>
  <si>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</si>
  <si>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</si>
  <si>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</si>
  <si>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</si>
  <si>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</si>
  <si>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</si>
  <si>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</si>
  <si>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</si>
  <si>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</si>
  <si>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</si>
  <si>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</si>
  <si>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</si>
  <si>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</si>
  <si>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</si>
  <si>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</si>
  <si>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</si>
  <si>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</si>
  <si>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</si>
  <si>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</si>
  <si>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</si>
  <si>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</si>
  <si>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</si>
  <si>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</si>
  <si>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</si>
  <si>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</si>
  <si>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</si>
  <si>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</si>
  <si>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</si>
  <si>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</si>
  <si>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</si>
  <si>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</si>
  <si>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</si>
  <si>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</si>
  <si>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</si>
  <si>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</si>
  <si>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</si>
  <si>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</si>
  <si>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</si>
  <si>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</si>
  <si>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</si>
  <si>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</si>
  <si>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</si>
  <si>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</si>
  <si>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</si>
  <si>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</si>
  <si>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</si>
  <si>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</si>
  <si>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</si>
  <si>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</si>
  <si>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</si>
  <si>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</si>
  <si>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</si>
  <si>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</si>
  <si>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</si>
  <si>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</si>
  <si>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</si>
  <si>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</si>
  <si>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</si>
  <si>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</si>
  <si>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</si>
  <si>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</si>
  <si>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</si>
  <si>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</si>
  <si>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</si>
  <si>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</si>
  <si>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</si>
  <si>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</si>
  <si>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</si>
  <si>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</si>
  <si>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</si>
  <si>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</si>
  <si>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</si>
  <si>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</si>
  <si>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</si>
  <si>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</si>
  <si>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</si>
  <si>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</si>
  <si>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</si>
  <si>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</si>
  <si>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</si>
  <si>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</si>
  <si>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</si>
  <si>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</si>
  <si>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</si>
  <si>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</si>
  <si>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</si>
  <si>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</si>
  <si>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</si>
  <si>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</si>
  <si>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</si>
  <si>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</si>
  <si>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</si>
  <si>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</si>
  <si>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</si>
  <si>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</si>
  <si>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</si>
  <si>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</si>
  <si>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</si>
  <si>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</si>
  <si>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</si>
  <si>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</si>
  <si>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</si>
  <si>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</si>
  <si>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</si>
  <si>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</si>
  <si>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</si>
  <si>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</si>
  <si>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</si>
  <si>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</si>
  <si>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</si>
  <si>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</si>
  <si>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</si>
  <si>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</si>
  <si>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</si>
  <si>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</si>
  <si>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</si>
  <si>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</si>
  <si>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</si>
  <si>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</si>
  <si>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</si>
  <si>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</si>
  <si>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</si>
  <si>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</si>
  <si>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</si>
  <si>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</si>
  <si>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</si>
  <si>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</si>
  <si>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</si>
  <si>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</si>
  <si>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</si>
  <si>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</si>
  <si>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</si>
  <si>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</si>
  <si>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</si>
  <si>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</si>
  <si>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</si>
  <si>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</si>
  <si>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</si>
  <si>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</si>
  <si>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</si>
  <si>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</si>
  <si>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</si>
  <si>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</si>
  <si>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</si>
  <si>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</si>
  <si>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</si>
  <si>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</si>
  <si>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</si>
  <si>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</si>
  <si>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</si>
  <si>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</si>
  <si>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</si>
  <si>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</si>
  <si>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</si>
  <si>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</si>
  <si>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</si>
  <si>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</si>
  <si>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</si>
  <si>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</si>
  <si>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</si>
  <si>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</si>
  <si>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</si>
  <si>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</si>
  <si>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</si>
  <si>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</si>
  <si>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</si>
  <si>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</si>
  <si>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</si>
  <si>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</si>
  <si>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</si>
  <si>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</si>
  <si>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India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</si>
  <si>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</si>
  <si>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</si>
  <si>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</si>
  <si>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</si>
  <si>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</si>
  <si>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</si>
  <si>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</si>
  <si>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</si>
  <si>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</si>
  <si>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</si>
  <si>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</si>
  <si>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</si>
  <si>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</si>
  <si>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</si>
  <si>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</si>
  <si>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</si>
  <si>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</si>
  <si>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</si>
  <si>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</si>
  <si>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</si>
  <si>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</si>
  <si>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</si>
  <si>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</si>
  <si>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</si>
  <si>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</si>
  <si>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</si>
  <si>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</si>
  <si>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</si>
  <si>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</si>
  <si>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</si>
  <si>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</si>
  <si>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</si>
  <si>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</si>
  <si>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</si>
  <si>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</si>
  <si>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</si>
  <si>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</si>
  <si>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</si>
  <si>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</si>
  <si>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</si>
  <si>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</si>
  <si>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</si>
  <si>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</si>
  <si>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</si>
  <si>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</si>
  <si>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</si>
  <si>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</si>
  <si>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</si>
  <si>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</si>
  <si>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</si>
  <si>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</si>
  <si>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</si>
  <si>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</si>
  <si>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</si>
  <si>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</si>
  <si>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</si>
  <si>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</si>
  <si>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</si>
  <si>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</si>
  <si>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</si>
  <si>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</si>
  <si>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</si>
  <si>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</si>
  <si>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</si>
  <si>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</si>
  <si>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</si>
  <si>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</si>
  <si>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</si>
  <si>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</si>
  <si>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</si>
  <si>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</si>
  <si>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</si>
  <si>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</si>
  <si>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</si>
  <si>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</si>
  <si>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</si>
  <si>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</si>
  <si>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</si>
  <si>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</si>
  <si>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</si>
  <si>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</si>
  <si>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</si>
  <si>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</si>
  <si>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</si>
  <si>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</si>
  <si>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</si>
  <si>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</si>
  <si>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</si>
  <si>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</si>
  <si>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</si>
  <si>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</si>
  <si>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</si>
  <si>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</si>
  <si>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</si>
  <si>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</si>
  <si>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</si>
  <si>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</si>
  <si>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</si>
  <si>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</si>
  <si>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</si>
  <si>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</si>
  <si>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</si>
  <si>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</si>
  <si>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</si>
  <si>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</si>
  <si>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</si>
  <si>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</si>
  <si>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</si>
  <si>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</si>
  <si>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</si>
  <si>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</si>
  <si>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</si>
  <si>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</si>
  <si>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</si>
  <si>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</si>
  <si>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</si>
  <si>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</si>
  <si>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</si>
  <si>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</si>
  <si>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</si>
  <si>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</si>
  <si>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</si>
  <si>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</si>
  <si>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</si>
  <si>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</si>
  <si>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</si>
  <si>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</si>
  <si>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</si>
  <si>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</si>
  <si>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</si>
  <si>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</si>
  <si>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</si>
  <si>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</si>
  <si>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</si>
  <si>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</si>
  <si>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</si>
  <si>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</si>
  <si>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</si>
  <si>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</si>
  <si>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</si>
  <si>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</si>
  <si>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</si>
  <si>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</si>
  <si>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</si>
  <si>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</si>
  <si>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</si>
  <si>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</si>
  <si>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</si>
  <si>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</si>
  <si>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</si>
  <si>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</si>
  <si>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</si>
  <si>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</si>
  <si>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</si>
  <si>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</si>
  <si>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</si>
  <si>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</si>
  <si>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</si>
  <si>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</si>
  <si>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</si>
  <si>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</si>
  <si>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</si>
  <si>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</si>
  <si>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</si>
  <si>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</si>
  <si>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</si>
  <si>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</si>
  <si>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</si>
  <si>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</si>
  <si>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</si>
  <si>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</si>
  <si>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</si>
  <si>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</si>
  <si>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</si>
  <si>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</si>
  <si>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</si>
  <si>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</si>
  <si>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</si>
  <si>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</si>
  <si>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</si>
  <si>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</si>
  <si>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</si>
  <si>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</si>
  <si>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</si>
  <si>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</si>
  <si>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</si>
  <si>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</si>
  <si>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</si>
  <si>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</si>
  <si>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</si>
  <si>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</si>
  <si>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</si>
  <si>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</si>
  <si>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</si>
  <si>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</si>
  <si>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</si>
  <si>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</si>
  <si>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</si>
  <si>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</si>
  <si>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</si>
  <si>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</si>
  <si>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</si>
  <si>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</si>
  <si>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</si>
  <si>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</si>
  <si>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</si>
  <si>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</si>
  <si>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</si>
  <si>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</si>
  <si>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</si>
  <si>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</si>
  <si>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</si>
  <si>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</si>
  <si>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</si>
  <si>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</si>
  <si>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</si>
  <si>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</si>
  <si>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</si>
  <si>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</si>
  <si>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</si>
  <si>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</si>
  <si>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</si>
  <si>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</si>
  <si>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</si>
  <si>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</si>
  <si>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</si>
  <si>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</si>
  <si>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</si>
  <si>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</si>
  <si>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</si>
  <si>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</si>
  <si>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</si>
  <si>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</si>
  <si>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</si>
  <si>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</si>
  <si>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</si>
  <si>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</si>
  <si>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</si>
  <si>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</si>
  <si>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</si>
  <si>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</si>
  <si>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</si>
  <si>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</si>
  <si>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</si>
  <si>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</si>
  <si>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</si>
  <si>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</si>
  <si>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</si>
  <si>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</si>
  <si>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</si>
  <si>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</si>
  <si>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</si>
  <si>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</si>
  <si>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</si>
  <si>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</si>
  <si>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</si>
  <si>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</si>
  <si>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</si>
  <si>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</si>
  <si>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</si>
  <si>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</si>
  <si>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</si>
  <si>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</si>
  <si>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</si>
  <si>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</si>
  <si>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</si>
  <si>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</si>
  <si>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</si>
  <si>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</si>
  <si>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</si>
  <si>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</si>
  <si>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</si>
  <si>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</si>
  <si>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</si>
  <si>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</si>
  <si>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</si>
  <si>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</si>
  <si>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</si>
  <si>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</si>
  <si>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</si>
  <si>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</si>
  <si>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</si>
  <si>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</si>
  <si>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</si>
  <si>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</si>
  <si>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</si>
  <si>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</si>
  <si>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</si>
  <si>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</si>
  <si>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</si>
  <si>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</si>
  <si>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</si>
  <si>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</si>
  <si>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</si>
  <si>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</si>
  <si>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</si>
  <si>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</si>
  <si>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</si>
  <si>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</si>
  <si>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</si>
  <si>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</si>
  <si>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</si>
  <si>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</si>
  <si>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</si>
  <si>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</si>
  <si>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</si>
  <si>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</si>
  <si>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</si>
  <si>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</si>
  <si>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</si>
  <si>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</si>
  <si>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</si>
  <si>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</si>
  <si>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</si>
  <si>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</si>
  <si>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</si>
  <si>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</si>
  <si>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</si>
  <si>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</si>
  <si>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</si>
  <si>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</si>
  <si>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</si>
  <si>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</si>
  <si>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</si>
  <si>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</si>
  <si>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</si>
  <si>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</si>
  <si>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</si>
  <si>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</si>
  <si>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</si>
  <si>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</si>
  <si>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</si>
  <si>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</si>
  <si>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</si>
  <si>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</si>
  <si>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</si>
  <si>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</si>
  <si>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</si>
  <si>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</si>
  <si>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</si>
  <si>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</si>
  <si>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</si>
  <si>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</si>
  <si>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</si>
  <si>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</si>
  <si>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</si>
  <si>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</si>
  <si>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</si>
  <si>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</si>
  <si>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</si>
  <si>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</si>
  <si>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</si>
  <si>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</si>
  <si>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</si>
  <si>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</si>
  <si>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</si>
  <si>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</si>
  <si>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</si>
  <si>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</si>
  <si>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17 Enero</t>
  </si>
  <si>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</si>
  <si>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</si>
  <si>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</si>
  <si>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</si>
  <si>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</si>
  <si>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</si>
  <si>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</si>
  <si>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</si>
  <si>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</si>
  <si>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</si>
  <si>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</si>
  <si>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</si>
  <si>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</si>
  <si>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</si>
  <si>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21 Mayo</t>
  </si>
  <si>
    <t>Año 2018</t>
  </si>
  <si>
    <t>16 Julio</t>
  </si>
  <si>
    <t>Gibraltar</t>
  </si>
  <si>
    <t>1 Enero</t>
  </si>
  <si>
    <t>1 Abril</t>
  </si>
  <si>
    <t>1 Julio</t>
  </si>
  <si>
    <t>1 Octubre</t>
  </si>
  <si>
    <t>17 Septiembre</t>
  </si>
  <si>
    <t>Trinidad y Tobago</t>
  </si>
  <si>
    <t>19 Noviembre</t>
  </si>
  <si>
    <t>Andorra</t>
  </si>
  <si>
    <t>Suiza</t>
  </si>
  <si>
    <t>Angola, Arabia Saudí, Argelia, Congo, Emiratos Árabes Unidos, Gabón, Guinea Ecuatorial, Irak, Irán, Kuwait, Libia, Nigeria y Venezuela.</t>
  </si>
  <si>
    <t>Singapur</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</si>
  <si>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</si>
  <si>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</si>
  <si>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</si>
  <si>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</si>
  <si>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</si>
  <si>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</si>
  <si>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</si>
  <si>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</si>
  <si>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</si>
  <si>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</si>
  <si>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</si>
  <si>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</si>
  <si>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</si>
  <si>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</si>
  <si>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</si>
  <si>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</si>
  <si>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</si>
  <si>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Reino Unido no incluido desde el 1 de febrero de 2020 por su salida de la UE (31 enero 2020).</t>
  </si>
  <si>
    <t xml:space="preserve">        UE **</t>
  </si>
  <si>
    <t xml:space="preserve">Alemania, Australia, Austria, Bélgica, Canadá, Colombia,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</si>
  <si>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Año 2019</t>
  </si>
  <si>
    <t>Tv (%)
2019/2018</t>
  </si>
  <si>
    <t>^</t>
  </si>
  <si>
    <t>^ distinto de 0,0</t>
  </si>
  <si>
    <t>* Tasa de variación respecto al mismo periodo del año anterior   //   - igual que 0,0 / ^ distinto de 0,0
** Reino Unido no incluido desde el 1 de febrero de 2020 por su salida de la UE (31 enero 2020).</t>
  </si>
  <si>
    <t>21 Julio</t>
  </si>
  <si>
    <t xml:space="preserve">** Otras Salidas: Se incluyen puestas en frío y suministro directo a buques consumidores.
Nota: Las exportaciones corresponden a GNL salvo en los casos en los que está especificado                                                                                                                                                                                                                                       </t>
  </si>
  <si>
    <t>15 Septiembre</t>
  </si>
  <si>
    <t>Corea</t>
  </si>
  <si>
    <t>*** Cisternas o asimilables no cargadas en plantas de regasificación.</t>
  </si>
  <si>
    <t>17 Noviembre</t>
  </si>
  <si>
    <t>4º 2020</t>
  </si>
  <si>
    <t>ene-21</t>
  </si>
  <si>
    <t>19 Enero</t>
  </si>
  <si>
    <t xml:space="preserve">Plantas de regasificación </t>
  </si>
  <si>
    <t>Otras salidas</t>
  </si>
  <si>
    <t>feb-21</t>
  </si>
  <si>
    <t>(*) Tasa de variación respecto al mismo periodo del año anterior // '- igual que 0,0 / ^ distinto de 0,0</t>
  </si>
  <si>
    <t>feb-20</t>
  </si>
  <si>
    <t>BOLETÍN ESTADÍSTICO HIDROCARBUROS FEBRERO 2021</t>
  </si>
  <si>
    <t>* Reino Unido no incluido desde el 1 de febrero de 2020 por su salida de la UE (31 enero 2020).</t>
  </si>
  <si>
    <t>Otras salidas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</si>
</sst>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4" formatCode="\^;&quot;^&quot;"/>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right style="thick">
        <color theme="6" tint="-0.249977111117893"/>
      </right>
      <top style="thin">
        <color indexed="64"/>
      </top>
      <bottom/>
      <diagonal/>
    </border>
    <border>
      <left/>
      <right style="thick">
        <color theme="6" tint="-0.249977111117893"/>
      </right>
      <top/>
      <bottom style="thin">
        <color indexed="64"/>
      </bottom>
      <diagonal/>
    </border>
  </borders>
  <cellStyleXfs count="120">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8" fillId="0" borderId="0"/>
    <xf numFmtId="0" fontId="58" fillId="0" borderId="0"/>
    <xf numFmtId="165" fontId="2" fillId="0" borderId="0" applyFont="0" applyFill="0" applyBorder="0" applyAlignment="0" applyProtection="0"/>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843">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2" fillId="2" borderId="2" xfId="0"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84"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30"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1" xfId="0" applyFont="1" applyFill="1" applyBorder="1" applyAlignment="1">
      <alignment horizontal="left"/>
    </xf>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0" fontId="22" fillId="2" borderId="0" xfId="0"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2" fillId="2" borderId="2" xfId="0" applyFont="1" applyFill="1" applyBorder="1"/>
    <xf numFmtId="177" fontId="13" fillId="6" borderId="0" xfId="0" applyNumberFormat="1" applyFont="1" applyFill="1" applyAlignment="1">
      <alignment horizontal="right"/>
    </xf>
    <xf numFmtId="171" fontId="17" fillId="16" borderId="0" xfId="0" applyNumberFormat="1" applyFont="1" applyFill="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171" fontId="13" fillId="5" borderId="0" xfId="0" applyNumberFormat="1" applyFont="1" applyFill="1" applyAlignment="1"/>
    <xf numFmtId="171" fontId="13" fillId="2" borderId="0" xfId="0" applyNumberFormat="1" applyFont="1" applyFill="1" applyAlignment="1"/>
    <xf numFmtId="173" fontId="13" fillId="6" borderId="0" xfId="0" applyNumberFormat="1" applyFont="1" applyFill="1" applyAlignment="1"/>
    <xf numFmtId="177" fontId="4" fillId="6" borderId="0" xfId="1" quotePrefix="1" applyNumberFormat="1" applyFill="1" applyAlignment="1"/>
    <xf numFmtId="168" fontId="31" fillId="2" borderId="0" xfId="0" applyNumberFormat="1" applyFont="1" applyFill="1" applyAlignment="1"/>
    <xf numFmtId="171" fontId="31" fillId="5" borderId="0" xfId="0" applyNumberFormat="1" applyFont="1" applyFill="1" applyAlignment="1"/>
    <xf numFmtId="171" fontId="31" fillId="2" borderId="0" xfId="0" applyNumberFormat="1" applyFont="1" applyFill="1" applyAlignment="1"/>
    <xf numFmtId="3" fontId="31" fillId="2" borderId="0" xfId="0" applyNumberFormat="1" applyFont="1" applyFill="1" applyAlignment="1"/>
    <xf numFmtId="173" fontId="31" fillId="6" borderId="0" xfId="0" applyNumberFormat="1" applyFont="1" applyFill="1" applyAlignment="1"/>
    <xf numFmtId="3" fontId="4" fillId="5" borderId="0" xfId="1" quotePrefix="1" applyNumberFormat="1" applyFill="1" applyAlignment="1"/>
    <xf numFmtId="0" fontId="8" fillId="2" borderId="15" xfId="0" applyFont="1" applyFill="1" applyBorder="1" applyAlignment="1"/>
    <xf numFmtId="171" fontId="17" fillId="2" borderId="2" xfId="0" applyNumberFormat="1" applyFont="1" applyFill="1" applyBorder="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0" fontId="22" fillId="2" borderId="0" xfId="0" quotePrefix="1" applyFont="1" applyFill="1"/>
    <xf numFmtId="0" fontId="22" fillId="2" borderId="0" xfId="0" quotePrefix="1" applyFont="1" applyFill="1" applyAlignment="1"/>
    <xf numFmtId="0" fontId="3" fillId="2" borderId="0" xfId="0" applyFont="1" applyFill="1" applyAlignment="1">
      <alignment horizontal="left"/>
    </xf>
    <xf numFmtId="3" fontId="4" fillId="6" borderId="0" xfId="1" quotePrefix="1" applyNumberFormat="1" applyFill="1" applyAlignment="1"/>
    <xf numFmtId="168" fontId="15" fillId="2" borderId="0" xfId="13" applyNumberFormat="1" applyFont="1" applyFill="1" applyAlignment="1">
      <alignment horizontal="right"/>
    </xf>
    <xf numFmtId="0" fontId="3" fillId="2" borderId="0" xfId="0" applyFont="1" applyFill="1" applyBorder="1" applyAlignment="1">
      <alignment horizontal="left"/>
    </xf>
    <xf numFmtId="176" fontId="4" fillId="2" borderId="0" xfId="1" applyNumberFormat="1" applyFill="1" applyBorder="1" applyAlignment="1">
      <alignment horizontal="right"/>
    </xf>
    <xf numFmtId="168" fontId="4" fillId="11" borderId="0" xfId="1" applyNumberFormat="1" applyFill="1" applyBorder="1" applyAlignment="1">
      <alignment horizontal="right"/>
    </xf>
    <xf numFmtId="168" fontId="4" fillId="11" borderId="2" xfId="1" applyNumberFormat="1" applyFill="1" applyBorder="1" applyAlignment="1">
      <alignment horizontal="right"/>
    </xf>
    <xf numFmtId="3" fontId="15" fillId="11" borderId="0" xfId="1" quotePrefix="1" applyNumberFormat="1" applyFont="1" applyFill="1" applyAlignment="1">
      <alignment horizontal="right"/>
    </xf>
    <xf numFmtId="171" fontId="4" fillId="2" borderId="0" xfId="1" quotePrefix="1" applyNumberFormat="1" applyFill="1" applyAlignment="1">
      <alignment horizontal="right"/>
    </xf>
    <xf numFmtId="3" fontId="18" fillId="2" borderId="0" xfId="1" quotePrefix="1" applyNumberFormat="1" applyFont="1" applyFill="1" applyAlignment="1">
      <alignment horizontal="right"/>
    </xf>
    <xf numFmtId="3" fontId="18" fillId="6" borderId="0" xfId="1" quotePrefix="1" applyNumberFormat="1" applyFont="1" applyFill="1" applyAlignment="1">
      <alignment horizontal="right"/>
    </xf>
    <xf numFmtId="168" fontId="31" fillId="2" borderId="0" xfId="0" applyNumberFormat="1" applyFont="1" applyFill="1" applyAlignment="1">
      <alignment horizontal="left" indent="1"/>
    </xf>
    <xf numFmtId="0" fontId="4" fillId="2" borderId="2" xfId="1" quotePrefix="1" applyFill="1" applyBorder="1"/>
    <xf numFmtId="4" fontId="4" fillId="11" borderId="2" xfId="1" applyNumberFormat="1" applyFill="1" applyBorder="1" applyAlignment="1">
      <alignment horizontal="right"/>
    </xf>
    <xf numFmtId="0" fontId="22" fillId="0" borderId="0" xfId="1" applyFont="1" applyAlignment="1">
      <alignment horizontal="right"/>
    </xf>
    <xf numFmtId="0" fontId="22" fillId="2" borderId="0" xfId="0" quotePrefix="1" applyFont="1" applyFill="1" applyAlignment="1">
      <alignment horizontal="right"/>
    </xf>
    <xf numFmtId="168" fontId="8" fillId="2" borderId="2" xfId="1" applyNumberFormat="1" applyFont="1" applyFill="1" applyBorder="1" applyAlignment="1">
      <alignment horizontal="right"/>
    </xf>
    <xf numFmtId="0" fontId="29" fillId="7" borderId="3" xfId="0" applyFont="1" applyFill="1" applyBorder="1"/>
    <xf numFmtId="171" fontId="0" fillId="0" borderId="0" xfId="0" applyNumberFormat="1"/>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0" fontId="8" fillId="2" borderId="26" xfId="1" applyFont="1" applyFill="1" applyBorder="1" applyAlignment="1">
      <alignment horizontal="center" vertical="center" wrapText="1" shrinkToFit="1"/>
    </xf>
    <xf numFmtId="0" fontId="8" fillId="2" borderId="27" xfId="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Font="1" applyFill="1" applyBorder="1" applyAlignment="1">
      <alignment horizontal="left" vertical="center"/>
    </xf>
    <xf numFmtId="0" fontId="8" fillId="2" borderId="3" xfId="1" quotePrefix="1" applyFont="1" applyFill="1" applyBorder="1" applyAlignment="1">
      <alignment horizontal="center" vertical="center"/>
    </xf>
    <xf numFmtId="0" fontId="8" fillId="2" borderId="0" xfId="1" quotePrefix="1" applyFont="1" applyFill="1" applyAlignment="1">
      <alignment horizontal="center" vertical="center"/>
    </xf>
    <xf numFmtId="0" fontId="8" fillId="2" borderId="1" xfId="1" quotePrefix="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0" fontId="22" fillId="2" borderId="0" xfId="0" quotePrefix="1" applyFont="1" applyFill="1" applyAlignment="1">
      <alignment horizontal="left"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69" fontId="16" fillId="2" borderId="1" xfId="0" applyNumberFormat="1" applyFont="1" applyFill="1" applyBorder="1" applyAlignment="1">
      <alignment horizontal="right"/>
    </xf>
    <xf numFmtId="3" fontId="43" fillId="2" borderId="0" xfId="1" quotePrefix="1" applyNumberFormat="1" applyFont="1" applyFill="1" applyAlignment="1">
      <alignment horizontal="right"/>
    </xf>
  </cellXfs>
  <cellStyles count="120">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00000000-0005-0000-0000-000006000000}"/>
    <cellStyle name="Millares 2 2 2 2 2 2" xfId="119" xr:uid="{AB5298E8-D83F-4EBF-B888-090E4C07DF72}"/>
    <cellStyle name="Millares 2 2 2 2 3" xfId="95" xr:uid="{4463E5BB-13D9-4A69-A46C-2B801DF44A1A}"/>
    <cellStyle name="Millares 2 2 2 3" xfId="59" xr:uid="{00000000-0005-0000-0000-000007000000}"/>
    <cellStyle name="Millares 2 2 2 3 2" xfId="107" xr:uid="{4F07969A-E6A5-4E60-870E-EBFDE08F4056}"/>
    <cellStyle name="Millares 2 2 2 4" xfId="83" xr:uid="{0552EDDC-9306-45B7-8ADE-8F00D137F2E7}"/>
    <cellStyle name="Millares 2 2 3" xfId="43" xr:uid="{00000000-0005-0000-0000-000008000000}"/>
    <cellStyle name="Millares 2 2 3 2" xfId="67" xr:uid="{00000000-0005-0000-0000-000009000000}"/>
    <cellStyle name="Millares 2 2 3 2 2" xfId="115" xr:uid="{D030771A-19DC-48E1-8550-61B4CC42B2B2}"/>
    <cellStyle name="Millares 2 2 3 3" xfId="91" xr:uid="{D416977E-ACE0-41CE-B037-0646826BAFFE}"/>
    <cellStyle name="Millares 2 2 4" xfId="55" xr:uid="{00000000-0005-0000-0000-00000A000000}"/>
    <cellStyle name="Millares 2 2 4 2" xfId="103" xr:uid="{5E13E1D1-C676-403E-93D7-8D887EC008C9}"/>
    <cellStyle name="Millares 2 2 5" xfId="79" xr:uid="{6C8C3B9C-5790-4F9B-BE6B-5C0C44AFA722}"/>
    <cellStyle name="Millares 2 3" xfId="33" xr:uid="{00000000-0005-0000-0000-00000B000000}"/>
    <cellStyle name="Millares 2 3 2" xfId="45" xr:uid="{00000000-0005-0000-0000-00000C000000}"/>
    <cellStyle name="Millares 2 3 2 2" xfId="69" xr:uid="{00000000-0005-0000-0000-00000D000000}"/>
    <cellStyle name="Millares 2 3 2 2 2" xfId="117" xr:uid="{E7AE0E8C-A554-4DCE-B18A-FD186B28D3B2}"/>
    <cellStyle name="Millares 2 3 2 3" xfId="93" xr:uid="{29886EB0-1132-4E92-99BB-DCC1999E3199}"/>
    <cellStyle name="Millares 2 3 3" xfId="57" xr:uid="{00000000-0005-0000-0000-00000E000000}"/>
    <cellStyle name="Millares 2 3 3 2" xfId="105" xr:uid="{069F0CB0-3C61-4929-AB3F-3BA5E65DC0AF}"/>
    <cellStyle name="Millares 2 3 4" xfId="81" xr:uid="{D5B83672-3978-41C5-A72C-83B44DF76B64}"/>
    <cellStyle name="Millares 2 4" xfId="28" xr:uid="{00000000-0005-0000-0000-00000F000000}"/>
    <cellStyle name="Millares 2 4 2" xfId="41" xr:uid="{00000000-0005-0000-0000-000010000000}"/>
    <cellStyle name="Millares 2 4 2 2" xfId="65" xr:uid="{00000000-0005-0000-0000-000011000000}"/>
    <cellStyle name="Millares 2 4 2 2 2" xfId="113" xr:uid="{32B7CC22-9710-4D01-B532-B66B26367807}"/>
    <cellStyle name="Millares 2 4 2 3" xfId="89" xr:uid="{EDCA2326-75D3-4B69-B3A5-C1FFCD617D6A}"/>
    <cellStyle name="Millares 2 4 3" xfId="53" xr:uid="{00000000-0005-0000-0000-000012000000}"/>
    <cellStyle name="Millares 2 4 3 2" xfId="101" xr:uid="{99CBDCFC-8462-4EB7-B2A8-C45E29FCFEF9}"/>
    <cellStyle name="Millares 2 4 4" xfId="77" xr:uid="{4DE0CF0C-748C-422F-8490-85985F0A321B}"/>
    <cellStyle name="Millares 2 5" xfId="37" xr:uid="{00000000-0005-0000-0000-000013000000}"/>
    <cellStyle name="Millares 2 5 2" xfId="61" xr:uid="{00000000-0005-0000-0000-000014000000}"/>
    <cellStyle name="Millares 2 5 2 2" xfId="109" xr:uid="{D05E1051-1699-4873-877F-FDF0BB11053D}"/>
    <cellStyle name="Millares 2 5 3" xfId="85" xr:uid="{DFE86C5D-DF65-4474-9DA3-4E7F4ECB23C9}"/>
    <cellStyle name="Millares 2 6" xfId="49" xr:uid="{00000000-0005-0000-0000-000015000000}"/>
    <cellStyle name="Millares 2 6 2" xfId="97" xr:uid="{A76AB05E-31D1-4F7D-81F9-CB9AFCD1FCB9}"/>
    <cellStyle name="Millares 2 7" xfId="73" xr:uid="{09E49D7D-3360-466B-8C9C-858FC31F954A}"/>
    <cellStyle name="Millares 3" xfId="16" xr:uid="{00000000-0005-0000-0000-000016000000}"/>
    <cellStyle name="Millares 3 2" xfId="34" xr:uid="{00000000-0005-0000-0000-000017000000}"/>
    <cellStyle name="Millares 3 2 2" xfId="46" xr:uid="{00000000-0005-0000-0000-000018000000}"/>
    <cellStyle name="Millares 3 2 2 2" xfId="70" xr:uid="{00000000-0005-0000-0000-000019000000}"/>
    <cellStyle name="Millares 3 2 2 2 2" xfId="118" xr:uid="{CC3AB034-1474-40E4-B72B-B8F8773AFCAB}"/>
    <cellStyle name="Millares 3 2 2 3" xfId="94" xr:uid="{BFE33F99-F44C-4BB2-89A3-D960019ECC0B}"/>
    <cellStyle name="Millares 3 2 3" xfId="58" xr:uid="{00000000-0005-0000-0000-00001A000000}"/>
    <cellStyle name="Millares 3 2 3 2" xfId="106" xr:uid="{C4835D1B-C5A0-4F37-B773-54F6A6130236}"/>
    <cellStyle name="Millares 3 2 4" xfId="82" xr:uid="{AED7A87F-8FF8-4D52-999C-0B633BA3A568}"/>
    <cellStyle name="Millares 3 3" xfId="30" xr:uid="{00000000-0005-0000-0000-00001B000000}"/>
    <cellStyle name="Millares 3 3 2" xfId="42" xr:uid="{00000000-0005-0000-0000-00001C000000}"/>
    <cellStyle name="Millares 3 3 2 2" xfId="66" xr:uid="{00000000-0005-0000-0000-00001D000000}"/>
    <cellStyle name="Millares 3 3 2 2 2" xfId="114" xr:uid="{CFDEFE1E-22BD-4B8C-8244-BCD2AAD522A7}"/>
    <cellStyle name="Millares 3 3 2 3" xfId="90" xr:uid="{F788FD0E-C460-4779-84C0-9D156813CB13}"/>
    <cellStyle name="Millares 3 3 3" xfId="54" xr:uid="{00000000-0005-0000-0000-00001E000000}"/>
    <cellStyle name="Millares 3 3 3 2" xfId="102" xr:uid="{41976BCB-B287-402B-887E-9ABE1980EBF3}"/>
    <cellStyle name="Millares 3 3 4" xfId="78" xr:uid="{AB575F13-0951-43F1-AA26-0A964CC35097}"/>
    <cellStyle name="Millares 3 4" xfId="36" xr:uid="{00000000-0005-0000-0000-00001F000000}"/>
    <cellStyle name="Millares 3 4 2" xfId="60" xr:uid="{00000000-0005-0000-0000-000020000000}"/>
    <cellStyle name="Millares 3 4 2 2" xfId="108" xr:uid="{16720587-2DBD-45B5-93EB-2DAC4D3EC064}"/>
    <cellStyle name="Millares 3 4 3" xfId="84" xr:uid="{5A0EED20-EDD3-4E06-8FEA-58F69B508011}"/>
    <cellStyle name="Millares 3 5" xfId="48" xr:uid="{00000000-0005-0000-0000-000021000000}"/>
    <cellStyle name="Millares 3 5 2" xfId="96" xr:uid="{5813BAD7-10FF-4773-B0E3-1531E74EBF14}"/>
    <cellStyle name="Millares 3 6" xfId="72" xr:uid="{A47D41FF-838C-4686-B3CB-37058116C8DA}"/>
    <cellStyle name="Millares 4" xfId="32" xr:uid="{00000000-0005-0000-0000-000022000000}"/>
    <cellStyle name="Millares 4 2" xfId="44" xr:uid="{00000000-0005-0000-0000-000023000000}"/>
    <cellStyle name="Millares 4 2 2" xfId="68" xr:uid="{00000000-0005-0000-0000-000024000000}"/>
    <cellStyle name="Millares 4 2 2 2" xfId="116" xr:uid="{254DC0A8-EAEF-4FF9-97CE-8466DA77D5B7}"/>
    <cellStyle name="Millares 4 2 3" xfId="92" xr:uid="{0F8A5C0E-4647-4DB4-8231-257FF1391BA6}"/>
    <cellStyle name="Millares 4 3" xfId="56" xr:uid="{00000000-0005-0000-0000-000025000000}"/>
    <cellStyle name="Millares 4 3 2" xfId="104" xr:uid="{ABB40250-D83A-449A-A386-A0C11DE9F1D3}"/>
    <cellStyle name="Millares 4 4" xfId="80" xr:uid="{A55C60B8-3FF8-4541-B988-6935714D9076}"/>
    <cellStyle name="Millares 5" xfId="25" xr:uid="{00000000-0005-0000-0000-000026000000}"/>
    <cellStyle name="Millares 5 2" xfId="40" xr:uid="{00000000-0005-0000-0000-000027000000}"/>
    <cellStyle name="Millares 5 2 2" xfId="64" xr:uid="{00000000-0005-0000-0000-000028000000}"/>
    <cellStyle name="Millares 5 2 2 2" xfId="112" xr:uid="{F794421C-6974-42EA-97DF-144E81F28EEA}"/>
    <cellStyle name="Millares 5 2 3" xfId="88" xr:uid="{32B60586-B3B2-4663-91AD-322C60F01701}"/>
    <cellStyle name="Millares 5 3" xfId="52" xr:uid="{00000000-0005-0000-0000-000029000000}"/>
    <cellStyle name="Millares 5 3 2" xfId="100" xr:uid="{1A23838B-D4CD-46B6-AC1A-7AED16B977EA}"/>
    <cellStyle name="Millares 5 4" xfId="76" xr:uid="{BBA4974D-40EF-4EB8-8CD6-6D8F88D1F772}"/>
    <cellStyle name="Millares 6" xfId="39" xr:uid="{00000000-0005-0000-0000-00002A000000}"/>
    <cellStyle name="Millares 6 2" xfId="63" xr:uid="{00000000-0005-0000-0000-00002B000000}"/>
    <cellStyle name="Millares 6 2 2" xfId="111" xr:uid="{3B814AFF-99C8-494F-BA01-D4A48324B696}"/>
    <cellStyle name="Millares 6 3" xfId="87" xr:uid="{7F3B60E4-1EE3-4F16-B6C0-E434E585392E}"/>
    <cellStyle name="Millares 7" xfId="51" xr:uid="{00000000-0005-0000-0000-00002C000000}"/>
    <cellStyle name="Millares 7 2" xfId="99" xr:uid="{BEF0A693-03BA-46C0-A66D-E41E00702784}"/>
    <cellStyle name="Millares 8" xfId="75" xr:uid="{A71B9AC1-10C7-4F0D-AB59-39813D116C54}"/>
    <cellStyle name="Moneda 2" xfId="18" xr:uid="{00000000-0005-0000-0000-00002D000000}"/>
    <cellStyle name="Moneda 2 2" xfId="38" xr:uid="{00000000-0005-0000-0000-00002E000000}"/>
    <cellStyle name="Moneda 2 2 2" xfId="62" xr:uid="{00000000-0005-0000-0000-00002F000000}"/>
    <cellStyle name="Moneda 2 2 2 2" xfId="110" xr:uid="{3489BE25-AC93-4938-8982-FA4107C13337}"/>
    <cellStyle name="Moneda 2 2 3" xfId="86" xr:uid="{2DA6BA2C-46D9-45D0-ADDC-AD2FADAF342A}"/>
    <cellStyle name="Moneda 2 3" xfId="50" xr:uid="{00000000-0005-0000-0000-000030000000}"/>
    <cellStyle name="Moneda 2 3 2" xfId="98" xr:uid="{C323933C-4481-472E-AB2C-34B013483919}"/>
    <cellStyle name="Moneda 2 4" xfId="74" xr:uid="{6DA3F928-9546-4CAC-AD23-257ED89C2A63}"/>
    <cellStyle name="Normal" xfId="0" builtinId="0"/>
    <cellStyle name="Normal 11" xfId="9" xr:uid="{00000000-0005-0000-0000-000032000000}"/>
    <cellStyle name="Normal 2" xfId="1" xr:uid="{00000000-0005-0000-0000-000033000000}"/>
    <cellStyle name="Normal 2 2" xfId="3" xr:uid="{00000000-0005-0000-0000-000034000000}"/>
    <cellStyle name="Normal 2 3" xfId="12" xr:uid="{00000000-0005-0000-0000-000035000000}"/>
    <cellStyle name="Normal 2 3 2" xfId="14" xr:uid="{00000000-0005-0000-0000-000036000000}"/>
    <cellStyle name="Normal 3" xfId="4" xr:uid="{00000000-0005-0000-0000-000037000000}"/>
    <cellStyle name="Normal 3 2" xfId="13" xr:uid="{00000000-0005-0000-0000-000038000000}"/>
    <cellStyle name="Normal 3 2 2" xfId="27" xr:uid="{00000000-0005-0000-0000-000039000000}"/>
    <cellStyle name="Normal 3 2 3" xfId="26" xr:uid="{00000000-0005-0000-0000-00003A000000}"/>
    <cellStyle name="Normal 3 3" xfId="19" xr:uid="{00000000-0005-0000-0000-00003B000000}"/>
    <cellStyle name="Normal 3 4" xfId="29" xr:uid="{00000000-0005-0000-0000-00003C000000}"/>
    <cellStyle name="Normal 4" xfId="11" xr:uid="{00000000-0005-0000-0000-00003D000000}"/>
    <cellStyle name="Normal 4 2" xfId="20" xr:uid="{00000000-0005-0000-0000-00003E000000}"/>
    <cellStyle name="Normal 5" xfId="10" xr:uid="{00000000-0005-0000-0000-00003F000000}"/>
    <cellStyle name="Normal 5 2" xfId="21" xr:uid="{00000000-0005-0000-0000-000040000000}"/>
    <cellStyle name="Normal 6" xfId="15" xr:uid="{00000000-0005-0000-0000-000041000000}"/>
    <cellStyle name="Normal 7" xfId="6" xr:uid="{00000000-0005-0000-0000-000042000000}"/>
    <cellStyle name="Normal 8" xfId="5" xr:uid="{00000000-0005-0000-0000-000043000000}"/>
    <cellStyle name="Normal 8 2" xfId="8" xr:uid="{00000000-0005-0000-0000-000044000000}"/>
    <cellStyle name="Porcentaje 2" xfId="22" xr:uid="{00000000-0005-0000-0000-000045000000}"/>
    <cellStyle name="Porcentual 2" xfId="7" xr:uid="{00000000-0005-0000-0000-000046000000}"/>
    <cellStyle name="Titular_gráfico" xfId="23" xr:uid="{00000000-0005-0000-0000-000047000000}"/>
  </cellStyles>
  <dxfs count="203">
    <dxf>
      <numFmt numFmtId="185" formatCode="\^"/>
    </dxf>
    <dxf>
      <numFmt numFmtId="185" formatCode="\^"/>
    </dxf>
    <dxf>
      <numFmt numFmtId="185" formatCode="\^"/>
    </dxf>
    <dxf>
      <numFmt numFmtId="186" formatCode="\^;\^;\^"/>
    </dxf>
    <dxf>
      <numFmt numFmtId="187" formatCode="&quot;-&quot;"/>
    </dxf>
    <dxf>
      <numFmt numFmtId="187" formatCode="&quot;-&quot;"/>
    </dxf>
    <dxf>
      <numFmt numFmtId="185" formatCode="\^"/>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5" formatCode="\^"/>
    </dxf>
    <dxf>
      <numFmt numFmtId="186" formatCode="\^;\^;\^"/>
    </dxf>
    <dxf>
      <numFmt numFmtId="187" formatCode="&quot;-&quot;"/>
    </dxf>
    <dxf>
      <numFmt numFmtId="185" formatCode="\^"/>
    </dxf>
    <dxf>
      <numFmt numFmtId="185" formatCode="\^"/>
    </dxf>
    <dxf>
      <numFmt numFmtId="185" formatCode="\^"/>
    </dxf>
    <dxf>
      <numFmt numFmtId="188" formatCode="&quot;^&quot;"/>
    </dxf>
    <dxf>
      <numFmt numFmtId="188" formatCode="&quot;^&quot;"/>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5" formatCode="\^"/>
    </dxf>
    <dxf>
      <numFmt numFmtId="186" formatCode="\^;\^;\^"/>
    </dxf>
    <dxf>
      <numFmt numFmtId="186"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4" formatCode="\^;&quot;^&quot;"/>
    </dxf>
    <dxf>
      <numFmt numFmtId="185" formatCode="\^"/>
    </dxf>
    <dxf>
      <numFmt numFmtId="184" formatCode="\^;&quot;^&quot;"/>
    </dxf>
    <dxf>
      <numFmt numFmtId="185" formatCode="\^"/>
    </dxf>
    <dxf>
      <numFmt numFmtId="184" formatCode="\^;&quot;^&quot;"/>
    </dxf>
    <dxf>
      <numFmt numFmtId="185" formatCode="\^"/>
    </dxf>
    <dxf>
      <numFmt numFmtId="184" formatCode="\^;&quot;^&quot;"/>
    </dxf>
    <dxf>
      <numFmt numFmtId="187" formatCode="&quot;-&quot;"/>
    </dxf>
    <dxf>
      <numFmt numFmtId="186" formatCode="\^;\^;\^"/>
    </dxf>
    <dxf>
      <numFmt numFmtId="187" formatCode="&quot;-&quot;"/>
    </dxf>
    <dxf>
      <numFmt numFmtId="186"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6" formatCode="\^;\^;\^"/>
    </dxf>
    <dxf>
      <numFmt numFmtId="185" formatCode="\^"/>
    </dxf>
    <dxf>
      <numFmt numFmtId="185" formatCode="\^"/>
    </dxf>
    <dxf>
      <numFmt numFmtId="187" formatCode="&quot;-&quot;"/>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7" formatCode="&quot;-&quot;"/>
    </dxf>
    <dxf>
      <numFmt numFmtId="185" formatCode="\^"/>
    </dxf>
    <dxf>
      <numFmt numFmtId="185" formatCode="\^"/>
    </dxf>
    <dxf>
      <numFmt numFmtId="185" formatCode="\^"/>
    </dxf>
    <dxf>
      <numFmt numFmtId="185" formatCode="\^"/>
    </dxf>
    <dxf>
      <numFmt numFmtId="186" formatCode="\^;\^;\^"/>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7" formatCode="&quot;-&quot;"/>
    </dxf>
    <dxf>
      <numFmt numFmtId="185" formatCode="\^"/>
    </dxf>
    <dxf>
      <numFmt numFmtId="185" formatCode="\^"/>
    </dxf>
    <dxf>
      <numFmt numFmtId="187" formatCode="&quot;-&quot;"/>
    </dxf>
    <dxf>
      <numFmt numFmtId="187" formatCode="&quot;-&quot;"/>
    </dxf>
    <dxf>
      <numFmt numFmtId="187" formatCode="&quot;-&quot;"/>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7" formatCode="&quot;-&quot;"/>
    </dxf>
    <dxf>
      <numFmt numFmtId="185" formatCode="\^"/>
    </dxf>
    <dxf>
      <numFmt numFmtId="187" formatCode="&quot;-&quot;"/>
    </dxf>
    <dxf>
      <numFmt numFmtId="185" formatCode="\^"/>
    </dxf>
    <dxf>
      <numFmt numFmtId="187" formatCode="&quot;-&quot;"/>
    </dxf>
    <dxf>
      <numFmt numFmtId="185" formatCode="\^"/>
    </dxf>
    <dxf>
      <numFmt numFmtId="187" formatCode="&quot;-&quot;"/>
    </dxf>
    <dxf>
      <numFmt numFmtId="187" formatCode="&quot;-&quot;"/>
    </dxf>
    <dxf>
      <numFmt numFmtId="185" formatCode="\^"/>
    </dxf>
    <dxf>
      <numFmt numFmtId="185" formatCode="\^"/>
    </dxf>
    <dxf>
      <numFmt numFmtId="185" formatCode="\^"/>
    </dxf>
    <dxf>
      <numFmt numFmtId="184" formatCode="\^;&quot;^&quot;"/>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7"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19921875" defaultRowHeight="15" customHeight="1" x14ac:dyDescent="0.25"/>
  <cols>
    <col min="1" max="1" width="9" style="3" customWidth="1"/>
    <col min="2" max="2" width="3.69921875" style="3" customWidth="1"/>
    <col min="3" max="3" width="7.5" style="3" customWidth="1"/>
    <col min="4" max="4" width="4.59765625" style="3" customWidth="1"/>
    <col min="5" max="5" width="8.19921875" style="3" customWidth="1"/>
    <col min="6" max="9" width="11.19921875" style="3"/>
    <col min="10" max="10" width="12.69921875" style="3" customWidth="1"/>
    <col min="11" max="16384" width="11.19921875" style="3"/>
  </cols>
  <sheetData>
    <row r="2" spans="1:9" ht="15" customHeight="1" x14ac:dyDescent="0.3">
      <c r="A2" s="2" t="s">
        <v>674</v>
      </c>
    </row>
    <row r="3" spans="1:9" ht="15" customHeight="1" x14ac:dyDescent="0.25">
      <c r="A3" s="519">
        <v>44228</v>
      </c>
    </row>
    <row r="4" spans="1:9" ht="15" customHeight="1" x14ac:dyDescent="0.25">
      <c r="A4" s="775" t="s">
        <v>19</v>
      </c>
      <c r="B4" s="775"/>
      <c r="C4" s="775"/>
      <c r="D4" s="775"/>
      <c r="E4" s="775"/>
      <c r="F4" s="775"/>
      <c r="G4" s="775"/>
    </row>
    <row r="5" spans="1:9" ht="15" customHeight="1" x14ac:dyDescent="0.25">
      <c r="A5" s="4"/>
      <c r="B5" s="4"/>
      <c r="C5" s="4"/>
      <c r="D5" s="4"/>
      <c r="E5" s="4"/>
      <c r="F5" s="4"/>
      <c r="G5" s="4"/>
    </row>
    <row r="6" spans="1:9" ht="15" customHeight="1" x14ac:dyDescent="0.25">
      <c r="A6" s="6" t="s">
        <v>0</v>
      </c>
      <c r="B6" s="14"/>
      <c r="C6" s="14"/>
      <c r="D6" s="14"/>
      <c r="E6" s="14"/>
      <c r="F6" s="14"/>
      <c r="G6" s="14"/>
    </row>
    <row r="7" spans="1:9" ht="15" customHeight="1" x14ac:dyDescent="0.25">
      <c r="A7" s="6"/>
      <c r="B7" s="14"/>
      <c r="C7" s="14"/>
      <c r="D7" s="14"/>
      <c r="E7" s="14"/>
      <c r="F7" s="14"/>
      <c r="G7" s="14"/>
    </row>
    <row r="8" spans="1:9" ht="15" customHeight="1" x14ac:dyDescent="0.25">
      <c r="A8" s="14"/>
      <c r="B8" s="14"/>
      <c r="C8" s="67" t="s">
        <v>0</v>
      </c>
      <c r="D8" s="9"/>
      <c r="E8" s="14"/>
      <c r="F8" s="14"/>
      <c r="G8" s="14"/>
    </row>
    <row r="9" spans="1:9" ht="15" customHeight="1" x14ac:dyDescent="0.25">
      <c r="A9" s="14"/>
      <c r="B9" s="14"/>
      <c r="C9" s="68" t="s">
        <v>105</v>
      </c>
      <c r="D9" s="9"/>
      <c r="E9" s="9"/>
      <c r="F9" s="9"/>
      <c r="G9" s="9"/>
      <c r="H9" s="8"/>
      <c r="I9" s="8"/>
    </row>
    <row r="10" spans="1:9" ht="15" customHeight="1" x14ac:dyDescent="0.25">
      <c r="A10" s="14"/>
      <c r="B10" s="14"/>
      <c r="C10" s="68" t="s">
        <v>23</v>
      </c>
      <c r="D10" s="9"/>
      <c r="E10" s="9"/>
      <c r="F10" s="9"/>
      <c r="G10" s="9"/>
    </row>
    <row r="11" spans="1:9" ht="15" customHeight="1" x14ac:dyDescent="0.25">
      <c r="A11" s="14"/>
      <c r="B11" s="14"/>
      <c r="C11" s="14"/>
      <c r="D11" s="14"/>
      <c r="E11" s="14"/>
      <c r="F11" s="14"/>
      <c r="G11" s="14"/>
      <c r="H11" s="5"/>
    </row>
    <row r="12" spans="1:9" ht="15" customHeight="1" x14ac:dyDescent="0.25">
      <c r="A12" s="6" t="s">
        <v>2</v>
      </c>
      <c r="H12" s="7"/>
    </row>
    <row r="13" spans="1:9" ht="15" customHeight="1" x14ac:dyDescent="0.25">
      <c r="A13" s="6"/>
    </row>
    <row r="14" spans="1:9" s="6" customFormat="1" ht="15" customHeight="1" x14ac:dyDescent="0.25">
      <c r="B14" s="6" t="s">
        <v>13</v>
      </c>
    </row>
    <row r="16" spans="1:9" ht="15" customHeight="1" x14ac:dyDescent="0.25">
      <c r="C16" s="8" t="s">
        <v>5</v>
      </c>
      <c r="D16" s="8"/>
      <c r="E16" s="8"/>
      <c r="F16" s="8"/>
    </row>
    <row r="17" spans="2:9" ht="15" customHeight="1" x14ac:dyDescent="0.25">
      <c r="C17" s="218" t="s">
        <v>511</v>
      </c>
      <c r="D17" s="218"/>
      <c r="E17" s="218"/>
      <c r="F17" s="218"/>
      <c r="G17" s="218"/>
      <c r="H17" s="218"/>
    </row>
    <row r="18" spans="2:9" ht="15" customHeight="1" x14ac:dyDescent="0.25">
      <c r="C18" s="8" t="s">
        <v>24</v>
      </c>
      <c r="D18" s="8"/>
      <c r="E18" s="8"/>
      <c r="F18" s="8"/>
      <c r="G18" s="8"/>
    </row>
    <row r="19" spans="2:9" ht="15" customHeight="1" x14ac:dyDescent="0.25">
      <c r="C19" s="8" t="s">
        <v>25</v>
      </c>
      <c r="D19" s="8"/>
      <c r="E19" s="8"/>
      <c r="F19" s="11"/>
    </row>
    <row r="20" spans="2:9" ht="15" customHeight="1" x14ac:dyDescent="0.25">
      <c r="C20" s="8" t="s">
        <v>519</v>
      </c>
      <c r="D20" s="8"/>
      <c r="E20" s="8"/>
      <c r="F20" s="8"/>
      <c r="G20" s="8"/>
      <c r="H20" s="8"/>
      <c r="I20" s="8"/>
    </row>
    <row r="21" spans="2:9" ht="15" customHeight="1" x14ac:dyDescent="0.25">
      <c r="C21" s="8" t="s">
        <v>27</v>
      </c>
      <c r="D21" s="8"/>
      <c r="E21" s="8"/>
      <c r="F21" s="11"/>
      <c r="G21" s="11"/>
      <c r="H21" s="11"/>
      <c r="I21" s="11"/>
    </row>
    <row r="22" spans="2:9" ht="15" customHeight="1" x14ac:dyDescent="0.25">
      <c r="C22" s="8" t="s">
        <v>200</v>
      </c>
      <c r="D22" s="8"/>
      <c r="E22" s="8"/>
      <c r="F22" s="8"/>
      <c r="G22" s="8"/>
      <c r="H22" s="11"/>
      <c r="I22" s="11"/>
    </row>
    <row r="23" spans="2:9" ht="15" customHeight="1" x14ac:dyDescent="0.25">
      <c r="C23" s="8" t="s">
        <v>28</v>
      </c>
      <c r="D23" s="8"/>
      <c r="E23" s="8"/>
      <c r="F23" s="8"/>
      <c r="G23" s="8"/>
    </row>
    <row r="24" spans="2:9" ht="15" customHeight="1" x14ac:dyDescent="0.25">
      <c r="C24" s="8" t="s">
        <v>26</v>
      </c>
      <c r="D24" s="8"/>
      <c r="E24" s="8"/>
      <c r="F24" s="8"/>
      <c r="G24" s="8"/>
    </row>
    <row r="25" spans="2:9" ht="15" customHeight="1" x14ac:dyDescent="0.25">
      <c r="C25" s="218" t="s">
        <v>521</v>
      </c>
      <c r="D25" s="218"/>
      <c r="E25" s="218"/>
      <c r="F25" s="218"/>
      <c r="G25" s="8"/>
      <c r="H25" s="8"/>
    </row>
    <row r="26" spans="2:9" ht="15" customHeight="1" x14ac:dyDescent="0.25">
      <c r="C26" s="218" t="s">
        <v>33</v>
      </c>
      <c r="D26" s="218"/>
      <c r="E26" s="218"/>
      <c r="F26" s="218"/>
      <c r="G26" s="8"/>
      <c r="H26" s="8"/>
    </row>
    <row r="27" spans="2:9" ht="15" customHeight="1" x14ac:dyDescent="0.25">
      <c r="C27" s="218" t="s">
        <v>446</v>
      </c>
      <c r="D27" s="218"/>
      <c r="E27" s="218"/>
      <c r="F27" s="218"/>
      <c r="G27" s="218"/>
      <c r="H27" s="218"/>
      <c r="I27" s="8"/>
    </row>
    <row r="28" spans="2:9" ht="15" customHeight="1" x14ac:dyDescent="0.25">
      <c r="C28" s="8" t="s">
        <v>6</v>
      </c>
      <c r="D28" s="8"/>
      <c r="E28" s="8"/>
      <c r="F28" s="11"/>
    </row>
    <row r="29" spans="2:9" s="6" customFormat="1" ht="15" customHeight="1" x14ac:dyDescent="0.25">
      <c r="B29" s="3"/>
      <c r="C29" s="8" t="s">
        <v>29</v>
      </c>
      <c r="D29" s="8"/>
      <c r="E29" s="8"/>
      <c r="F29" s="11"/>
      <c r="G29" s="3"/>
    </row>
    <row r="30" spans="2:9" ht="15" customHeight="1" x14ac:dyDescent="0.25">
      <c r="C30" s="8" t="s">
        <v>450</v>
      </c>
      <c r="D30" s="8"/>
      <c r="E30" s="8"/>
      <c r="F30" s="8"/>
      <c r="G30" s="8"/>
    </row>
    <row r="31" spans="2:9" ht="15" customHeight="1" x14ac:dyDescent="0.25">
      <c r="C31" s="8" t="s">
        <v>7</v>
      </c>
      <c r="D31" s="8"/>
      <c r="E31" s="8"/>
      <c r="F31" s="8"/>
      <c r="G31" s="6"/>
      <c r="H31" s="11"/>
    </row>
    <row r="33" spans="1:9" ht="15" customHeight="1" x14ac:dyDescent="0.25">
      <c r="B33" s="6" t="s">
        <v>16</v>
      </c>
      <c r="C33" s="6"/>
      <c r="D33" s="11"/>
      <c r="E33" s="11"/>
      <c r="F33" s="11"/>
      <c r="G33" s="11"/>
    </row>
    <row r="34" spans="1:9" ht="15" customHeight="1" x14ac:dyDescent="0.25">
      <c r="D34" s="11"/>
      <c r="E34" s="11"/>
      <c r="F34" s="11"/>
      <c r="G34" s="11"/>
      <c r="H34" s="11"/>
    </row>
    <row r="35" spans="1:9" ht="15" customHeight="1" x14ac:dyDescent="0.25">
      <c r="C35" s="8" t="s">
        <v>247</v>
      </c>
      <c r="D35" s="8"/>
      <c r="E35" s="8"/>
      <c r="F35" s="8"/>
      <c r="G35" s="8"/>
    </row>
    <row r="36" spans="1:9" ht="15" customHeight="1" x14ac:dyDescent="0.25">
      <c r="C36" s="8" t="s">
        <v>225</v>
      </c>
      <c r="D36" s="8"/>
      <c r="E36" s="8"/>
      <c r="F36" s="8"/>
      <c r="G36" s="11"/>
    </row>
    <row r="37" spans="1:9" ht="15" customHeight="1" x14ac:dyDescent="0.25">
      <c r="A37" s="6"/>
      <c r="C37" s="218" t="s">
        <v>34</v>
      </c>
      <c r="D37" s="218"/>
      <c r="E37" s="218"/>
      <c r="F37" s="218"/>
      <c r="G37" s="218"/>
      <c r="H37" s="8"/>
      <c r="I37" s="8"/>
    </row>
    <row r="38" spans="1:9" ht="15" customHeight="1" x14ac:dyDescent="0.25">
      <c r="A38" s="6"/>
      <c r="C38" s="218" t="s">
        <v>514</v>
      </c>
      <c r="D38" s="218"/>
      <c r="E38" s="218"/>
      <c r="F38" s="218"/>
      <c r="G38" s="218"/>
      <c r="H38" s="8"/>
    </row>
    <row r="40" spans="1:9" ht="15" customHeight="1" x14ac:dyDescent="0.25">
      <c r="B40" s="6" t="s">
        <v>14</v>
      </c>
      <c r="C40" s="6"/>
    </row>
    <row r="42" spans="1:9" ht="15" customHeight="1" x14ac:dyDescent="0.25">
      <c r="C42" s="8" t="s">
        <v>30</v>
      </c>
      <c r="D42" s="8"/>
      <c r="E42" s="8"/>
      <c r="H42" s="11"/>
      <c r="I42" s="11"/>
    </row>
    <row r="43" spans="1:9" ht="15" customHeight="1" x14ac:dyDescent="0.25">
      <c r="C43" s="8" t="s">
        <v>253</v>
      </c>
      <c r="D43" s="8"/>
      <c r="E43" s="8"/>
      <c r="F43" s="8"/>
      <c r="H43" s="11"/>
      <c r="I43" s="11"/>
    </row>
    <row r="44" spans="1:9" ht="15" customHeight="1" x14ac:dyDescent="0.25">
      <c r="C44" s="8" t="s">
        <v>513</v>
      </c>
      <c r="D44" s="8"/>
      <c r="E44" s="8"/>
      <c r="F44" s="8"/>
      <c r="G44" s="11"/>
    </row>
    <row r="45" spans="1:9" ht="15" customHeight="1" x14ac:dyDescent="0.25">
      <c r="C45" s="8" t="s">
        <v>255</v>
      </c>
      <c r="D45" s="8"/>
      <c r="E45" s="8"/>
      <c r="F45" s="8"/>
      <c r="G45" s="8"/>
    </row>
    <row r="46" spans="1:9" ht="15" customHeight="1" x14ac:dyDescent="0.25">
      <c r="C46" s="11"/>
      <c r="D46" s="6"/>
    </row>
    <row r="47" spans="1:9" ht="15" customHeight="1" x14ac:dyDescent="0.25">
      <c r="B47" s="6" t="s">
        <v>15</v>
      </c>
      <c r="C47" s="6"/>
      <c r="D47" s="6"/>
    </row>
    <row r="48" spans="1:9" ht="15" customHeight="1" x14ac:dyDescent="0.25">
      <c r="B48" s="6"/>
    </row>
    <row r="49" spans="1:8" ht="15" customHeight="1" x14ac:dyDescent="0.25">
      <c r="B49" s="6"/>
      <c r="C49" s="8" t="s">
        <v>512</v>
      </c>
      <c r="D49" s="8"/>
      <c r="E49" s="8"/>
      <c r="F49" s="8"/>
      <c r="G49" s="8"/>
    </row>
    <row r="50" spans="1:8" ht="15" customHeight="1" x14ac:dyDescent="0.25">
      <c r="B50" s="6"/>
      <c r="C50" s="8" t="s">
        <v>491</v>
      </c>
      <c r="D50" s="8"/>
      <c r="E50" s="8"/>
      <c r="F50" s="8"/>
    </row>
    <row r="51" spans="1:8" ht="15" customHeight="1" x14ac:dyDescent="0.25">
      <c r="B51" s="6"/>
      <c r="C51" s="8" t="s">
        <v>37</v>
      </c>
      <c r="D51" s="8"/>
      <c r="E51" s="8"/>
      <c r="F51" s="8"/>
    </row>
    <row r="52" spans="1:8" ht="15" customHeight="1" x14ac:dyDescent="0.25">
      <c r="B52" s="6"/>
      <c r="C52" s="8" t="s">
        <v>36</v>
      </c>
      <c r="D52" s="8"/>
      <c r="E52" s="8"/>
      <c r="F52" s="8"/>
    </row>
    <row r="53" spans="1:8" ht="15" customHeight="1" x14ac:dyDescent="0.25">
      <c r="B53" s="6"/>
      <c r="C53" s="8" t="s">
        <v>35</v>
      </c>
      <c r="D53" s="8"/>
      <c r="E53" s="8"/>
      <c r="F53" s="8"/>
    </row>
    <row r="54" spans="1:8" ht="15" customHeight="1" x14ac:dyDescent="0.25">
      <c r="B54" s="6"/>
      <c r="C54" s="8" t="s">
        <v>20</v>
      </c>
      <c r="D54" s="8"/>
      <c r="E54" s="8"/>
      <c r="F54" s="8"/>
      <c r="G54" s="8"/>
    </row>
    <row r="55" spans="1:8" s="18" customFormat="1" ht="15" customHeight="1" x14ac:dyDescent="0.25">
      <c r="A55" s="3"/>
      <c r="B55" s="6"/>
      <c r="C55" s="8" t="s">
        <v>21</v>
      </c>
      <c r="D55" s="8"/>
      <c r="E55" s="8"/>
      <c r="F55" s="8"/>
      <c r="G55" s="3"/>
      <c r="H55" s="17"/>
    </row>
    <row r="56" spans="1:8" s="18" customFormat="1" ht="15" customHeight="1" x14ac:dyDescent="0.25">
      <c r="A56" s="3"/>
      <c r="B56" s="6"/>
      <c r="C56" s="218" t="s">
        <v>22</v>
      </c>
      <c r="D56" s="218"/>
      <c r="E56" s="218"/>
      <c r="F56" s="218"/>
      <c r="G56" s="218"/>
      <c r="H56" s="8"/>
    </row>
    <row r="57" spans="1:8" s="18" customFormat="1" ht="15" customHeight="1" x14ac:dyDescent="0.25">
      <c r="A57" s="3"/>
      <c r="B57" s="6"/>
      <c r="C57" s="6"/>
      <c r="D57" s="16"/>
      <c r="E57" s="16"/>
      <c r="F57" s="16"/>
      <c r="G57" s="17"/>
      <c r="H57" s="17"/>
    </row>
    <row r="58" spans="1:8" s="18" customFormat="1" ht="15" customHeight="1" x14ac:dyDescent="0.25">
      <c r="A58" s="15" t="s">
        <v>3</v>
      </c>
      <c r="B58" s="16"/>
      <c r="C58" s="16"/>
      <c r="D58" s="16"/>
      <c r="E58" s="16"/>
      <c r="F58" s="16"/>
      <c r="G58" s="17"/>
      <c r="H58" s="17"/>
    </row>
    <row r="59" spans="1:8" s="18" customFormat="1" ht="15" customHeight="1" x14ac:dyDescent="0.25">
      <c r="A59" s="15"/>
      <c r="B59" s="16"/>
      <c r="C59" s="16"/>
      <c r="D59" s="16"/>
      <c r="E59" s="16"/>
      <c r="F59" s="16"/>
      <c r="G59" s="17"/>
      <c r="H59" s="17"/>
    </row>
    <row r="60" spans="1:8" s="18" customFormat="1" ht="15" customHeight="1" x14ac:dyDescent="0.25">
      <c r="A60" s="15"/>
      <c r="B60" s="15" t="s">
        <v>9</v>
      </c>
      <c r="C60" s="16"/>
      <c r="D60" s="16"/>
      <c r="E60" s="16"/>
      <c r="F60" s="16"/>
      <c r="G60" s="17"/>
      <c r="H60" s="17"/>
    </row>
    <row r="61" spans="1:8" ht="15" customHeight="1" x14ac:dyDescent="0.25">
      <c r="A61" s="15"/>
      <c r="B61" s="15"/>
      <c r="C61" s="16"/>
      <c r="D61" s="16"/>
      <c r="E61" s="16"/>
      <c r="F61" s="16"/>
      <c r="G61" s="17"/>
    </row>
    <row r="62" spans="1:8" ht="15" customHeight="1" x14ac:dyDescent="0.25">
      <c r="A62" s="15"/>
      <c r="B62" s="11"/>
      <c r="C62" s="8" t="s">
        <v>38</v>
      </c>
      <c r="D62" s="8"/>
      <c r="E62" s="8"/>
      <c r="F62" s="16"/>
      <c r="G62" s="17"/>
    </row>
    <row r="63" spans="1:8" ht="15" customHeight="1" x14ac:dyDescent="0.25">
      <c r="A63" s="15"/>
      <c r="B63" s="11"/>
      <c r="C63" s="8" t="s">
        <v>326</v>
      </c>
      <c r="D63" s="8"/>
      <c r="E63" s="8"/>
      <c r="F63" s="8"/>
      <c r="G63" s="8"/>
    </row>
    <row r="64" spans="1:8" ht="15" customHeight="1" x14ac:dyDescent="0.25">
      <c r="B64" s="6"/>
      <c r="C64" s="8" t="s">
        <v>374</v>
      </c>
      <c r="D64" s="8"/>
      <c r="E64" s="8"/>
      <c r="F64" s="8"/>
      <c r="G64" s="8"/>
    </row>
    <row r="65" spans="2:9" ht="15" customHeight="1" x14ac:dyDescent="0.25">
      <c r="B65" s="6"/>
      <c r="C65" s="8" t="s">
        <v>503</v>
      </c>
      <c r="D65" s="8"/>
      <c r="E65" s="8"/>
      <c r="F65" s="8"/>
      <c r="G65" s="8"/>
      <c r="H65" s="8"/>
    </row>
    <row r="66" spans="2:9" ht="15" customHeight="1" x14ac:dyDescent="0.25">
      <c r="B66" s="6"/>
      <c r="C66" s="6"/>
      <c r="D66" s="11"/>
      <c r="E66" s="11"/>
      <c r="F66" s="11"/>
    </row>
    <row r="67" spans="2:9" ht="15" customHeight="1" x14ac:dyDescent="0.25">
      <c r="B67" s="6" t="s">
        <v>17</v>
      </c>
      <c r="C67" s="6"/>
      <c r="D67" s="11"/>
      <c r="E67" s="11"/>
      <c r="F67" s="11"/>
      <c r="G67" s="10"/>
      <c r="H67" s="10"/>
      <c r="I67" s="10"/>
    </row>
    <row r="68" spans="2:9" ht="15" customHeight="1" x14ac:dyDescent="0.25">
      <c r="B68" s="6"/>
      <c r="C68" s="6"/>
      <c r="D68" s="11"/>
      <c r="E68" s="11"/>
      <c r="F68" s="11"/>
    </row>
    <row r="69" spans="2:9" ht="15" customHeight="1" x14ac:dyDescent="0.25">
      <c r="B69" s="6"/>
      <c r="C69" s="8" t="s">
        <v>504</v>
      </c>
      <c r="D69" s="8"/>
      <c r="E69" s="8"/>
      <c r="F69" s="8"/>
      <c r="G69" s="10"/>
      <c r="H69" s="10"/>
    </row>
    <row r="70" spans="2:9" ht="15" customHeight="1" x14ac:dyDescent="0.25">
      <c r="B70" s="6"/>
      <c r="C70" s="8" t="s">
        <v>18</v>
      </c>
      <c r="D70" s="8"/>
      <c r="E70" s="8"/>
      <c r="F70" s="8"/>
      <c r="G70" s="10"/>
    </row>
    <row r="71" spans="2:9" ht="15" customHeight="1" x14ac:dyDescent="0.25">
      <c r="C71" s="218" t="s">
        <v>516</v>
      </c>
      <c r="D71" s="218"/>
      <c r="E71" s="218"/>
      <c r="F71" s="8"/>
      <c r="G71" s="8"/>
    </row>
    <row r="72" spans="2:9" ht="15" customHeight="1" x14ac:dyDescent="0.25">
      <c r="C72" s="8" t="s">
        <v>515</v>
      </c>
      <c r="D72" s="8"/>
      <c r="E72" s="8"/>
      <c r="F72" s="8"/>
      <c r="G72" s="8"/>
      <c r="H72" s="8"/>
    </row>
    <row r="73" spans="2:9" ht="15" customHeight="1" x14ac:dyDescent="0.25">
      <c r="C73" s="8" t="s">
        <v>351</v>
      </c>
      <c r="D73" s="8"/>
      <c r="E73" s="8"/>
      <c r="F73" s="8"/>
    </row>
    <row r="74" spans="2:9" ht="15" customHeight="1" x14ac:dyDescent="0.25">
      <c r="C74" s="8" t="s">
        <v>537</v>
      </c>
      <c r="D74" s="8"/>
      <c r="E74" s="8"/>
      <c r="F74" s="8"/>
    </row>
    <row r="75" spans="2:9" ht="15" customHeight="1" x14ac:dyDescent="0.25">
      <c r="D75" s="10"/>
      <c r="E75" s="10"/>
      <c r="F75" s="10"/>
      <c r="H75" s="10"/>
    </row>
    <row r="76" spans="2:9" ht="15" customHeight="1" x14ac:dyDescent="0.25">
      <c r="B76" s="6" t="s">
        <v>10</v>
      </c>
      <c r="D76" s="10"/>
      <c r="E76" s="10"/>
      <c r="F76" s="10"/>
    </row>
    <row r="77" spans="2:9" ht="15" customHeight="1" x14ac:dyDescent="0.25">
      <c r="D77" s="10"/>
      <c r="E77" s="10"/>
      <c r="F77" s="10"/>
      <c r="G77" s="10"/>
    </row>
    <row r="78" spans="2:9" ht="15" customHeight="1" x14ac:dyDescent="0.25">
      <c r="C78" s="8" t="s">
        <v>31</v>
      </c>
      <c r="D78" s="8"/>
      <c r="E78" s="8"/>
      <c r="F78" s="8"/>
    </row>
    <row r="79" spans="2:9" ht="15" customHeight="1" x14ac:dyDescent="0.25">
      <c r="C79" s="218" t="s">
        <v>358</v>
      </c>
      <c r="D79" s="218"/>
      <c r="E79" s="218"/>
      <c r="F79" s="8"/>
      <c r="G79" s="8"/>
    </row>
    <row r="81" spans="1:10" ht="15" customHeight="1" x14ac:dyDescent="0.25">
      <c r="B81" s="6" t="s">
        <v>11</v>
      </c>
    </row>
    <row r="83" spans="1:10" ht="15" customHeight="1" x14ac:dyDescent="0.25">
      <c r="C83" s="8" t="s">
        <v>12</v>
      </c>
      <c r="D83" s="8"/>
      <c r="E83" s="8"/>
      <c r="F83" s="8"/>
      <c r="G83" s="8"/>
    </row>
    <row r="84" spans="1:10" ht="15" customHeight="1" x14ac:dyDescent="0.25">
      <c r="C84" s="218" t="s">
        <v>373</v>
      </c>
      <c r="D84" s="218"/>
      <c r="E84" s="218"/>
      <c r="F84" s="8"/>
    </row>
    <row r="85" spans="1:10" ht="15" customHeight="1" x14ac:dyDescent="0.25">
      <c r="H85" s="10"/>
      <c r="I85" s="10"/>
    </row>
    <row r="86" spans="1:10" ht="15" customHeight="1" x14ac:dyDescent="0.25">
      <c r="A86" s="15" t="s">
        <v>4</v>
      </c>
      <c r="H86" s="10"/>
      <c r="I86" s="10"/>
      <c r="J86" s="10"/>
    </row>
    <row r="87" spans="1:10" ht="15" customHeight="1" x14ac:dyDescent="0.25">
      <c r="D87" s="10"/>
      <c r="E87" s="10"/>
      <c r="F87" s="10"/>
      <c r="G87" s="10"/>
      <c r="H87" s="10"/>
    </row>
    <row r="88" spans="1:10" ht="15" customHeight="1" x14ac:dyDescent="0.25">
      <c r="C88" s="8" t="s">
        <v>39</v>
      </c>
      <c r="D88" s="8"/>
      <c r="E88" s="8"/>
      <c r="F88" s="8"/>
      <c r="G88" s="8"/>
    </row>
    <row r="89" spans="1:10" ht="15" customHeight="1" x14ac:dyDescent="0.25">
      <c r="C89" s="8" t="s">
        <v>41</v>
      </c>
      <c r="D89" s="8"/>
      <c r="E89" s="8"/>
      <c r="F89" s="8"/>
      <c r="G89" s="8"/>
    </row>
    <row r="90" spans="1:10" ht="15" customHeight="1" x14ac:dyDescent="0.25">
      <c r="C90" s="8" t="s">
        <v>517</v>
      </c>
      <c r="D90" s="8"/>
      <c r="E90" s="8"/>
      <c r="F90" s="8"/>
      <c r="G90" s="8"/>
      <c r="H90" s="8"/>
      <c r="I90" s="10"/>
      <c r="J90" s="10"/>
    </row>
    <row r="91" spans="1:10" ht="15" customHeight="1" x14ac:dyDescent="0.25">
      <c r="C91" s="218" t="s">
        <v>518</v>
      </c>
      <c r="D91" s="218"/>
      <c r="E91" s="218"/>
      <c r="F91" s="218"/>
      <c r="G91" s="10"/>
      <c r="H91" s="10"/>
      <c r="I91" s="10"/>
    </row>
    <row r="92" spans="1:10" ht="15" customHeight="1" x14ac:dyDescent="0.25">
      <c r="C92" s="218" t="s">
        <v>40</v>
      </c>
      <c r="D92" s="218"/>
      <c r="E92" s="218"/>
      <c r="F92" s="10"/>
      <c r="G92" s="10"/>
    </row>
    <row r="93" spans="1:10" ht="15" customHeight="1" x14ac:dyDescent="0.25">
      <c r="D93" s="10"/>
      <c r="E93" s="10"/>
      <c r="F93" s="10"/>
    </row>
    <row r="94" spans="1:10" ht="15" customHeight="1" x14ac:dyDescent="0.25">
      <c r="A94" s="8" t="s">
        <v>32</v>
      </c>
      <c r="B94" s="8"/>
      <c r="C94" s="8"/>
      <c r="D94" s="8"/>
      <c r="E94" s="8"/>
      <c r="F94" s="8"/>
    </row>
    <row r="96" spans="1:10" ht="15" customHeight="1" x14ac:dyDescent="0.25">
      <c r="B96" s="6"/>
    </row>
    <row r="98" spans="1:11" ht="15" customHeight="1" x14ac:dyDescent="0.25">
      <c r="A98" s="776" t="s">
        <v>523</v>
      </c>
      <c r="B98" s="777"/>
      <c r="C98" s="777"/>
      <c r="D98" s="777"/>
      <c r="E98" s="777"/>
      <c r="F98" s="777"/>
      <c r="G98" s="777"/>
      <c r="H98" s="777"/>
      <c r="I98" s="777"/>
      <c r="J98" s="777"/>
      <c r="K98" s="777"/>
    </row>
    <row r="99" spans="1:11" ht="15" customHeight="1" x14ac:dyDescent="0.25">
      <c r="A99" s="777"/>
      <c r="B99" s="777"/>
      <c r="C99" s="777"/>
      <c r="D99" s="777"/>
      <c r="E99" s="777"/>
      <c r="F99" s="777"/>
      <c r="G99" s="777"/>
      <c r="H99" s="777"/>
      <c r="I99" s="777"/>
      <c r="J99" s="777"/>
      <c r="K99" s="777"/>
    </row>
    <row r="100" spans="1:11" ht="15" customHeight="1" x14ac:dyDescent="0.25">
      <c r="A100" s="777"/>
      <c r="B100" s="777"/>
      <c r="C100" s="777"/>
      <c r="D100" s="777"/>
      <c r="E100" s="777"/>
      <c r="F100" s="777"/>
      <c r="G100" s="777"/>
      <c r="H100" s="777"/>
      <c r="I100" s="777"/>
      <c r="J100" s="777"/>
      <c r="K100" s="777"/>
    </row>
    <row r="101" spans="1:11" ht="15" customHeight="1" x14ac:dyDescent="0.25">
      <c r="A101" s="777"/>
      <c r="B101" s="777"/>
      <c r="C101" s="777"/>
      <c r="D101" s="777"/>
      <c r="E101" s="777"/>
      <c r="F101" s="777"/>
      <c r="G101" s="777"/>
      <c r="H101" s="777"/>
      <c r="I101" s="777"/>
      <c r="J101" s="777"/>
      <c r="K101" s="777"/>
    </row>
    <row r="102" spans="1:11" ht="15" customHeight="1" x14ac:dyDescent="0.25">
      <c r="A102" s="777"/>
      <c r="B102" s="777"/>
      <c r="C102" s="777"/>
      <c r="D102" s="777"/>
      <c r="E102" s="777"/>
      <c r="F102" s="777"/>
      <c r="G102" s="777"/>
      <c r="H102" s="777"/>
      <c r="I102" s="777"/>
      <c r="J102" s="777"/>
      <c r="K102" s="777"/>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3.2" x14ac:dyDescent="0.25"/>
  <cols>
    <col min="1" max="1" width="32.5" style="81" customWidth="1"/>
    <col min="2" max="2" width="10.19921875" style="81" customWidth="1"/>
    <col min="3" max="3" width="14.09765625" style="81" customWidth="1"/>
    <col min="4" max="4" width="12.5" style="81" customWidth="1"/>
    <col min="5" max="5" width="11.09765625" style="81" customWidth="1"/>
    <col min="6" max="6" width="9.19921875" style="81" customWidth="1"/>
    <col min="7" max="7" width="12.59765625" style="81" customWidth="1"/>
    <col min="8" max="8" width="15.09765625" style="81" customWidth="1"/>
    <col min="9" max="10" width="12.19921875" style="81" customWidth="1"/>
    <col min="11" max="15" width="11" style="81"/>
    <col min="16" max="256" width="10" style="81"/>
    <col min="257" max="257" width="19.59765625" style="81" customWidth="1"/>
    <col min="258" max="258" width="9.09765625" style="81" customWidth="1"/>
    <col min="259" max="260" width="11" style="81" bestFit="1" customWidth="1"/>
    <col min="261" max="262" width="8.09765625" style="81" bestFit="1" customWidth="1"/>
    <col min="263" max="263" width="10.09765625" style="81" bestFit="1" customWidth="1"/>
    <col min="264" max="264" width="11" style="81" bestFit="1" customWidth="1"/>
    <col min="265" max="266" width="10.69921875" style="81" bestFit="1" customWidth="1"/>
    <col min="267" max="512" width="10" style="81"/>
    <col min="513" max="513" width="19.59765625" style="81" customWidth="1"/>
    <col min="514" max="514" width="9.09765625" style="81" customWidth="1"/>
    <col min="515" max="516" width="11" style="81" bestFit="1" customWidth="1"/>
    <col min="517" max="518" width="8.09765625" style="81" bestFit="1" customWidth="1"/>
    <col min="519" max="519" width="10.09765625" style="81" bestFit="1" customWidth="1"/>
    <col min="520" max="520" width="11" style="81" bestFit="1" customWidth="1"/>
    <col min="521" max="522" width="10.69921875" style="81" bestFit="1" customWidth="1"/>
    <col min="523" max="768" width="10" style="81"/>
    <col min="769" max="769" width="19.59765625" style="81" customWidth="1"/>
    <col min="770" max="770" width="9.09765625" style="81" customWidth="1"/>
    <col min="771" max="772" width="11" style="81" bestFit="1" customWidth="1"/>
    <col min="773" max="774" width="8.09765625" style="81" bestFit="1" customWidth="1"/>
    <col min="775" max="775" width="10.09765625" style="81" bestFit="1" customWidth="1"/>
    <col min="776" max="776" width="11" style="81" bestFit="1" customWidth="1"/>
    <col min="777" max="778" width="10.69921875" style="81" bestFit="1" customWidth="1"/>
    <col min="779" max="1024" width="11" style="81"/>
    <col min="1025" max="1025" width="19.59765625" style="81" customWidth="1"/>
    <col min="1026" max="1026" width="9.09765625" style="81" customWidth="1"/>
    <col min="1027" max="1028" width="11" style="81" bestFit="1" customWidth="1"/>
    <col min="1029" max="1030" width="8.09765625" style="81" bestFit="1" customWidth="1"/>
    <col min="1031" max="1031" width="10.09765625" style="81" bestFit="1" customWidth="1"/>
    <col min="1032" max="1032" width="11" style="81" bestFit="1" customWidth="1"/>
    <col min="1033" max="1034" width="10.69921875" style="81" bestFit="1" customWidth="1"/>
    <col min="1035" max="1280" width="10" style="81"/>
    <col min="1281" max="1281" width="19.59765625" style="81" customWidth="1"/>
    <col min="1282" max="1282" width="9.09765625" style="81" customWidth="1"/>
    <col min="1283" max="1284" width="11" style="81" bestFit="1" customWidth="1"/>
    <col min="1285" max="1286" width="8.09765625" style="81" bestFit="1" customWidth="1"/>
    <col min="1287" max="1287" width="10.09765625" style="81" bestFit="1" customWidth="1"/>
    <col min="1288" max="1288" width="11" style="81" bestFit="1" customWidth="1"/>
    <col min="1289" max="1290" width="10.69921875" style="81" bestFit="1" customWidth="1"/>
    <col min="1291" max="1536" width="10" style="81"/>
    <col min="1537" max="1537" width="19.59765625" style="81" customWidth="1"/>
    <col min="1538" max="1538" width="9.09765625" style="81" customWidth="1"/>
    <col min="1539" max="1540" width="11" style="81" bestFit="1" customWidth="1"/>
    <col min="1541" max="1542" width="8.09765625" style="81" bestFit="1" customWidth="1"/>
    <col min="1543" max="1543" width="10.09765625" style="81" bestFit="1" customWidth="1"/>
    <col min="1544" max="1544" width="11" style="81" bestFit="1" customWidth="1"/>
    <col min="1545" max="1546" width="10.69921875" style="81" bestFit="1" customWidth="1"/>
    <col min="1547" max="1792" width="10" style="81"/>
    <col min="1793" max="1793" width="19.59765625" style="81" customWidth="1"/>
    <col min="1794" max="1794" width="9.09765625" style="81" customWidth="1"/>
    <col min="1795" max="1796" width="11" style="81" bestFit="1" customWidth="1"/>
    <col min="1797" max="1798" width="8.09765625" style="81" bestFit="1" customWidth="1"/>
    <col min="1799" max="1799" width="10.09765625" style="81" bestFit="1" customWidth="1"/>
    <col min="1800" max="1800" width="11" style="81" bestFit="1" customWidth="1"/>
    <col min="1801" max="1802" width="10.69921875" style="81" bestFit="1" customWidth="1"/>
    <col min="1803" max="2048" width="11" style="81"/>
    <col min="2049" max="2049" width="19.59765625" style="81" customWidth="1"/>
    <col min="2050" max="2050" width="9.09765625" style="81" customWidth="1"/>
    <col min="2051" max="2052" width="11" style="81" bestFit="1" customWidth="1"/>
    <col min="2053" max="2054" width="8.09765625" style="81" bestFit="1" customWidth="1"/>
    <col min="2055" max="2055" width="10.09765625" style="81" bestFit="1" customWidth="1"/>
    <col min="2056" max="2056" width="11" style="81" bestFit="1" customWidth="1"/>
    <col min="2057" max="2058" width="10.69921875" style="81" bestFit="1" customWidth="1"/>
    <col min="2059" max="2304" width="10" style="81"/>
    <col min="2305" max="2305" width="19.59765625" style="81" customWidth="1"/>
    <col min="2306" max="2306" width="9.09765625" style="81" customWidth="1"/>
    <col min="2307" max="2308" width="11" style="81" bestFit="1" customWidth="1"/>
    <col min="2309" max="2310" width="8.09765625" style="81" bestFit="1" customWidth="1"/>
    <col min="2311" max="2311" width="10.09765625" style="81" bestFit="1" customWidth="1"/>
    <col min="2312" max="2312" width="11" style="81" bestFit="1" customWidth="1"/>
    <col min="2313" max="2314" width="10.69921875" style="81" bestFit="1" customWidth="1"/>
    <col min="2315" max="2560" width="10" style="81"/>
    <col min="2561" max="2561" width="19.59765625" style="81" customWidth="1"/>
    <col min="2562" max="2562" width="9.09765625" style="81" customWidth="1"/>
    <col min="2563" max="2564" width="11" style="81" bestFit="1" customWidth="1"/>
    <col min="2565" max="2566" width="8.09765625" style="81" bestFit="1" customWidth="1"/>
    <col min="2567" max="2567" width="10.09765625" style="81" bestFit="1" customWidth="1"/>
    <col min="2568" max="2568" width="11" style="81" bestFit="1" customWidth="1"/>
    <col min="2569" max="2570" width="10.69921875" style="81" bestFit="1" customWidth="1"/>
    <col min="2571" max="2816" width="10" style="81"/>
    <col min="2817" max="2817" width="19.59765625" style="81" customWidth="1"/>
    <col min="2818" max="2818" width="9.09765625" style="81" customWidth="1"/>
    <col min="2819" max="2820" width="11" style="81" bestFit="1" customWidth="1"/>
    <col min="2821" max="2822" width="8.09765625" style="81" bestFit="1" customWidth="1"/>
    <col min="2823" max="2823" width="10.09765625" style="81" bestFit="1" customWidth="1"/>
    <col min="2824" max="2824" width="11" style="81" bestFit="1" customWidth="1"/>
    <col min="2825" max="2826" width="10.69921875" style="81" bestFit="1" customWidth="1"/>
    <col min="2827" max="3072" width="11" style="81"/>
    <col min="3073" max="3073" width="19.59765625" style="81" customWidth="1"/>
    <col min="3074" max="3074" width="9.09765625" style="81" customWidth="1"/>
    <col min="3075" max="3076" width="11" style="81" bestFit="1" customWidth="1"/>
    <col min="3077" max="3078" width="8.09765625" style="81" bestFit="1" customWidth="1"/>
    <col min="3079" max="3079" width="10.09765625" style="81" bestFit="1" customWidth="1"/>
    <col min="3080" max="3080" width="11" style="81" bestFit="1" customWidth="1"/>
    <col min="3081" max="3082" width="10.69921875" style="81" bestFit="1" customWidth="1"/>
    <col min="3083" max="3328" width="10" style="81"/>
    <col min="3329" max="3329" width="19.59765625" style="81" customWidth="1"/>
    <col min="3330" max="3330" width="9.09765625" style="81" customWidth="1"/>
    <col min="3331" max="3332" width="11" style="81" bestFit="1" customWidth="1"/>
    <col min="3333" max="3334" width="8.09765625" style="81" bestFit="1" customWidth="1"/>
    <col min="3335" max="3335" width="10.09765625" style="81" bestFit="1" customWidth="1"/>
    <col min="3336" max="3336" width="11" style="81" bestFit="1" customWidth="1"/>
    <col min="3337" max="3338" width="10.69921875" style="81" bestFit="1" customWidth="1"/>
    <col min="3339" max="3584" width="10" style="81"/>
    <col min="3585" max="3585" width="19.59765625" style="81" customWidth="1"/>
    <col min="3586" max="3586" width="9.09765625" style="81" customWidth="1"/>
    <col min="3587" max="3588" width="11" style="81" bestFit="1" customWidth="1"/>
    <col min="3589" max="3590" width="8.09765625" style="81" bestFit="1" customWidth="1"/>
    <col min="3591" max="3591" width="10.09765625" style="81" bestFit="1" customWidth="1"/>
    <col min="3592" max="3592" width="11" style="81" bestFit="1" customWidth="1"/>
    <col min="3593" max="3594" width="10.69921875" style="81" bestFit="1" customWidth="1"/>
    <col min="3595" max="3840" width="10" style="81"/>
    <col min="3841" max="3841" width="19.59765625" style="81" customWidth="1"/>
    <col min="3842" max="3842" width="9.09765625" style="81" customWidth="1"/>
    <col min="3843" max="3844" width="11" style="81" bestFit="1" customWidth="1"/>
    <col min="3845" max="3846" width="8.09765625" style="81" bestFit="1" customWidth="1"/>
    <col min="3847" max="3847" width="10.09765625" style="81" bestFit="1" customWidth="1"/>
    <col min="3848" max="3848" width="11" style="81" bestFit="1" customWidth="1"/>
    <col min="3849" max="3850" width="10.69921875" style="81" bestFit="1" customWidth="1"/>
    <col min="3851" max="4096" width="11" style="81"/>
    <col min="4097" max="4097" width="19.59765625" style="81" customWidth="1"/>
    <col min="4098" max="4098" width="9.09765625" style="81" customWidth="1"/>
    <col min="4099" max="4100" width="11" style="81" bestFit="1" customWidth="1"/>
    <col min="4101" max="4102" width="8.09765625" style="81" bestFit="1" customWidth="1"/>
    <col min="4103" max="4103" width="10.09765625" style="81" bestFit="1" customWidth="1"/>
    <col min="4104" max="4104" width="11" style="81" bestFit="1" customWidth="1"/>
    <col min="4105" max="4106" width="10.69921875" style="81" bestFit="1" customWidth="1"/>
    <col min="4107" max="4352" width="10" style="81"/>
    <col min="4353" max="4353" width="19.59765625" style="81" customWidth="1"/>
    <col min="4354" max="4354" width="9.09765625" style="81" customWidth="1"/>
    <col min="4355" max="4356" width="11" style="81" bestFit="1" customWidth="1"/>
    <col min="4357" max="4358" width="8.09765625" style="81" bestFit="1" customWidth="1"/>
    <col min="4359" max="4359" width="10.09765625" style="81" bestFit="1" customWidth="1"/>
    <col min="4360" max="4360" width="11" style="81" bestFit="1" customWidth="1"/>
    <col min="4361" max="4362" width="10.69921875" style="81" bestFit="1" customWidth="1"/>
    <col min="4363" max="4608" width="10" style="81"/>
    <col min="4609" max="4609" width="19.59765625" style="81" customWidth="1"/>
    <col min="4610" max="4610" width="9.09765625" style="81" customWidth="1"/>
    <col min="4611" max="4612" width="11" style="81" bestFit="1" customWidth="1"/>
    <col min="4613" max="4614" width="8.09765625" style="81" bestFit="1" customWidth="1"/>
    <col min="4615" max="4615" width="10.09765625" style="81" bestFit="1" customWidth="1"/>
    <col min="4616" max="4616" width="11" style="81" bestFit="1" customWidth="1"/>
    <col min="4617" max="4618" width="10.69921875" style="81" bestFit="1" customWidth="1"/>
    <col min="4619" max="4864" width="10" style="81"/>
    <col min="4865" max="4865" width="19.59765625" style="81" customWidth="1"/>
    <col min="4866" max="4866" width="9.09765625" style="81" customWidth="1"/>
    <col min="4867" max="4868" width="11" style="81" bestFit="1" customWidth="1"/>
    <col min="4869" max="4870" width="8.09765625" style="81" bestFit="1" customWidth="1"/>
    <col min="4871" max="4871" width="10.09765625" style="81" bestFit="1" customWidth="1"/>
    <col min="4872" max="4872" width="11" style="81" bestFit="1" customWidth="1"/>
    <col min="4873" max="4874" width="10.69921875" style="81" bestFit="1" customWidth="1"/>
    <col min="4875" max="5120" width="11" style="81"/>
    <col min="5121" max="5121" width="19.59765625" style="81" customWidth="1"/>
    <col min="5122" max="5122" width="9.09765625" style="81" customWidth="1"/>
    <col min="5123" max="5124" width="11" style="81" bestFit="1" customWidth="1"/>
    <col min="5125" max="5126" width="8.09765625" style="81" bestFit="1" customWidth="1"/>
    <col min="5127" max="5127" width="10.09765625" style="81" bestFit="1" customWidth="1"/>
    <col min="5128" max="5128" width="11" style="81" bestFit="1" customWidth="1"/>
    <col min="5129" max="5130" width="10.69921875" style="81" bestFit="1" customWidth="1"/>
    <col min="5131" max="5376" width="10" style="81"/>
    <col min="5377" max="5377" width="19.59765625" style="81" customWidth="1"/>
    <col min="5378" max="5378" width="9.09765625" style="81" customWidth="1"/>
    <col min="5379" max="5380" width="11" style="81" bestFit="1" customWidth="1"/>
    <col min="5381" max="5382" width="8.09765625" style="81" bestFit="1" customWidth="1"/>
    <col min="5383" max="5383" width="10.09765625" style="81" bestFit="1" customWidth="1"/>
    <col min="5384" max="5384" width="11" style="81" bestFit="1" customWidth="1"/>
    <col min="5385" max="5386" width="10.69921875" style="81" bestFit="1" customWidth="1"/>
    <col min="5387" max="5632" width="10" style="81"/>
    <col min="5633" max="5633" width="19.59765625" style="81" customWidth="1"/>
    <col min="5634" max="5634" width="9.09765625" style="81" customWidth="1"/>
    <col min="5635" max="5636" width="11" style="81" bestFit="1" customWidth="1"/>
    <col min="5637" max="5638" width="8.09765625" style="81" bestFit="1" customWidth="1"/>
    <col min="5639" max="5639" width="10.09765625" style="81" bestFit="1" customWidth="1"/>
    <col min="5640" max="5640" width="11" style="81" bestFit="1" customWidth="1"/>
    <col min="5641" max="5642" width="10.69921875" style="81" bestFit="1" customWidth="1"/>
    <col min="5643" max="5888" width="10" style="81"/>
    <col min="5889" max="5889" width="19.59765625" style="81" customWidth="1"/>
    <col min="5890" max="5890" width="9.09765625" style="81" customWidth="1"/>
    <col min="5891" max="5892" width="11" style="81" bestFit="1" customWidth="1"/>
    <col min="5893" max="5894" width="8.09765625" style="81" bestFit="1" customWidth="1"/>
    <col min="5895" max="5895" width="10.09765625" style="81" bestFit="1" customWidth="1"/>
    <col min="5896" max="5896" width="11" style="81" bestFit="1" customWidth="1"/>
    <col min="5897" max="5898" width="10.69921875" style="81" bestFit="1" customWidth="1"/>
    <col min="5899" max="6144" width="11" style="81"/>
    <col min="6145" max="6145" width="19.59765625" style="81" customWidth="1"/>
    <col min="6146" max="6146" width="9.09765625" style="81" customWidth="1"/>
    <col min="6147" max="6148" width="11" style="81" bestFit="1" customWidth="1"/>
    <col min="6149" max="6150" width="8.09765625" style="81" bestFit="1" customWidth="1"/>
    <col min="6151" max="6151" width="10.09765625" style="81" bestFit="1" customWidth="1"/>
    <col min="6152" max="6152" width="11" style="81" bestFit="1" customWidth="1"/>
    <col min="6153" max="6154" width="10.69921875" style="81" bestFit="1" customWidth="1"/>
    <col min="6155" max="6400" width="10" style="81"/>
    <col min="6401" max="6401" width="19.59765625" style="81" customWidth="1"/>
    <col min="6402" max="6402" width="9.09765625" style="81" customWidth="1"/>
    <col min="6403" max="6404" width="11" style="81" bestFit="1" customWidth="1"/>
    <col min="6405" max="6406" width="8.09765625" style="81" bestFit="1" customWidth="1"/>
    <col min="6407" max="6407" width="10.09765625" style="81" bestFit="1" customWidth="1"/>
    <col min="6408" max="6408" width="11" style="81" bestFit="1" customWidth="1"/>
    <col min="6409" max="6410" width="10.69921875" style="81" bestFit="1" customWidth="1"/>
    <col min="6411" max="6656" width="10" style="81"/>
    <col min="6657" max="6657" width="19.59765625" style="81" customWidth="1"/>
    <col min="6658" max="6658" width="9.09765625" style="81" customWidth="1"/>
    <col min="6659" max="6660" width="11" style="81" bestFit="1" customWidth="1"/>
    <col min="6661" max="6662" width="8.09765625" style="81" bestFit="1" customWidth="1"/>
    <col min="6663" max="6663" width="10.09765625" style="81" bestFit="1" customWidth="1"/>
    <col min="6664" max="6664" width="11" style="81" bestFit="1" customWidth="1"/>
    <col min="6665" max="6666" width="10.69921875" style="81" bestFit="1" customWidth="1"/>
    <col min="6667" max="6912" width="10" style="81"/>
    <col min="6913" max="6913" width="19.59765625" style="81" customWidth="1"/>
    <col min="6914" max="6914" width="9.09765625" style="81" customWidth="1"/>
    <col min="6915" max="6916" width="11" style="81" bestFit="1" customWidth="1"/>
    <col min="6917" max="6918" width="8.09765625" style="81" bestFit="1" customWidth="1"/>
    <col min="6919" max="6919" width="10.09765625" style="81" bestFit="1" customWidth="1"/>
    <col min="6920" max="6920" width="11" style="81" bestFit="1" customWidth="1"/>
    <col min="6921" max="6922" width="10.69921875" style="81" bestFit="1" customWidth="1"/>
    <col min="6923" max="7168" width="11" style="81"/>
    <col min="7169" max="7169" width="19.59765625" style="81" customWidth="1"/>
    <col min="7170" max="7170" width="9.09765625" style="81" customWidth="1"/>
    <col min="7171" max="7172" width="11" style="81" bestFit="1" customWidth="1"/>
    <col min="7173" max="7174" width="8.09765625" style="81" bestFit="1" customWidth="1"/>
    <col min="7175" max="7175" width="10.09765625" style="81" bestFit="1" customWidth="1"/>
    <col min="7176" max="7176" width="11" style="81" bestFit="1" customWidth="1"/>
    <col min="7177" max="7178" width="10.69921875" style="81" bestFit="1" customWidth="1"/>
    <col min="7179" max="7424" width="10" style="81"/>
    <col min="7425" max="7425" width="19.59765625" style="81" customWidth="1"/>
    <col min="7426" max="7426" width="9.09765625" style="81" customWidth="1"/>
    <col min="7427" max="7428" width="11" style="81" bestFit="1" customWidth="1"/>
    <col min="7429" max="7430" width="8.09765625" style="81" bestFit="1" customWidth="1"/>
    <col min="7431" max="7431" width="10.09765625" style="81" bestFit="1" customWidth="1"/>
    <col min="7432" max="7432" width="11" style="81" bestFit="1" customWidth="1"/>
    <col min="7433" max="7434" width="10.69921875" style="81" bestFit="1" customWidth="1"/>
    <col min="7435" max="7680" width="10" style="81"/>
    <col min="7681" max="7681" width="19.59765625" style="81" customWidth="1"/>
    <col min="7682" max="7682" width="9.09765625" style="81" customWidth="1"/>
    <col min="7683" max="7684" width="11" style="81" bestFit="1" customWidth="1"/>
    <col min="7685" max="7686" width="8.09765625" style="81" bestFit="1" customWidth="1"/>
    <col min="7687" max="7687" width="10.09765625" style="81" bestFit="1" customWidth="1"/>
    <col min="7688" max="7688" width="11" style="81" bestFit="1" customWidth="1"/>
    <col min="7689" max="7690" width="10.69921875" style="81" bestFit="1" customWidth="1"/>
    <col min="7691" max="7936" width="10" style="81"/>
    <col min="7937" max="7937" width="19.59765625" style="81" customWidth="1"/>
    <col min="7938" max="7938" width="9.09765625" style="81" customWidth="1"/>
    <col min="7939" max="7940" width="11" style="81" bestFit="1" customWidth="1"/>
    <col min="7941" max="7942" width="8.09765625" style="81" bestFit="1" customWidth="1"/>
    <col min="7943" max="7943" width="10.09765625" style="81" bestFit="1" customWidth="1"/>
    <col min="7944" max="7944" width="11" style="81" bestFit="1" customWidth="1"/>
    <col min="7945" max="7946" width="10.69921875" style="81" bestFit="1" customWidth="1"/>
    <col min="7947" max="8192" width="11" style="81"/>
    <col min="8193" max="8193" width="19.59765625" style="81" customWidth="1"/>
    <col min="8194" max="8194" width="9.09765625" style="81" customWidth="1"/>
    <col min="8195" max="8196" width="11" style="81" bestFit="1" customWidth="1"/>
    <col min="8197" max="8198" width="8.09765625" style="81" bestFit="1" customWidth="1"/>
    <col min="8199" max="8199" width="10.09765625" style="81" bestFit="1" customWidth="1"/>
    <col min="8200" max="8200" width="11" style="81" bestFit="1" customWidth="1"/>
    <col min="8201" max="8202" width="10.69921875" style="81" bestFit="1" customWidth="1"/>
    <col min="8203" max="8448" width="10" style="81"/>
    <col min="8449" max="8449" width="19.59765625" style="81" customWidth="1"/>
    <col min="8450" max="8450" width="9.09765625" style="81" customWidth="1"/>
    <col min="8451" max="8452" width="11" style="81" bestFit="1" customWidth="1"/>
    <col min="8453" max="8454" width="8.09765625" style="81" bestFit="1" customWidth="1"/>
    <col min="8455" max="8455" width="10.09765625" style="81" bestFit="1" customWidth="1"/>
    <col min="8456" max="8456" width="11" style="81" bestFit="1" customWidth="1"/>
    <col min="8457" max="8458" width="10.69921875" style="81" bestFit="1" customWidth="1"/>
    <col min="8459" max="8704" width="10" style="81"/>
    <col min="8705" max="8705" width="19.59765625" style="81" customWidth="1"/>
    <col min="8706" max="8706" width="9.09765625" style="81" customWidth="1"/>
    <col min="8707" max="8708" width="11" style="81" bestFit="1" customWidth="1"/>
    <col min="8709" max="8710" width="8.09765625" style="81" bestFit="1" customWidth="1"/>
    <col min="8711" max="8711" width="10.09765625" style="81" bestFit="1" customWidth="1"/>
    <col min="8712" max="8712" width="11" style="81" bestFit="1" customWidth="1"/>
    <col min="8713" max="8714" width="10.69921875" style="81" bestFit="1" customWidth="1"/>
    <col min="8715" max="8960" width="10" style="81"/>
    <col min="8961" max="8961" width="19.59765625" style="81" customWidth="1"/>
    <col min="8962" max="8962" width="9.09765625" style="81" customWidth="1"/>
    <col min="8963" max="8964" width="11" style="81" bestFit="1" customWidth="1"/>
    <col min="8965" max="8966" width="8.09765625" style="81" bestFit="1" customWidth="1"/>
    <col min="8967" max="8967" width="10.09765625" style="81" bestFit="1" customWidth="1"/>
    <col min="8968" max="8968" width="11" style="81" bestFit="1" customWidth="1"/>
    <col min="8969" max="8970" width="10.69921875" style="81" bestFit="1" customWidth="1"/>
    <col min="8971" max="9216" width="11" style="81"/>
    <col min="9217" max="9217" width="19.59765625" style="81" customWidth="1"/>
    <col min="9218" max="9218" width="9.09765625" style="81" customWidth="1"/>
    <col min="9219" max="9220" width="11" style="81" bestFit="1" customWidth="1"/>
    <col min="9221" max="9222" width="8.09765625" style="81" bestFit="1" customWidth="1"/>
    <col min="9223" max="9223" width="10.09765625" style="81" bestFit="1" customWidth="1"/>
    <col min="9224" max="9224" width="11" style="81" bestFit="1" customWidth="1"/>
    <col min="9225" max="9226" width="10.69921875" style="81" bestFit="1" customWidth="1"/>
    <col min="9227" max="9472" width="10" style="81"/>
    <col min="9473" max="9473" width="19.59765625" style="81" customWidth="1"/>
    <col min="9474" max="9474" width="9.09765625" style="81" customWidth="1"/>
    <col min="9475" max="9476" width="11" style="81" bestFit="1" customWidth="1"/>
    <col min="9477" max="9478" width="8.09765625" style="81" bestFit="1" customWidth="1"/>
    <col min="9479" max="9479" width="10.09765625" style="81" bestFit="1" customWidth="1"/>
    <col min="9480" max="9480" width="11" style="81" bestFit="1" customWidth="1"/>
    <col min="9481" max="9482" width="10.69921875" style="81" bestFit="1" customWidth="1"/>
    <col min="9483" max="9728" width="10" style="81"/>
    <col min="9729" max="9729" width="19.59765625" style="81" customWidth="1"/>
    <col min="9730" max="9730" width="9.09765625" style="81" customWidth="1"/>
    <col min="9731" max="9732" width="11" style="81" bestFit="1" customWidth="1"/>
    <col min="9733" max="9734" width="8.09765625" style="81" bestFit="1" customWidth="1"/>
    <col min="9735" max="9735" width="10.09765625" style="81" bestFit="1" customWidth="1"/>
    <col min="9736" max="9736" width="11" style="81" bestFit="1" customWidth="1"/>
    <col min="9737" max="9738" width="10.69921875" style="81" bestFit="1" customWidth="1"/>
    <col min="9739" max="9984" width="10" style="81"/>
    <col min="9985" max="9985" width="19.59765625" style="81" customWidth="1"/>
    <col min="9986" max="9986" width="9.09765625" style="81" customWidth="1"/>
    <col min="9987" max="9988" width="11" style="81" bestFit="1" customWidth="1"/>
    <col min="9989" max="9990" width="8.09765625" style="81" bestFit="1" customWidth="1"/>
    <col min="9991" max="9991" width="10.09765625" style="81" bestFit="1" customWidth="1"/>
    <col min="9992" max="9992" width="11" style="81" bestFit="1" customWidth="1"/>
    <col min="9993" max="9994" width="10.69921875" style="81" bestFit="1" customWidth="1"/>
    <col min="9995" max="10240" width="11" style="81"/>
    <col min="10241" max="10241" width="19.59765625" style="81" customWidth="1"/>
    <col min="10242" max="10242" width="9.09765625" style="81" customWidth="1"/>
    <col min="10243" max="10244" width="11" style="81" bestFit="1" customWidth="1"/>
    <col min="10245" max="10246" width="8.09765625" style="81" bestFit="1" customWidth="1"/>
    <col min="10247" max="10247" width="10.09765625" style="81" bestFit="1" customWidth="1"/>
    <col min="10248" max="10248" width="11" style="81" bestFit="1" customWidth="1"/>
    <col min="10249" max="10250" width="10.69921875" style="81" bestFit="1" customWidth="1"/>
    <col min="10251" max="10496" width="10" style="81"/>
    <col min="10497" max="10497" width="19.59765625" style="81" customWidth="1"/>
    <col min="10498" max="10498" width="9.09765625" style="81" customWidth="1"/>
    <col min="10499" max="10500" width="11" style="81" bestFit="1" customWidth="1"/>
    <col min="10501" max="10502" width="8.09765625" style="81" bestFit="1" customWidth="1"/>
    <col min="10503" max="10503" width="10.09765625" style="81" bestFit="1" customWidth="1"/>
    <col min="10504" max="10504" width="11" style="81" bestFit="1" customWidth="1"/>
    <col min="10505" max="10506" width="10.69921875" style="81" bestFit="1" customWidth="1"/>
    <col min="10507" max="10752" width="10" style="81"/>
    <col min="10753" max="10753" width="19.59765625" style="81" customWidth="1"/>
    <col min="10754" max="10754" width="9.09765625" style="81" customWidth="1"/>
    <col min="10755" max="10756" width="11" style="81" bestFit="1" customWidth="1"/>
    <col min="10757" max="10758" width="8.09765625" style="81" bestFit="1" customWidth="1"/>
    <col min="10759" max="10759" width="10.09765625" style="81" bestFit="1" customWidth="1"/>
    <col min="10760" max="10760" width="11" style="81" bestFit="1" customWidth="1"/>
    <col min="10761" max="10762" width="10.69921875" style="81" bestFit="1" customWidth="1"/>
    <col min="10763" max="11008" width="10" style="81"/>
    <col min="11009" max="11009" width="19.59765625" style="81" customWidth="1"/>
    <col min="11010" max="11010" width="9.09765625" style="81" customWidth="1"/>
    <col min="11011" max="11012" width="11" style="81" bestFit="1" customWidth="1"/>
    <col min="11013" max="11014" width="8.09765625" style="81" bestFit="1" customWidth="1"/>
    <col min="11015" max="11015" width="10.09765625" style="81" bestFit="1" customWidth="1"/>
    <col min="11016" max="11016" width="11" style="81" bestFit="1" customWidth="1"/>
    <col min="11017" max="11018" width="10.69921875" style="81" bestFit="1" customWidth="1"/>
    <col min="11019" max="11264" width="11" style="81"/>
    <col min="11265" max="11265" width="19.59765625" style="81" customWidth="1"/>
    <col min="11266" max="11266" width="9.09765625" style="81" customWidth="1"/>
    <col min="11267" max="11268" width="11" style="81" bestFit="1" customWidth="1"/>
    <col min="11269" max="11270" width="8.09765625" style="81" bestFit="1" customWidth="1"/>
    <col min="11271" max="11271" width="10.09765625" style="81" bestFit="1" customWidth="1"/>
    <col min="11272" max="11272" width="11" style="81" bestFit="1" customWidth="1"/>
    <col min="11273" max="11274" width="10.69921875" style="81" bestFit="1" customWidth="1"/>
    <col min="11275" max="11520" width="10" style="81"/>
    <col min="11521" max="11521" width="19.59765625" style="81" customWidth="1"/>
    <col min="11522" max="11522" width="9.09765625" style="81" customWidth="1"/>
    <col min="11523" max="11524" width="11" style="81" bestFit="1" customWidth="1"/>
    <col min="11525" max="11526" width="8.09765625" style="81" bestFit="1" customWidth="1"/>
    <col min="11527" max="11527" width="10.09765625" style="81" bestFit="1" customWidth="1"/>
    <col min="11528" max="11528" width="11" style="81" bestFit="1" customWidth="1"/>
    <col min="11529" max="11530" width="10.69921875" style="81" bestFit="1" customWidth="1"/>
    <col min="11531" max="11776" width="10" style="81"/>
    <col min="11777" max="11777" width="19.59765625" style="81" customWidth="1"/>
    <col min="11778" max="11778" width="9.09765625" style="81" customWidth="1"/>
    <col min="11779" max="11780" width="11" style="81" bestFit="1" customWidth="1"/>
    <col min="11781" max="11782" width="8.09765625" style="81" bestFit="1" customWidth="1"/>
    <col min="11783" max="11783" width="10.09765625" style="81" bestFit="1" customWidth="1"/>
    <col min="11784" max="11784" width="11" style="81" bestFit="1" customWidth="1"/>
    <col min="11785" max="11786" width="10.69921875" style="81" bestFit="1" customWidth="1"/>
    <col min="11787" max="12032" width="10" style="81"/>
    <col min="12033" max="12033" width="19.59765625" style="81" customWidth="1"/>
    <col min="12034" max="12034" width="9.09765625" style="81" customWidth="1"/>
    <col min="12035" max="12036" width="11" style="81" bestFit="1" customWidth="1"/>
    <col min="12037" max="12038" width="8.09765625" style="81" bestFit="1" customWidth="1"/>
    <col min="12039" max="12039" width="10.09765625" style="81" bestFit="1" customWidth="1"/>
    <col min="12040" max="12040" width="11" style="81" bestFit="1" customWidth="1"/>
    <col min="12041" max="12042" width="10.69921875" style="81" bestFit="1" customWidth="1"/>
    <col min="12043" max="12288" width="11" style="81"/>
    <col min="12289" max="12289" width="19.59765625" style="81" customWidth="1"/>
    <col min="12290" max="12290" width="9.09765625" style="81" customWidth="1"/>
    <col min="12291" max="12292" width="11" style="81" bestFit="1" customWidth="1"/>
    <col min="12293" max="12294" width="8.09765625" style="81" bestFit="1" customWidth="1"/>
    <col min="12295" max="12295" width="10.09765625" style="81" bestFit="1" customWidth="1"/>
    <col min="12296" max="12296" width="11" style="81" bestFit="1" customWidth="1"/>
    <col min="12297" max="12298" width="10.69921875" style="81" bestFit="1" customWidth="1"/>
    <col min="12299" max="12544" width="10" style="81"/>
    <col min="12545" max="12545" width="19.59765625" style="81" customWidth="1"/>
    <col min="12546" max="12546" width="9.09765625" style="81" customWidth="1"/>
    <col min="12547" max="12548" width="11" style="81" bestFit="1" customWidth="1"/>
    <col min="12549" max="12550" width="8.09765625" style="81" bestFit="1" customWidth="1"/>
    <col min="12551" max="12551" width="10.09765625" style="81" bestFit="1" customWidth="1"/>
    <col min="12552" max="12552" width="11" style="81" bestFit="1" customWidth="1"/>
    <col min="12553" max="12554" width="10.69921875" style="81" bestFit="1" customWidth="1"/>
    <col min="12555" max="12800" width="10" style="81"/>
    <col min="12801" max="12801" width="19.59765625" style="81" customWidth="1"/>
    <col min="12802" max="12802" width="9.09765625" style="81" customWidth="1"/>
    <col min="12803" max="12804" width="11" style="81" bestFit="1" customWidth="1"/>
    <col min="12805" max="12806" width="8.09765625" style="81" bestFit="1" customWidth="1"/>
    <col min="12807" max="12807" width="10.09765625" style="81" bestFit="1" customWidth="1"/>
    <col min="12808" max="12808" width="11" style="81" bestFit="1" customWidth="1"/>
    <col min="12809" max="12810" width="10.69921875" style="81" bestFit="1" customWidth="1"/>
    <col min="12811" max="13056" width="10" style="81"/>
    <col min="13057" max="13057" width="19.59765625" style="81" customWidth="1"/>
    <col min="13058" max="13058" width="9.09765625" style="81" customWidth="1"/>
    <col min="13059" max="13060" width="11" style="81" bestFit="1" customWidth="1"/>
    <col min="13061" max="13062" width="8.09765625" style="81" bestFit="1" customWidth="1"/>
    <col min="13063" max="13063" width="10.09765625" style="81" bestFit="1" customWidth="1"/>
    <col min="13064" max="13064" width="11" style="81" bestFit="1" customWidth="1"/>
    <col min="13065" max="13066" width="10.69921875" style="81" bestFit="1" customWidth="1"/>
    <col min="13067" max="13312" width="11" style="81"/>
    <col min="13313" max="13313" width="19.59765625" style="81" customWidth="1"/>
    <col min="13314" max="13314" width="9.09765625" style="81" customWidth="1"/>
    <col min="13315" max="13316" width="11" style="81" bestFit="1" customWidth="1"/>
    <col min="13317" max="13318" width="8.09765625" style="81" bestFit="1" customWidth="1"/>
    <col min="13319" max="13319" width="10.09765625" style="81" bestFit="1" customWidth="1"/>
    <col min="13320" max="13320" width="11" style="81" bestFit="1" customWidth="1"/>
    <col min="13321" max="13322" width="10.69921875" style="81" bestFit="1" customWidth="1"/>
    <col min="13323" max="13568" width="10" style="81"/>
    <col min="13569" max="13569" width="19.59765625" style="81" customWidth="1"/>
    <col min="13570" max="13570" width="9.09765625" style="81" customWidth="1"/>
    <col min="13571" max="13572" width="11" style="81" bestFit="1" customWidth="1"/>
    <col min="13573" max="13574" width="8.09765625" style="81" bestFit="1" customWidth="1"/>
    <col min="13575" max="13575" width="10.09765625" style="81" bestFit="1" customWidth="1"/>
    <col min="13576" max="13576" width="11" style="81" bestFit="1" customWidth="1"/>
    <col min="13577" max="13578" width="10.69921875" style="81" bestFit="1" customWidth="1"/>
    <col min="13579" max="13824" width="10" style="81"/>
    <col min="13825" max="13825" width="19.59765625" style="81" customWidth="1"/>
    <col min="13826" max="13826" width="9.09765625" style="81" customWidth="1"/>
    <col min="13827" max="13828" width="11" style="81" bestFit="1" customWidth="1"/>
    <col min="13829" max="13830" width="8.09765625" style="81" bestFit="1" customWidth="1"/>
    <col min="13831" max="13831" width="10.09765625" style="81" bestFit="1" customWidth="1"/>
    <col min="13832" max="13832" width="11" style="81" bestFit="1" customWidth="1"/>
    <col min="13833" max="13834" width="10.69921875" style="81" bestFit="1" customWidth="1"/>
    <col min="13835" max="14080" width="10" style="81"/>
    <col min="14081" max="14081" width="19.59765625" style="81" customWidth="1"/>
    <col min="14082" max="14082" width="9.09765625" style="81" customWidth="1"/>
    <col min="14083" max="14084" width="11" style="81" bestFit="1" customWidth="1"/>
    <col min="14085" max="14086" width="8.09765625" style="81" bestFit="1" customWidth="1"/>
    <col min="14087" max="14087" width="10.09765625" style="81" bestFit="1" customWidth="1"/>
    <col min="14088" max="14088" width="11" style="81" bestFit="1" customWidth="1"/>
    <col min="14089" max="14090" width="10.69921875" style="81" bestFit="1" customWidth="1"/>
    <col min="14091" max="14336" width="11" style="81"/>
    <col min="14337" max="14337" width="19.59765625" style="81" customWidth="1"/>
    <col min="14338" max="14338" width="9.09765625" style="81" customWidth="1"/>
    <col min="14339" max="14340" width="11" style="81" bestFit="1" customWidth="1"/>
    <col min="14341" max="14342" width="8.09765625" style="81" bestFit="1" customWidth="1"/>
    <col min="14343" max="14343" width="10.09765625" style="81" bestFit="1" customWidth="1"/>
    <col min="14344" max="14344" width="11" style="81" bestFit="1" customWidth="1"/>
    <col min="14345" max="14346" width="10.69921875" style="81" bestFit="1" customWidth="1"/>
    <col min="14347" max="14592" width="10" style="81"/>
    <col min="14593" max="14593" width="19.59765625" style="81" customWidth="1"/>
    <col min="14594" max="14594" width="9.09765625" style="81" customWidth="1"/>
    <col min="14595" max="14596" width="11" style="81" bestFit="1" customWidth="1"/>
    <col min="14597" max="14598" width="8.09765625" style="81" bestFit="1" customWidth="1"/>
    <col min="14599" max="14599" width="10.09765625" style="81" bestFit="1" customWidth="1"/>
    <col min="14600" max="14600" width="11" style="81" bestFit="1" customWidth="1"/>
    <col min="14601" max="14602" width="10.69921875" style="81" bestFit="1" customWidth="1"/>
    <col min="14603" max="14848" width="10" style="81"/>
    <col min="14849" max="14849" width="19.59765625" style="81" customWidth="1"/>
    <col min="14850" max="14850" width="9.09765625" style="81" customWidth="1"/>
    <col min="14851" max="14852" width="11" style="81" bestFit="1" customWidth="1"/>
    <col min="14853" max="14854" width="8.09765625" style="81" bestFit="1" customWidth="1"/>
    <col min="14855" max="14855" width="10.09765625" style="81" bestFit="1" customWidth="1"/>
    <col min="14856" max="14856" width="11" style="81" bestFit="1" customWidth="1"/>
    <col min="14857" max="14858" width="10.69921875" style="81" bestFit="1" customWidth="1"/>
    <col min="14859" max="15104" width="10" style="81"/>
    <col min="15105" max="15105" width="19.59765625" style="81" customWidth="1"/>
    <col min="15106" max="15106" width="9.09765625" style="81" customWidth="1"/>
    <col min="15107" max="15108" width="11" style="81" bestFit="1" customWidth="1"/>
    <col min="15109" max="15110" width="8.09765625" style="81" bestFit="1" customWidth="1"/>
    <col min="15111" max="15111" width="10.09765625" style="81" bestFit="1" customWidth="1"/>
    <col min="15112" max="15112" width="11" style="81" bestFit="1" customWidth="1"/>
    <col min="15113" max="15114" width="10.69921875" style="81" bestFit="1" customWidth="1"/>
    <col min="15115" max="15360" width="11" style="81"/>
    <col min="15361" max="15361" width="19.59765625" style="81" customWidth="1"/>
    <col min="15362" max="15362" width="9.09765625" style="81" customWidth="1"/>
    <col min="15363" max="15364" width="11" style="81" bestFit="1" customWidth="1"/>
    <col min="15365" max="15366" width="8.09765625" style="81" bestFit="1" customWidth="1"/>
    <col min="15367" max="15367" width="10.09765625" style="81" bestFit="1" customWidth="1"/>
    <col min="15368" max="15368" width="11" style="81" bestFit="1" customWidth="1"/>
    <col min="15369" max="15370" width="10.69921875" style="81" bestFit="1" customWidth="1"/>
    <col min="15371" max="15616" width="10" style="81"/>
    <col min="15617" max="15617" width="19.59765625" style="81" customWidth="1"/>
    <col min="15618" max="15618" width="9.09765625" style="81" customWidth="1"/>
    <col min="15619" max="15620" width="11" style="81" bestFit="1" customWidth="1"/>
    <col min="15621" max="15622" width="8.09765625" style="81" bestFit="1" customWidth="1"/>
    <col min="15623" max="15623" width="10.09765625" style="81" bestFit="1" customWidth="1"/>
    <col min="15624" max="15624" width="11" style="81" bestFit="1" customWidth="1"/>
    <col min="15625" max="15626" width="10.69921875" style="81" bestFit="1" customWidth="1"/>
    <col min="15627" max="15872" width="10" style="81"/>
    <col min="15873" max="15873" width="19.59765625" style="81" customWidth="1"/>
    <col min="15874" max="15874" width="9.09765625" style="81" customWidth="1"/>
    <col min="15875" max="15876" width="11" style="81" bestFit="1" customWidth="1"/>
    <col min="15877" max="15878" width="8.09765625" style="81" bestFit="1" customWidth="1"/>
    <col min="15879" max="15879" width="10.09765625" style="81" bestFit="1" customWidth="1"/>
    <col min="15880" max="15880" width="11" style="81" bestFit="1" customWidth="1"/>
    <col min="15881" max="15882" width="10.69921875" style="81" bestFit="1" customWidth="1"/>
    <col min="15883" max="16128" width="10" style="81"/>
    <col min="16129" max="16129" width="19.59765625" style="81" customWidth="1"/>
    <col min="16130" max="16130" width="9.09765625" style="81" customWidth="1"/>
    <col min="16131" max="16132" width="11" style="81" bestFit="1" customWidth="1"/>
    <col min="16133" max="16134" width="8.09765625" style="81" bestFit="1" customWidth="1"/>
    <col min="16135" max="16135" width="10.09765625" style="81" bestFit="1" customWidth="1"/>
    <col min="16136" max="16136" width="11" style="81" bestFit="1" customWidth="1"/>
    <col min="16137" max="16138" width="10.69921875" style="81" bestFit="1" customWidth="1"/>
    <col min="16139" max="16384" width="11" style="81"/>
  </cols>
  <sheetData>
    <row r="1" spans="1:8" x14ac:dyDescent="0.25">
      <c r="A1" s="366" t="s">
        <v>27</v>
      </c>
      <c r="B1" s="367"/>
      <c r="C1" s="367"/>
      <c r="D1" s="367"/>
      <c r="E1" s="367"/>
      <c r="F1" s="367"/>
      <c r="G1" s="367"/>
      <c r="H1" s="367"/>
    </row>
    <row r="2" spans="1:8" ht="15.6" x14ac:dyDescent="0.3">
      <c r="A2" s="368"/>
      <c r="B2" s="369"/>
      <c r="C2" s="342"/>
      <c r="D2" s="342"/>
      <c r="E2" s="342"/>
      <c r="F2" s="342"/>
      <c r="G2" s="357"/>
      <c r="H2" s="357" t="s">
        <v>152</v>
      </c>
    </row>
    <row r="3" spans="1:8" x14ac:dyDescent="0.25">
      <c r="A3" s="358"/>
      <c r="B3" s="795">
        <f>INDICE!A3</f>
        <v>44228</v>
      </c>
      <c r="C3" s="796"/>
      <c r="D3" s="796" t="s">
        <v>116</v>
      </c>
      <c r="E3" s="796"/>
      <c r="F3" s="796" t="s">
        <v>117</v>
      </c>
      <c r="G3" s="797"/>
      <c r="H3" s="796"/>
    </row>
    <row r="4" spans="1:8" x14ac:dyDescent="0.25">
      <c r="A4" s="359"/>
      <c r="B4" s="360" t="s">
        <v>47</v>
      </c>
      <c r="C4" s="360" t="s">
        <v>431</v>
      </c>
      <c r="D4" s="360" t="s">
        <v>47</v>
      </c>
      <c r="E4" s="360" t="s">
        <v>431</v>
      </c>
      <c r="F4" s="360" t="s">
        <v>47</v>
      </c>
      <c r="G4" s="361" t="s">
        <v>431</v>
      </c>
      <c r="H4" s="361" t="s">
        <v>107</v>
      </c>
    </row>
    <row r="5" spans="1:8" x14ac:dyDescent="0.25">
      <c r="A5" s="362" t="s">
        <v>172</v>
      </c>
      <c r="B5" s="334">
        <v>1529.5137</v>
      </c>
      <c r="C5" s="327">
        <v>-16.302084658629639</v>
      </c>
      <c r="D5" s="326">
        <v>2949.6598400000012</v>
      </c>
      <c r="E5" s="327">
        <v>-19.490899117447764</v>
      </c>
      <c r="F5" s="326">
        <v>18780.772079999999</v>
      </c>
      <c r="G5" s="341">
        <v>-19.686313040542963</v>
      </c>
      <c r="H5" s="332">
        <v>67.835564967739742</v>
      </c>
    </row>
    <row r="6" spans="1:8" x14ac:dyDescent="0.25">
      <c r="A6" s="362" t="s">
        <v>173</v>
      </c>
      <c r="B6" s="606">
        <v>1.6205000000000001</v>
      </c>
      <c r="C6" s="341">
        <v>-45.679864844933689</v>
      </c>
      <c r="D6" s="363">
        <v>3.1781899999999994</v>
      </c>
      <c r="E6" s="327">
        <v>-67.212879678049319</v>
      </c>
      <c r="F6" s="326">
        <v>31.942150000000002</v>
      </c>
      <c r="G6" s="327">
        <v>-20.084848466653057</v>
      </c>
      <c r="H6" s="332">
        <v>0.11537405290391492</v>
      </c>
    </row>
    <row r="7" spans="1:8" x14ac:dyDescent="0.25">
      <c r="A7" s="362" t="s">
        <v>174</v>
      </c>
      <c r="B7" s="763" t="s">
        <v>143</v>
      </c>
      <c r="C7" s="758" t="s">
        <v>143</v>
      </c>
      <c r="D7" s="363" t="s">
        <v>143</v>
      </c>
      <c r="E7" s="758" t="s">
        <v>143</v>
      </c>
      <c r="F7" s="326">
        <v>0.74026000000000003</v>
      </c>
      <c r="G7" s="327">
        <v>-98.382419138438138</v>
      </c>
      <c r="H7" s="606">
        <v>2.6737961096122849E-3</v>
      </c>
    </row>
    <row r="8" spans="1:8" x14ac:dyDescent="0.25">
      <c r="A8" s="373" t="s">
        <v>175</v>
      </c>
      <c r="B8" s="335">
        <v>1531.1342</v>
      </c>
      <c r="C8" s="336">
        <v>-16.358219338331082</v>
      </c>
      <c r="D8" s="335">
        <v>2952.8380300000013</v>
      </c>
      <c r="E8" s="382">
        <v>-19.625823778082907</v>
      </c>
      <c r="F8" s="335">
        <v>18813.45449</v>
      </c>
      <c r="G8" s="336">
        <v>-19.840438725462807</v>
      </c>
      <c r="H8" s="336">
        <v>67.953612816753278</v>
      </c>
    </row>
    <row r="9" spans="1:8" x14ac:dyDescent="0.25">
      <c r="A9" s="362" t="s">
        <v>176</v>
      </c>
      <c r="B9" s="334">
        <v>377.3457600000001</v>
      </c>
      <c r="C9" s="327">
        <v>0.40645179967856548</v>
      </c>
      <c r="D9" s="326">
        <v>852.27580000000012</v>
      </c>
      <c r="E9" s="327">
        <v>0.93845942669167404</v>
      </c>
      <c r="F9" s="326">
        <v>4478.1861600000002</v>
      </c>
      <c r="G9" s="327">
        <v>5.7906356642591517</v>
      </c>
      <c r="H9" s="332">
        <v>16.175069209098936</v>
      </c>
    </row>
    <row r="10" spans="1:8" x14ac:dyDescent="0.25">
      <c r="A10" s="362" t="s">
        <v>177</v>
      </c>
      <c r="B10" s="334">
        <v>124.75899000000003</v>
      </c>
      <c r="C10" s="327">
        <v>-3.6194079143042885</v>
      </c>
      <c r="D10" s="326">
        <v>307.97370999999998</v>
      </c>
      <c r="E10" s="327">
        <v>-4.1083728912277202</v>
      </c>
      <c r="F10" s="326">
        <v>1104.20857</v>
      </c>
      <c r="G10" s="327">
        <v>-28.940317614880239</v>
      </c>
      <c r="H10" s="332">
        <v>3.9883670314032158</v>
      </c>
    </row>
    <row r="11" spans="1:8" x14ac:dyDescent="0.25">
      <c r="A11" s="362" t="s">
        <v>178</v>
      </c>
      <c r="B11" s="334">
        <v>261.45963</v>
      </c>
      <c r="C11" s="327">
        <v>-23.691392799534594</v>
      </c>
      <c r="D11" s="326">
        <v>509.40657999999996</v>
      </c>
      <c r="E11" s="327">
        <v>-20.610650500041245</v>
      </c>
      <c r="F11" s="326">
        <v>3289.88184</v>
      </c>
      <c r="G11" s="327">
        <v>31.606057926810767</v>
      </c>
      <c r="H11" s="332">
        <v>11.882950942744584</v>
      </c>
    </row>
    <row r="12" spans="1:8" s="3" customFormat="1" x14ac:dyDescent="0.25">
      <c r="A12" s="364" t="s">
        <v>149</v>
      </c>
      <c r="B12" s="337">
        <v>2294.6985800000002</v>
      </c>
      <c r="C12" s="338">
        <v>-14.328400080518715</v>
      </c>
      <c r="D12" s="337">
        <v>4622.4941200000012</v>
      </c>
      <c r="E12" s="338">
        <v>-15.663932291134739</v>
      </c>
      <c r="F12" s="337">
        <v>27685.731059999998</v>
      </c>
      <c r="G12" s="338">
        <v>-12.819474499260734</v>
      </c>
      <c r="H12" s="338">
        <v>100</v>
      </c>
    </row>
    <row r="13" spans="1:8" x14ac:dyDescent="0.25">
      <c r="A13" s="374" t="s">
        <v>150</v>
      </c>
      <c r="B13" s="339"/>
      <c r="C13" s="339"/>
      <c r="D13" s="339"/>
      <c r="E13" s="339"/>
      <c r="F13" s="339"/>
      <c r="G13" s="339"/>
      <c r="H13" s="339"/>
    </row>
    <row r="14" spans="1:8" s="105" customFormat="1" x14ac:dyDescent="0.25">
      <c r="A14" s="625" t="s">
        <v>179</v>
      </c>
      <c r="B14" s="616">
        <v>100.60824999999997</v>
      </c>
      <c r="C14" s="617">
        <v>-17.842983541362958</v>
      </c>
      <c r="D14" s="618">
        <v>207.27001000000001</v>
      </c>
      <c r="E14" s="617">
        <v>-15.23489078461761</v>
      </c>
      <c r="F14" s="326">
        <v>1222.86448</v>
      </c>
      <c r="G14" s="617">
        <v>-26.066164850796341</v>
      </c>
      <c r="H14" s="619">
        <v>4.4169484899995268</v>
      </c>
    </row>
    <row r="15" spans="1:8" s="105" customFormat="1" x14ac:dyDescent="0.25">
      <c r="A15" s="626" t="s">
        <v>578</v>
      </c>
      <c r="B15" s="621">
        <v>6.5708316096655643</v>
      </c>
      <c r="C15" s="622"/>
      <c r="D15" s="623">
        <v>7.0193491107265347</v>
      </c>
      <c r="E15" s="622"/>
      <c r="F15" s="623">
        <v>6.4999465177965829</v>
      </c>
      <c r="G15" s="622"/>
      <c r="H15" s="624"/>
    </row>
    <row r="16" spans="1:8" s="105" customFormat="1" x14ac:dyDescent="0.25">
      <c r="A16" s="627" t="s">
        <v>437</v>
      </c>
      <c r="B16" s="628">
        <v>191.08713999999998</v>
      </c>
      <c r="C16" s="629">
        <v>-26.778468002834323</v>
      </c>
      <c r="D16" s="630">
        <v>365.60427000000004</v>
      </c>
      <c r="E16" s="341">
        <v>-22.188321897533925</v>
      </c>
      <c r="F16" s="630">
        <v>2359.9922100000003</v>
      </c>
      <c r="G16" s="629">
        <v>27.402307871273663</v>
      </c>
      <c r="H16" s="631">
        <v>8.524218504057087</v>
      </c>
    </row>
    <row r="17" spans="1:22" x14ac:dyDescent="0.25">
      <c r="A17" s="370"/>
      <c r="B17" s="367"/>
      <c r="C17" s="367"/>
      <c r="D17" s="367"/>
      <c r="E17" s="367"/>
      <c r="F17" s="367"/>
      <c r="G17" s="367"/>
      <c r="H17" s="371" t="s">
        <v>223</v>
      </c>
    </row>
    <row r="18" spans="1:22" x14ac:dyDescent="0.25">
      <c r="A18" s="365" t="s">
        <v>489</v>
      </c>
      <c r="B18" s="342"/>
      <c r="C18" s="342"/>
      <c r="D18" s="342"/>
      <c r="E18" s="342"/>
      <c r="F18" s="326"/>
      <c r="G18" s="342"/>
      <c r="H18" s="342"/>
      <c r="I18" s="88"/>
      <c r="J18" s="88"/>
      <c r="K18" s="88"/>
      <c r="L18" s="88"/>
      <c r="M18" s="88"/>
      <c r="N18" s="88"/>
    </row>
    <row r="19" spans="1:22" x14ac:dyDescent="0.25">
      <c r="A19" s="798" t="s">
        <v>438</v>
      </c>
      <c r="B19" s="799"/>
      <c r="C19" s="799"/>
      <c r="D19" s="799"/>
      <c r="E19" s="799"/>
      <c r="F19" s="799"/>
      <c r="G19" s="799"/>
      <c r="H19" s="342"/>
      <c r="I19" s="88"/>
      <c r="J19" s="88"/>
      <c r="K19" s="88"/>
      <c r="L19" s="88"/>
      <c r="M19" s="88"/>
      <c r="N19" s="88"/>
    </row>
    <row r="20" spans="1:22" ht="13.8" x14ac:dyDescent="0.25">
      <c r="A20" s="133" t="s">
        <v>547</v>
      </c>
      <c r="B20" s="372"/>
      <c r="C20" s="372"/>
      <c r="D20" s="372"/>
      <c r="E20" s="372"/>
      <c r="F20" s="372"/>
      <c r="G20" s="372"/>
      <c r="H20" s="372"/>
      <c r="I20" s="88"/>
      <c r="J20" s="88"/>
      <c r="K20" s="88"/>
      <c r="L20" s="88"/>
      <c r="M20" s="88"/>
      <c r="N20" s="88"/>
    </row>
    <row r="21" spans="1:22" x14ac:dyDescent="0.25">
      <c r="A21" s="138"/>
      <c r="B21" s="84"/>
      <c r="C21" s="84"/>
      <c r="D21" s="84"/>
      <c r="E21" s="84"/>
      <c r="F21" s="84"/>
      <c r="G21" s="84"/>
      <c r="H21" s="84"/>
    </row>
    <row r="23" spans="1:22" x14ac:dyDescent="0.25">
      <c r="D23" s="653"/>
      <c r="E23" s="653"/>
      <c r="F23" s="653"/>
      <c r="G23" s="653"/>
      <c r="H23" s="653"/>
      <c r="I23" s="653"/>
      <c r="J23" s="653"/>
      <c r="K23" s="653"/>
      <c r="L23" s="653"/>
      <c r="M23" s="653"/>
      <c r="N23" s="653"/>
      <c r="O23" s="653"/>
      <c r="P23" s="653"/>
      <c r="Q23" s="653"/>
      <c r="R23" s="653"/>
      <c r="S23" s="653"/>
      <c r="T23" s="653"/>
      <c r="U23" s="653"/>
      <c r="V23" s="653"/>
    </row>
    <row r="24" spans="1:22" x14ac:dyDescent="0.25">
      <c r="B24" s="81" t="s">
        <v>379</v>
      </c>
    </row>
    <row r="32" spans="1:22" x14ac:dyDescent="0.25">
      <c r="C32" s="81" t="s">
        <v>379</v>
      </c>
    </row>
  </sheetData>
  <mergeCells count="4">
    <mergeCell ref="B3:C3"/>
    <mergeCell ref="D3:E3"/>
    <mergeCell ref="F3:H3"/>
    <mergeCell ref="A19:G19"/>
  </mergeCells>
  <conditionalFormatting sqref="B6">
    <cfRule type="cellIs" dxfId="168" priority="25" operator="between">
      <formula>0</formula>
      <formula>0.5</formula>
    </cfRule>
    <cfRule type="cellIs" dxfId="167" priority="26" operator="between">
      <formula>0</formula>
      <formula>0.49</formula>
    </cfRule>
  </conditionalFormatting>
  <conditionalFormatting sqref="D6">
    <cfRule type="cellIs" dxfId="166" priority="23" operator="between">
      <formula>0</formula>
      <formula>0.5</formula>
    </cfRule>
    <cfRule type="cellIs" dxfId="165" priority="24" operator="between">
      <formula>0</formula>
      <formula>0.49</formula>
    </cfRule>
  </conditionalFormatting>
  <conditionalFormatting sqref="D7">
    <cfRule type="cellIs" dxfId="164" priority="21" operator="between">
      <formula>0</formula>
      <formula>0.5</formula>
    </cfRule>
    <cfRule type="cellIs" dxfId="163" priority="22" operator="between">
      <formula>0</formula>
      <formula>0.49</formula>
    </cfRule>
  </conditionalFormatting>
  <conditionalFormatting sqref="B7">
    <cfRule type="cellIs" dxfId="162" priority="9" operator="between">
      <formula>0</formula>
      <formula>0.5</formula>
    </cfRule>
    <cfRule type="cellIs" dxfId="161" priority="10" operator="between">
      <formula>0</formula>
      <formula>0.49</formula>
    </cfRule>
  </conditionalFormatting>
  <conditionalFormatting sqref="E16">
    <cfRule type="cellIs" dxfId="160" priority="8" operator="between">
      <formula>0</formula>
      <formula>0.5</formula>
    </cfRule>
  </conditionalFormatting>
  <conditionalFormatting sqref="E16">
    <cfRule type="cellIs" dxfId="159" priority="7" operator="equal">
      <formula>0</formula>
    </cfRule>
  </conditionalFormatting>
  <conditionalFormatting sqref="E8">
    <cfRule type="cellIs" dxfId="158" priority="5" operator="between">
      <formula>-0.04999999</formula>
      <formula>-0.00000001</formula>
    </cfRule>
  </conditionalFormatting>
  <conditionalFormatting sqref="H7">
    <cfRule type="cellIs" dxfId="157" priority="1" operator="between">
      <formula>0</formula>
      <formula>0.5</formula>
    </cfRule>
    <cfRule type="cellIs" dxfId="156"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3.2" x14ac:dyDescent="0.25"/>
  <cols>
    <col min="1" max="1" width="16.5" style="3" customWidth="1"/>
    <col min="2" max="2" width="6.5" style="3" customWidth="1"/>
    <col min="3" max="3" width="7.5" style="3" customWidth="1"/>
    <col min="4" max="4" width="8.59765625" style="3" customWidth="1"/>
    <col min="5" max="5" width="12.59765625" style="3" customWidth="1"/>
    <col min="6" max="6" width="0.5" style="3" customWidth="1"/>
    <col min="7" max="7" width="7.19921875" style="3" customWidth="1"/>
    <col min="8" max="9" width="9" style="3" customWidth="1"/>
    <col min="10" max="10" width="9.19921875" style="3" customWidth="1"/>
    <col min="11" max="11" width="8.5" style="3" customWidth="1"/>
    <col min="12" max="12" width="11" style="3"/>
    <col min="13" max="13" width="10.19921875" style="3" customWidth="1"/>
    <col min="14" max="14" width="11.69921875" style="3" customWidth="1"/>
    <col min="15" max="17" width="11" style="3"/>
    <col min="18" max="250" width="10" style="3"/>
    <col min="251" max="251" width="14.5" style="3" customWidth="1"/>
    <col min="252" max="252" width="9.59765625" style="3" customWidth="1"/>
    <col min="253" max="253" width="6.09765625" style="3" bestFit="1" customWidth="1"/>
    <col min="254" max="254" width="7.59765625" style="3" bestFit="1" customWidth="1"/>
    <col min="255" max="255" width="5.59765625" style="3" customWidth="1"/>
    <col min="256" max="256" width="6.59765625" style="3" bestFit="1" customWidth="1"/>
    <col min="257" max="257" width="7.59765625" style="3" bestFit="1" customWidth="1"/>
    <col min="258" max="258" width="11.09765625" style="3" bestFit="1" customWidth="1"/>
    <col min="259" max="259" width="5.59765625" style="3" customWidth="1"/>
    <col min="260" max="260" width="7.59765625" style="3" bestFit="1" customWidth="1"/>
    <col min="261" max="261" width="10.5" style="3" bestFit="1" customWidth="1"/>
    <col min="262" max="262" width="6.5" style="3" customWidth="1"/>
    <col min="263" max="264" width="8" style="3" bestFit="1" customWidth="1"/>
    <col min="265" max="265" width="8.09765625" style="3" customWidth="1"/>
    <col min="266" max="266" width="10.69921875" style="3" bestFit="1" customWidth="1"/>
    <col min="267" max="267" width="7.5" style="3" customWidth="1"/>
    <col min="268" max="268" width="10" style="3"/>
    <col min="269" max="269" width="9.09765625" style="3" customWidth="1"/>
    <col min="270" max="270" width="10.5" style="3" bestFit="1" customWidth="1"/>
    <col min="271" max="506" width="10" style="3"/>
    <col min="507" max="507" width="14.5" style="3" customWidth="1"/>
    <col min="508" max="508" width="9.59765625" style="3" customWidth="1"/>
    <col min="509" max="509" width="6.09765625" style="3" bestFit="1" customWidth="1"/>
    <col min="510" max="510" width="7.59765625" style="3" bestFit="1" customWidth="1"/>
    <col min="511" max="511" width="5.59765625" style="3" customWidth="1"/>
    <col min="512" max="512" width="6.59765625" style="3" bestFit="1" customWidth="1"/>
    <col min="513" max="513" width="7.59765625" style="3" bestFit="1" customWidth="1"/>
    <col min="514" max="514" width="11.09765625" style="3" bestFit="1" customWidth="1"/>
    <col min="515" max="515" width="5.59765625" style="3" customWidth="1"/>
    <col min="516" max="516" width="7.59765625" style="3" bestFit="1" customWidth="1"/>
    <col min="517" max="517" width="10.5" style="3" bestFit="1" customWidth="1"/>
    <col min="518" max="518" width="6.5" style="3" customWidth="1"/>
    <col min="519" max="520" width="8" style="3" bestFit="1" customWidth="1"/>
    <col min="521" max="521" width="8.09765625" style="3" customWidth="1"/>
    <col min="522" max="522" width="10.69921875" style="3" bestFit="1" customWidth="1"/>
    <col min="523" max="523" width="7.5" style="3" customWidth="1"/>
    <col min="524" max="524" width="10" style="3"/>
    <col min="525" max="525" width="9.09765625" style="3" customWidth="1"/>
    <col min="526" max="526" width="10.5" style="3" bestFit="1" customWidth="1"/>
    <col min="527" max="762" width="10" style="3"/>
    <col min="763" max="763" width="14.5" style="3" customWidth="1"/>
    <col min="764" max="764" width="9.59765625" style="3" customWidth="1"/>
    <col min="765" max="765" width="6.09765625" style="3" bestFit="1" customWidth="1"/>
    <col min="766" max="766" width="7.59765625" style="3" bestFit="1" customWidth="1"/>
    <col min="767" max="767" width="5.59765625" style="3" customWidth="1"/>
    <col min="768" max="768" width="6.59765625" style="3" bestFit="1" customWidth="1"/>
    <col min="769" max="769" width="7.59765625" style="3" bestFit="1" customWidth="1"/>
    <col min="770" max="770" width="11.09765625" style="3" bestFit="1" customWidth="1"/>
    <col min="771" max="771" width="5.59765625" style="3" customWidth="1"/>
    <col min="772" max="772" width="7.59765625" style="3" bestFit="1" customWidth="1"/>
    <col min="773" max="773" width="10.5" style="3" bestFit="1" customWidth="1"/>
    <col min="774" max="774" width="6.5" style="3" customWidth="1"/>
    <col min="775" max="776" width="8" style="3" bestFit="1" customWidth="1"/>
    <col min="777" max="777" width="8.09765625" style="3" customWidth="1"/>
    <col min="778" max="778" width="10.69921875" style="3" bestFit="1" customWidth="1"/>
    <col min="779" max="779" width="7.5" style="3" customWidth="1"/>
    <col min="780" max="780" width="10" style="3"/>
    <col min="781" max="781" width="9.09765625" style="3" customWidth="1"/>
    <col min="782" max="782" width="10.5" style="3" bestFit="1" customWidth="1"/>
    <col min="783" max="1018" width="10" style="3"/>
    <col min="1019" max="1019" width="14.5" style="3" customWidth="1"/>
    <col min="1020" max="1020" width="9.59765625" style="3" customWidth="1"/>
    <col min="1021" max="1021" width="6.09765625" style="3" bestFit="1" customWidth="1"/>
    <col min="1022" max="1022" width="7.59765625" style="3" bestFit="1" customWidth="1"/>
    <col min="1023" max="1023" width="5.59765625" style="3" customWidth="1"/>
    <col min="1024" max="1024" width="6.59765625" style="3" bestFit="1" customWidth="1"/>
    <col min="1025" max="1025" width="7.59765625" style="3" bestFit="1" customWidth="1"/>
    <col min="1026" max="1026" width="11.09765625" style="3" bestFit="1" customWidth="1"/>
    <col min="1027" max="1027" width="5.59765625" style="3" customWidth="1"/>
    <col min="1028" max="1028" width="7.59765625" style="3" bestFit="1" customWidth="1"/>
    <col min="1029" max="1029" width="10.5" style="3" bestFit="1" customWidth="1"/>
    <col min="1030" max="1030" width="6.5" style="3" customWidth="1"/>
    <col min="1031" max="1032" width="8" style="3" bestFit="1" customWidth="1"/>
    <col min="1033" max="1033" width="8.09765625" style="3" customWidth="1"/>
    <col min="1034" max="1034" width="10.69921875" style="3" bestFit="1" customWidth="1"/>
    <col min="1035" max="1035" width="7.5" style="3" customWidth="1"/>
    <col min="1036" max="1036" width="10" style="3"/>
    <col min="1037" max="1037" width="9.09765625" style="3" customWidth="1"/>
    <col min="1038" max="1038" width="10.5" style="3" bestFit="1" customWidth="1"/>
    <col min="1039" max="1274" width="10" style="3"/>
    <col min="1275" max="1275" width="14.5" style="3" customWidth="1"/>
    <col min="1276" max="1276" width="9.59765625" style="3" customWidth="1"/>
    <col min="1277" max="1277" width="6.09765625" style="3" bestFit="1" customWidth="1"/>
    <col min="1278" max="1278" width="7.59765625" style="3" bestFit="1" customWidth="1"/>
    <col min="1279" max="1279" width="5.59765625" style="3" customWidth="1"/>
    <col min="1280" max="1280" width="6.59765625" style="3" bestFit="1" customWidth="1"/>
    <col min="1281" max="1281" width="7.59765625" style="3" bestFit="1" customWidth="1"/>
    <col min="1282" max="1282" width="11.09765625" style="3" bestFit="1" customWidth="1"/>
    <col min="1283" max="1283" width="5.59765625" style="3" customWidth="1"/>
    <col min="1284" max="1284" width="7.59765625" style="3" bestFit="1" customWidth="1"/>
    <col min="1285" max="1285" width="10.5" style="3" bestFit="1" customWidth="1"/>
    <col min="1286" max="1286" width="6.5" style="3" customWidth="1"/>
    <col min="1287" max="1288" width="8" style="3" bestFit="1" customWidth="1"/>
    <col min="1289" max="1289" width="8.09765625" style="3" customWidth="1"/>
    <col min="1290" max="1290" width="10.69921875" style="3" bestFit="1" customWidth="1"/>
    <col min="1291" max="1291" width="7.5" style="3" customWidth="1"/>
    <col min="1292" max="1292" width="10" style="3"/>
    <col min="1293" max="1293" width="9.09765625" style="3" customWidth="1"/>
    <col min="1294" max="1294" width="10.5" style="3" bestFit="1" customWidth="1"/>
    <col min="1295" max="1530" width="10" style="3"/>
    <col min="1531" max="1531" width="14.5" style="3" customWidth="1"/>
    <col min="1532" max="1532" width="9.59765625" style="3" customWidth="1"/>
    <col min="1533" max="1533" width="6.09765625" style="3" bestFit="1" customWidth="1"/>
    <col min="1534" max="1534" width="7.59765625" style="3" bestFit="1" customWidth="1"/>
    <col min="1535" max="1535" width="5.59765625" style="3" customWidth="1"/>
    <col min="1536" max="1536" width="6.59765625" style="3" bestFit="1" customWidth="1"/>
    <col min="1537" max="1537" width="7.59765625" style="3" bestFit="1" customWidth="1"/>
    <col min="1538" max="1538" width="11.09765625" style="3" bestFit="1" customWidth="1"/>
    <col min="1539" max="1539" width="5.59765625" style="3" customWidth="1"/>
    <col min="1540" max="1540" width="7.59765625" style="3" bestFit="1" customWidth="1"/>
    <col min="1541" max="1541" width="10.5" style="3" bestFit="1" customWidth="1"/>
    <col min="1542" max="1542" width="6.5" style="3" customWidth="1"/>
    <col min="1543" max="1544" width="8" style="3" bestFit="1" customWidth="1"/>
    <col min="1545" max="1545" width="8.09765625" style="3" customWidth="1"/>
    <col min="1546" max="1546" width="10.69921875" style="3" bestFit="1" customWidth="1"/>
    <col min="1547" max="1547" width="7.5" style="3" customWidth="1"/>
    <col min="1548" max="1548" width="10" style="3"/>
    <col min="1549" max="1549" width="9.09765625" style="3" customWidth="1"/>
    <col min="1550" max="1550" width="10.5" style="3" bestFit="1" customWidth="1"/>
    <col min="1551" max="1786" width="10" style="3"/>
    <col min="1787" max="1787" width="14.5" style="3" customWidth="1"/>
    <col min="1788" max="1788" width="9.59765625" style="3" customWidth="1"/>
    <col min="1789" max="1789" width="6.09765625" style="3" bestFit="1" customWidth="1"/>
    <col min="1790" max="1790" width="7.59765625" style="3" bestFit="1" customWidth="1"/>
    <col min="1791" max="1791" width="5.59765625" style="3" customWidth="1"/>
    <col min="1792" max="1792" width="6.59765625" style="3" bestFit="1" customWidth="1"/>
    <col min="1793" max="1793" width="7.59765625" style="3" bestFit="1" customWidth="1"/>
    <col min="1794" max="1794" width="11.09765625" style="3" bestFit="1" customWidth="1"/>
    <col min="1795" max="1795" width="5.59765625" style="3" customWidth="1"/>
    <col min="1796" max="1796" width="7.59765625" style="3" bestFit="1" customWidth="1"/>
    <col min="1797" max="1797" width="10.5" style="3" bestFit="1" customWidth="1"/>
    <col min="1798" max="1798" width="6.5" style="3" customWidth="1"/>
    <col min="1799" max="1800" width="8" style="3" bestFit="1" customWidth="1"/>
    <col min="1801" max="1801" width="8.09765625" style="3" customWidth="1"/>
    <col min="1802" max="1802" width="10.69921875" style="3" bestFit="1" customWidth="1"/>
    <col min="1803" max="1803" width="7.5" style="3" customWidth="1"/>
    <col min="1804" max="1804" width="10" style="3"/>
    <col min="1805" max="1805" width="9.09765625" style="3" customWidth="1"/>
    <col min="1806" max="1806" width="10.5" style="3" bestFit="1" customWidth="1"/>
    <col min="1807" max="2042" width="10" style="3"/>
    <col min="2043" max="2043" width="14.5" style="3" customWidth="1"/>
    <col min="2044" max="2044" width="9.59765625" style="3" customWidth="1"/>
    <col min="2045" max="2045" width="6.09765625" style="3" bestFit="1" customWidth="1"/>
    <col min="2046" max="2046" width="7.59765625" style="3" bestFit="1" customWidth="1"/>
    <col min="2047" max="2047" width="5.59765625" style="3" customWidth="1"/>
    <col min="2048" max="2048" width="6.59765625" style="3" bestFit="1" customWidth="1"/>
    <col min="2049" max="2049" width="7.59765625" style="3" bestFit="1" customWidth="1"/>
    <col min="2050" max="2050" width="11.09765625" style="3" bestFit="1" customWidth="1"/>
    <col min="2051" max="2051" width="5.59765625" style="3" customWidth="1"/>
    <col min="2052" max="2052" width="7.59765625" style="3" bestFit="1" customWidth="1"/>
    <col min="2053" max="2053" width="10.5" style="3" bestFit="1" customWidth="1"/>
    <col min="2054" max="2054" width="6.5" style="3" customWidth="1"/>
    <col min="2055" max="2056" width="8" style="3" bestFit="1" customWidth="1"/>
    <col min="2057" max="2057" width="8.09765625" style="3" customWidth="1"/>
    <col min="2058" max="2058" width="10.69921875" style="3" bestFit="1" customWidth="1"/>
    <col min="2059" max="2059" width="7.5" style="3" customWidth="1"/>
    <col min="2060" max="2060" width="10" style="3"/>
    <col min="2061" max="2061" width="9.09765625" style="3" customWidth="1"/>
    <col min="2062" max="2062" width="10.5" style="3" bestFit="1" customWidth="1"/>
    <col min="2063" max="2298" width="10" style="3"/>
    <col min="2299" max="2299" width="14.5" style="3" customWidth="1"/>
    <col min="2300" max="2300" width="9.59765625" style="3" customWidth="1"/>
    <col min="2301" max="2301" width="6.09765625" style="3" bestFit="1" customWidth="1"/>
    <col min="2302" max="2302" width="7.59765625" style="3" bestFit="1" customWidth="1"/>
    <col min="2303" max="2303" width="5.59765625" style="3" customWidth="1"/>
    <col min="2304" max="2304" width="6.59765625" style="3" bestFit="1" customWidth="1"/>
    <col min="2305" max="2305" width="7.59765625" style="3" bestFit="1" customWidth="1"/>
    <col min="2306" max="2306" width="11.09765625" style="3" bestFit="1" customWidth="1"/>
    <col min="2307" max="2307" width="5.59765625" style="3" customWidth="1"/>
    <col min="2308" max="2308" width="7.59765625" style="3" bestFit="1" customWidth="1"/>
    <col min="2309" max="2309" width="10.5" style="3" bestFit="1" customWidth="1"/>
    <col min="2310" max="2310" width="6.5" style="3" customWidth="1"/>
    <col min="2311" max="2312" width="8" style="3" bestFit="1" customWidth="1"/>
    <col min="2313" max="2313" width="8.09765625" style="3" customWidth="1"/>
    <col min="2314" max="2314" width="10.69921875" style="3" bestFit="1" customWidth="1"/>
    <col min="2315" max="2315" width="7.5" style="3" customWidth="1"/>
    <col min="2316" max="2316" width="10" style="3"/>
    <col min="2317" max="2317" width="9.09765625" style="3" customWidth="1"/>
    <col min="2318" max="2318" width="10.5" style="3" bestFit="1" customWidth="1"/>
    <col min="2319" max="2554" width="10" style="3"/>
    <col min="2555" max="2555" width="14.5" style="3" customWidth="1"/>
    <col min="2556" max="2556" width="9.59765625" style="3" customWidth="1"/>
    <col min="2557" max="2557" width="6.09765625" style="3" bestFit="1" customWidth="1"/>
    <col min="2558" max="2558" width="7.59765625" style="3" bestFit="1" customWidth="1"/>
    <col min="2559" max="2559" width="5.59765625" style="3" customWidth="1"/>
    <col min="2560" max="2560" width="6.59765625" style="3" bestFit="1" customWidth="1"/>
    <col min="2561" max="2561" width="7.59765625" style="3" bestFit="1" customWidth="1"/>
    <col min="2562" max="2562" width="11.09765625" style="3" bestFit="1" customWidth="1"/>
    <col min="2563" max="2563" width="5.59765625" style="3" customWidth="1"/>
    <col min="2564" max="2564" width="7.59765625" style="3" bestFit="1" customWidth="1"/>
    <col min="2565" max="2565" width="10.5" style="3" bestFit="1" customWidth="1"/>
    <col min="2566" max="2566" width="6.5" style="3" customWidth="1"/>
    <col min="2567" max="2568" width="8" style="3" bestFit="1" customWidth="1"/>
    <col min="2569" max="2569" width="8.09765625" style="3" customWidth="1"/>
    <col min="2570" max="2570" width="10.69921875" style="3" bestFit="1" customWidth="1"/>
    <col min="2571" max="2571" width="7.5" style="3" customWidth="1"/>
    <col min="2572" max="2572" width="10" style="3"/>
    <col min="2573" max="2573" width="9.09765625" style="3" customWidth="1"/>
    <col min="2574" max="2574" width="10.5" style="3" bestFit="1" customWidth="1"/>
    <col min="2575" max="2810" width="10" style="3"/>
    <col min="2811" max="2811" width="14.5" style="3" customWidth="1"/>
    <col min="2812" max="2812" width="9.59765625" style="3" customWidth="1"/>
    <col min="2813" max="2813" width="6.09765625" style="3" bestFit="1" customWidth="1"/>
    <col min="2814" max="2814" width="7.59765625" style="3" bestFit="1" customWidth="1"/>
    <col min="2815" max="2815" width="5.59765625" style="3" customWidth="1"/>
    <col min="2816" max="2816" width="6.59765625" style="3" bestFit="1" customWidth="1"/>
    <col min="2817" max="2817" width="7.59765625" style="3" bestFit="1" customWidth="1"/>
    <col min="2818" max="2818" width="11.09765625" style="3" bestFit="1" customWidth="1"/>
    <col min="2819" max="2819" width="5.59765625" style="3" customWidth="1"/>
    <col min="2820" max="2820" width="7.59765625" style="3" bestFit="1" customWidth="1"/>
    <col min="2821" max="2821" width="10.5" style="3" bestFit="1" customWidth="1"/>
    <col min="2822" max="2822" width="6.5" style="3" customWidth="1"/>
    <col min="2823" max="2824" width="8" style="3" bestFit="1" customWidth="1"/>
    <col min="2825" max="2825" width="8.09765625" style="3" customWidth="1"/>
    <col min="2826" max="2826" width="10.69921875" style="3" bestFit="1" customWidth="1"/>
    <col min="2827" max="2827" width="7.5" style="3" customWidth="1"/>
    <col min="2828" max="2828" width="10" style="3"/>
    <col min="2829" max="2829" width="9.09765625" style="3" customWidth="1"/>
    <col min="2830" max="2830" width="10.5" style="3" bestFit="1" customWidth="1"/>
    <col min="2831" max="3066" width="10" style="3"/>
    <col min="3067" max="3067" width="14.5" style="3" customWidth="1"/>
    <col min="3068" max="3068" width="9.59765625" style="3" customWidth="1"/>
    <col min="3069" max="3069" width="6.09765625" style="3" bestFit="1" customWidth="1"/>
    <col min="3070" max="3070" width="7.59765625" style="3" bestFit="1" customWidth="1"/>
    <col min="3071" max="3071" width="5.59765625" style="3" customWidth="1"/>
    <col min="3072" max="3072" width="6.59765625" style="3" bestFit="1" customWidth="1"/>
    <col min="3073" max="3073" width="7.59765625" style="3" bestFit="1" customWidth="1"/>
    <col min="3074" max="3074" width="11.09765625" style="3" bestFit="1" customWidth="1"/>
    <col min="3075" max="3075" width="5.59765625" style="3" customWidth="1"/>
    <col min="3076" max="3076" width="7.59765625" style="3" bestFit="1" customWidth="1"/>
    <col min="3077" max="3077" width="10.5" style="3" bestFit="1" customWidth="1"/>
    <col min="3078" max="3078" width="6.5" style="3" customWidth="1"/>
    <col min="3079" max="3080" width="8" style="3" bestFit="1" customWidth="1"/>
    <col min="3081" max="3081" width="8.09765625" style="3" customWidth="1"/>
    <col min="3082" max="3082" width="10.69921875" style="3" bestFit="1" customWidth="1"/>
    <col min="3083" max="3083" width="7.5" style="3" customWidth="1"/>
    <col min="3084" max="3084" width="10" style="3"/>
    <col min="3085" max="3085" width="9.09765625" style="3" customWidth="1"/>
    <col min="3086" max="3086" width="10.5" style="3" bestFit="1" customWidth="1"/>
    <col min="3087" max="3322" width="10" style="3"/>
    <col min="3323" max="3323" width="14.5" style="3" customWidth="1"/>
    <col min="3324" max="3324" width="9.59765625" style="3" customWidth="1"/>
    <col min="3325" max="3325" width="6.09765625" style="3" bestFit="1" customWidth="1"/>
    <col min="3326" max="3326" width="7.59765625" style="3" bestFit="1" customWidth="1"/>
    <col min="3327" max="3327" width="5.59765625" style="3" customWidth="1"/>
    <col min="3328" max="3328" width="6.59765625" style="3" bestFit="1" customWidth="1"/>
    <col min="3329" max="3329" width="7.59765625" style="3" bestFit="1" customWidth="1"/>
    <col min="3330" max="3330" width="11.09765625" style="3" bestFit="1" customWidth="1"/>
    <col min="3331" max="3331" width="5.59765625" style="3" customWidth="1"/>
    <col min="3332" max="3332" width="7.59765625" style="3" bestFit="1" customWidth="1"/>
    <col min="3333" max="3333" width="10.5" style="3" bestFit="1" customWidth="1"/>
    <col min="3334" max="3334" width="6.5" style="3" customWidth="1"/>
    <col min="3335" max="3336" width="8" style="3" bestFit="1" customWidth="1"/>
    <col min="3337" max="3337" width="8.09765625" style="3" customWidth="1"/>
    <col min="3338" max="3338" width="10.69921875" style="3" bestFit="1" customWidth="1"/>
    <col min="3339" max="3339" width="7.5" style="3" customWidth="1"/>
    <col min="3340" max="3340" width="10" style="3"/>
    <col min="3341" max="3341" width="9.09765625" style="3" customWidth="1"/>
    <col min="3342" max="3342" width="10.5" style="3" bestFit="1" customWidth="1"/>
    <col min="3343" max="3578" width="10" style="3"/>
    <col min="3579" max="3579" width="14.5" style="3" customWidth="1"/>
    <col min="3580" max="3580" width="9.59765625" style="3" customWidth="1"/>
    <col min="3581" max="3581" width="6.09765625" style="3" bestFit="1" customWidth="1"/>
    <col min="3582" max="3582" width="7.59765625" style="3" bestFit="1" customWidth="1"/>
    <col min="3583" max="3583" width="5.59765625" style="3" customWidth="1"/>
    <col min="3584" max="3584" width="6.59765625" style="3" bestFit="1" customWidth="1"/>
    <col min="3585" max="3585" width="7.59765625" style="3" bestFit="1" customWidth="1"/>
    <col min="3586" max="3586" width="11.09765625" style="3" bestFit="1" customWidth="1"/>
    <col min="3587" max="3587" width="5.59765625" style="3" customWidth="1"/>
    <col min="3588" max="3588" width="7.59765625" style="3" bestFit="1" customWidth="1"/>
    <col min="3589" max="3589" width="10.5" style="3" bestFit="1" customWidth="1"/>
    <col min="3590" max="3590" width="6.5" style="3" customWidth="1"/>
    <col min="3591" max="3592" width="8" style="3" bestFit="1" customWidth="1"/>
    <col min="3593" max="3593" width="8.09765625" style="3" customWidth="1"/>
    <col min="3594" max="3594" width="10.69921875" style="3" bestFit="1" customWidth="1"/>
    <col min="3595" max="3595" width="7.5" style="3" customWidth="1"/>
    <col min="3596" max="3596" width="10" style="3"/>
    <col min="3597" max="3597" width="9.09765625" style="3" customWidth="1"/>
    <col min="3598" max="3598" width="10.5" style="3" bestFit="1" customWidth="1"/>
    <col min="3599" max="3834" width="10" style="3"/>
    <col min="3835" max="3835" width="14.5" style="3" customWidth="1"/>
    <col min="3836" max="3836" width="9.59765625" style="3" customWidth="1"/>
    <col min="3837" max="3837" width="6.09765625" style="3" bestFit="1" customWidth="1"/>
    <col min="3838" max="3838" width="7.59765625" style="3" bestFit="1" customWidth="1"/>
    <col min="3839" max="3839" width="5.59765625" style="3" customWidth="1"/>
    <col min="3840" max="3840" width="6.59765625" style="3" bestFit="1" customWidth="1"/>
    <col min="3841" max="3841" width="7.59765625" style="3" bestFit="1" customWidth="1"/>
    <col min="3842" max="3842" width="11.09765625" style="3" bestFit="1" customWidth="1"/>
    <col min="3843" max="3843" width="5.59765625" style="3" customWidth="1"/>
    <col min="3844" max="3844" width="7.59765625" style="3" bestFit="1" customWidth="1"/>
    <col min="3845" max="3845" width="10.5" style="3" bestFit="1" customWidth="1"/>
    <col min="3846" max="3846" width="6.5" style="3" customWidth="1"/>
    <col min="3847" max="3848" width="8" style="3" bestFit="1" customWidth="1"/>
    <col min="3849" max="3849" width="8.09765625" style="3" customWidth="1"/>
    <col min="3850" max="3850" width="10.69921875" style="3" bestFit="1" customWidth="1"/>
    <col min="3851" max="3851" width="7.5" style="3" customWidth="1"/>
    <col min="3852" max="3852" width="10" style="3"/>
    <col min="3853" max="3853" width="9.09765625" style="3" customWidth="1"/>
    <col min="3854" max="3854" width="10.5" style="3" bestFit="1" customWidth="1"/>
    <col min="3855" max="4090" width="10" style="3"/>
    <col min="4091" max="4091" width="14.5" style="3" customWidth="1"/>
    <col min="4092" max="4092" width="9.59765625" style="3" customWidth="1"/>
    <col min="4093" max="4093" width="6.09765625" style="3" bestFit="1" customWidth="1"/>
    <col min="4094" max="4094" width="7.59765625" style="3" bestFit="1" customWidth="1"/>
    <col min="4095" max="4095" width="5.59765625" style="3" customWidth="1"/>
    <col min="4096" max="4096" width="6.59765625" style="3" bestFit="1" customWidth="1"/>
    <col min="4097" max="4097" width="7.59765625" style="3" bestFit="1" customWidth="1"/>
    <col min="4098" max="4098" width="11.09765625" style="3" bestFit="1" customWidth="1"/>
    <col min="4099" max="4099" width="5.59765625" style="3" customWidth="1"/>
    <col min="4100" max="4100" width="7.59765625" style="3" bestFit="1" customWidth="1"/>
    <col min="4101" max="4101" width="10.5" style="3" bestFit="1" customWidth="1"/>
    <col min="4102" max="4102" width="6.5" style="3" customWidth="1"/>
    <col min="4103" max="4104" width="8" style="3" bestFit="1" customWidth="1"/>
    <col min="4105" max="4105" width="8.09765625" style="3" customWidth="1"/>
    <col min="4106" max="4106" width="10.69921875" style="3" bestFit="1" customWidth="1"/>
    <col min="4107" max="4107" width="7.5" style="3" customWidth="1"/>
    <col min="4108" max="4108" width="10" style="3"/>
    <col min="4109" max="4109" width="9.09765625" style="3" customWidth="1"/>
    <col min="4110" max="4110" width="10.5" style="3" bestFit="1" customWidth="1"/>
    <col min="4111" max="4346" width="10" style="3"/>
    <col min="4347" max="4347" width="14.5" style="3" customWidth="1"/>
    <col min="4348" max="4348" width="9.59765625" style="3" customWidth="1"/>
    <col min="4349" max="4349" width="6.09765625" style="3" bestFit="1" customWidth="1"/>
    <col min="4350" max="4350" width="7.59765625" style="3" bestFit="1" customWidth="1"/>
    <col min="4351" max="4351" width="5.59765625" style="3" customWidth="1"/>
    <col min="4352" max="4352" width="6.59765625" style="3" bestFit="1" customWidth="1"/>
    <col min="4353" max="4353" width="7.59765625" style="3" bestFit="1" customWidth="1"/>
    <col min="4354" max="4354" width="11.09765625" style="3" bestFit="1" customWidth="1"/>
    <col min="4355" max="4355" width="5.59765625" style="3" customWidth="1"/>
    <col min="4356" max="4356" width="7.59765625" style="3" bestFit="1" customWidth="1"/>
    <col min="4357" max="4357" width="10.5" style="3" bestFit="1" customWidth="1"/>
    <col min="4358" max="4358" width="6.5" style="3" customWidth="1"/>
    <col min="4359" max="4360" width="8" style="3" bestFit="1" customWidth="1"/>
    <col min="4361" max="4361" width="8.09765625" style="3" customWidth="1"/>
    <col min="4362" max="4362" width="10.69921875" style="3" bestFit="1" customWidth="1"/>
    <col min="4363" max="4363" width="7.5" style="3" customWidth="1"/>
    <col min="4364" max="4364" width="10" style="3"/>
    <col min="4365" max="4365" width="9.09765625" style="3" customWidth="1"/>
    <col min="4366" max="4366" width="10.5" style="3" bestFit="1" customWidth="1"/>
    <col min="4367" max="4602" width="10" style="3"/>
    <col min="4603" max="4603" width="14.5" style="3" customWidth="1"/>
    <col min="4604" max="4604" width="9.59765625" style="3" customWidth="1"/>
    <col min="4605" max="4605" width="6.09765625" style="3" bestFit="1" customWidth="1"/>
    <col min="4606" max="4606" width="7.59765625" style="3" bestFit="1" customWidth="1"/>
    <col min="4607" max="4607" width="5.59765625" style="3" customWidth="1"/>
    <col min="4608" max="4608" width="6.59765625" style="3" bestFit="1" customWidth="1"/>
    <col min="4609" max="4609" width="7.59765625" style="3" bestFit="1" customWidth="1"/>
    <col min="4610" max="4610" width="11.09765625" style="3" bestFit="1" customWidth="1"/>
    <col min="4611" max="4611" width="5.59765625" style="3" customWidth="1"/>
    <col min="4612" max="4612" width="7.59765625" style="3" bestFit="1" customWidth="1"/>
    <col min="4613" max="4613" width="10.5" style="3" bestFit="1" customWidth="1"/>
    <col min="4614" max="4614" width="6.5" style="3" customWidth="1"/>
    <col min="4615" max="4616" width="8" style="3" bestFit="1" customWidth="1"/>
    <col min="4617" max="4617" width="8.09765625" style="3" customWidth="1"/>
    <col min="4618" max="4618" width="10.69921875" style="3" bestFit="1" customWidth="1"/>
    <col min="4619" max="4619" width="7.5" style="3" customWidth="1"/>
    <col min="4620" max="4620" width="10" style="3"/>
    <col min="4621" max="4621" width="9.09765625" style="3" customWidth="1"/>
    <col min="4622" max="4622" width="10.5" style="3" bestFit="1" customWidth="1"/>
    <col min="4623" max="4858" width="10" style="3"/>
    <col min="4859" max="4859" width="14.5" style="3" customWidth="1"/>
    <col min="4860" max="4860" width="9.59765625" style="3" customWidth="1"/>
    <col min="4861" max="4861" width="6.09765625" style="3" bestFit="1" customWidth="1"/>
    <col min="4862" max="4862" width="7.59765625" style="3" bestFit="1" customWidth="1"/>
    <col min="4863" max="4863" width="5.59765625" style="3" customWidth="1"/>
    <col min="4864" max="4864" width="6.59765625" style="3" bestFit="1" customWidth="1"/>
    <col min="4865" max="4865" width="7.59765625" style="3" bestFit="1" customWidth="1"/>
    <col min="4866" max="4866" width="11.09765625" style="3" bestFit="1" customWidth="1"/>
    <col min="4867" max="4867" width="5.59765625" style="3" customWidth="1"/>
    <col min="4868" max="4868" width="7.59765625" style="3" bestFit="1" customWidth="1"/>
    <col min="4869" max="4869" width="10.5" style="3" bestFit="1" customWidth="1"/>
    <col min="4870" max="4870" width="6.5" style="3" customWidth="1"/>
    <col min="4871" max="4872" width="8" style="3" bestFit="1" customWidth="1"/>
    <col min="4873" max="4873" width="8.09765625" style="3" customWidth="1"/>
    <col min="4874" max="4874" width="10.69921875" style="3" bestFit="1" customWidth="1"/>
    <col min="4875" max="4875" width="7.5" style="3" customWidth="1"/>
    <col min="4876" max="4876" width="10" style="3"/>
    <col min="4877" max="4877" width="9.09765625" style="3" customWidth="1"/>
    <col min="4878" max="4878" width="10.5" style="3" bestFit="1" customWidth="1"/>
    <col min="4879" max="5114" width="10" style="3"/>
    <col min="5115" max="5115" width="14.5" style="3" customWidth="1"/>
    <col min="5116" max="5116" width="9.59765625" style="3" customWidth="1"/>
    <col min="5117" max="5117" width="6.09765625" style="3" bestFit="1" customWidth="1"/>
    <col min="5118" max="5118" width="7.59765625" style="3" bestFit="1" customWidth="1"/>
    <col min="5119" max="5119" width="5.59765625" style="3" customWidth="1"/>
    <col min="5120" max="5120" width="6.59765625" style="3" bestFit="1" customWidth="1"/>
    <col min="5121" max="5121" width="7.59765625" style="3" bestFit="1" customWidth="1"/>
    <col min="5122" max="5122" width="11.09765625" style="3" bestFit="1" customWidth="1"/>
    <col min="5123" max="5123" width="5.59765625" style="3" customWidth="1"/>
    <col min="5124" max="5124" width="7.59765625" style="3" bestFit="1" customWidth="1"/>
    <col min="5125" max="5125" width="10.5" style="3" bestFit="1" customWidth="1"/>
    <col min="5126" max="5126" width="6.5" style="3" customWidth="1"/>
    <col min="5127" max="5128" width="8" style="3" bestFit="1" customWidth="1"/>
    <col min="5129" max="5129" width="8.09765625" style="3" customWidth="1"/>
    <col min="5130" max="5130" width="10.69921875" style="3" bestFit="1" customWidth="1"/>
    <col min="5131" max="5131" width="7.5" style="3" customWidth="1"/>
    <col min="5132" max="5132" width="10" style="3"/>
    <col min="5133" max="5133" width="9.09765625" style="3" customWidth="1"/>
    <col min="5134" max="5134" width="10.5" style="3" bestFit="1" customWidth="1"/>
    <col min="5135" max="5370" width="10" style="3"/>
    <col min="5371" max="5371" width="14.5" style="3" customWidth="1"/>
    <col min="5372" max="5372" width="9.59765625" style="3" customWidth="1"/>
    <col min="5373" max="5373" width="6.09765625" style="3" bestFit="1" customWidth="1"/>
    <col min="5374" max="5374" width="7.59765625" style="3" bestFit="1" customWidth="1"/>
    <col min="5375" max="5375" width="5.59765625" style="3" customWidth="1"/>
    <col min="5376" max="5376" width="6.59765625" style="3" bestFit="1" customWidth="1"/>
    <col min="5377" max="5377" width="7.59765625" style="3" bestFit="1" customWidth="1"/>
    <col min="5378" max="5378" width="11.09765625" style="3" bestFit="1" customWidth="1"/>
    <col min="5379" max="5379" width="5.59765625" style="3" customWidth="1"/>
    <col min="5380" max="5380" width="7.59765625" style="3" bestFit="1" customWidth="1"/>
    <col min="5381" max="5381" width="10.5" style="3" bestFit="1" customWidth="1"/>
    <col min="5382" max="5382" width="6.5" style="3" customWidth="1"/>
    <col min="5383" max="5384" width="8" style="3" bestFit="1" customWidth="1"/>
    <col min="5385" max="5385" width="8.09765625" style="3" customWidth="1"/>
    <col min="5386" max="5386" width="10.69921875" style="3" bestFit="1" customWidth="1"/>
    <col min="5387" max="5387" width="7.5" style="3" customWidth="1"/>
    <col min="5388" max="5388" width="10" style="3"/>
    <col min="5389" max="5389" width="9.09765625" style="3" customWidth="1"/>
    <col min="5390" max="5390" width="10.5" style="3" bestFit="1" customWidth="1"/>
    <col min="5391" max="5626" width="10" style="3"/>
    <col min="5627" max="5627" width="14.5" style="3" customWidth="1"/>
    <col min="5628" max="5628" width="9.59765625" style="3" customWidth="1"/>
    <col min="5629" max="5629" width="6.09765625" style="3" bestFit="1" customWidth="1"/>
    <col min="5630" max="5630" width="7.59765625" style="3" bestFit="1" customWidth="1"/>
    <col min="5631" max="5631" width="5.59765625" style="3" customWidth="1"/>
    <col min="5632" max="5632" width="6.59765625" style="3" bestFit="1" customWidth="1"/>
    <col min="5633" max="5633" width="7.59765625" style="3" bestFit="1" customWidth="1"/>
    <col min="5634" max="5634" width="11.09765625" style="3" bestFit="1" customWidth="1"/>
    <col min="5635" max="5635" width="5.59765625" style="3" customWidth="1"/>
    <col min="5636" max="5636" width="7.59765625" style="3" bestFit="1" customWidth="1"/>
    <col min="5637" max="5637" width="10.5" style="3" bestFit="1" customWidth="1"/>
    <col min="5638" max="5638" width="6.5" style="3" customWidth="1"/>
    <col min="5639" max="5640" width="8" style="3" bestFit="1" customWidth="1"/>
    <col min="5641" max="5641" width="8.09765625" style="3" customWidth="1"/>
    <col min="5642" max="5642" width="10.69921875" style="3" bestFit="1" customWidth="1"/>
    <col min="5643" max="5643" width="7.5" style="3" customWidth="1"/>
    <col min="5644" max="5644" width="10" style="3"/>
    <col min="5645" max="5645" width="9.09765625" style="3" customWidth="1"/>
    <col min="5646" max="5646" width="10.5" style="3" bestFit="1" customWidth="1"/>
    <col min="5647" max="5882" width="10" style="3"/>
    <col min="5883" max="5883" width="14.5" style="3" customWidth="1"/>
    <col min="5884" max="5884" width="9.59765625" style="3" customWidth="1"/>
    <col min="5885" max="5885" width="6.09765625" style="3" bestFit="1" customWidth="1"/>
    <col min="5886" max="5886" width="7.59765625" style="3" bestFit="1" customWidth="1"/>
    <col min="5887" max="5887" width="5.59765625" style="3" customWidth="1"/>
    <col min="5888" max="5888" width="6.59765625" style="3" bestFit="1" customWidth="1"/>
    <col min="5889" max="5889" width="7.59765625" style="3" bestFit="1" customWidth="1"/>
    <col min="5890" max="5890" width="11.09765625" style="3" bestFit="1" customWidth="1"/>
    <col min="5891" max="5891" width="5.59765625" style="3" customWidth="1"/>
    <col min="5892" max="5892" width="7.59765625" style="3" bestFit="1" customWidth="1"/>
    <col min="5893" max="5893" width="10.5" style="3" bestFit="1" customWidth="1"/>
    <col min="5894" max="5894" width="6.5" style="3" customWidth="1"/>
    <col min="5895" max="5896" width="8" style="3" bestFit="1" customWidth="1"/>
    <col min="5897" max="5897" width="8.09765625" style="3" customWidth="1"/>
    <col min="5898" max="5898" width="10.69921875" style="3" bestFit="1" customWidth="1"/>
    <col min="5899" max="5899" width="7.5" style="3" customWidth="1"/>
    <col min="5900" max="5900" width="10" style="3"/>
    <col min="5901" max="5901" width="9.09765625" style="3" customWidth="1"/>
    <col min="5902" max="5902" width="10.5" style="3" bestFit="1" customWidth="1"/>
    <col min="5903" max="6138" width="10" style="3"/>
    <col min="6139" max="6139" width="14.5" style="3" customWidth="1"/>
    <col min="6140" max="6140" width="9.59765625" style="3" customWidth="1"/>
    <col min="6141" max="6141" width="6.09765625" style="3" bestFit="1" customWidth="1"/>
    <col min="6142" max="6142" width="7.59765625" style="3" bestFit="1" customWidth="1"/>
    <col min="6143" max="6143" width="5.59765625" style="3" customWidth="1"/>
    <col min="6144" max="6144" width="6.59765625" style="3" bestFit="1" customWidth="1"/>
    <col min="6145" max="6145" width="7.59765625" style="3" bestFit="1" customWidth="1"/>
    <col min="6146" max="6146" width="11.09765625" style="3" bestFit="1" customWidth="1"/>
    <col min="6147" max="6147" width="5.59765625" style="3" customWidth="1"/>
    <col min="6148" max="6148" width="7.59765625" style="3" bestFit="1" customWidth="1"/>
    <col min="6149" max="6149" width="10.5" style="3" bestFit="1" customWidth="1"/>
    <col min="6150" max="6150" width="6.5" style="3" customWidth="1"/>
    <col min="6151" max="6152" width="8" style="3" bestFit="1" customWidth="1"/>
    <col min="6153" max="6153" width="8.09765625" style="3" customWidth="1"/>
    <col min="6154" max="6154" width="10.69921875" style="3" bestFit="1" customWidth="1"/>
    <col min="6155" max="6155" width="7.5" style="3" customWidth="1"/>
    <col min="6156" max="6156" width="10" style="3"/>
    <col min="6157" max="6157" width="9.09765625" style="3" customWidth="1"/>
    <col min="6158" max="6158" width="10.5" style="3" bestFit="1" customWidth="1"/>
    <col min="6159" max="6394" width="10" style="3"/>
    <col min="6395" max="6395" width="14.5" style="3" customWidth="1"/>
    <col min="6396" max="6396" width="9.59765625" style="3" customWidth="1"/>
    <col min="6397" max="6397" width="6.09765625" style="3" bestFit="1" customWidth="1"/>
    <col min="6398" max="6398" width="7.59765625" style="3" bestFit="1" customWidth="1"/>
    <col min="6399" max="6399" width="5.59765625" style="3" customWidth="1"/>
    <col min="6400" max="6400" width="6.59765625" style="3" bestFit="1" customWidth="1"/>
    <col min="6401" max="6401" width="7.59765625" style="3" bestFit="1" customWidth="1"/>
    <col min="6402" max="6402" width="11.09765625" style="3" bestFit="1" customWidth="1"/>
    <col min="6403" max="6403" width="5.59765625" style="3" customWidth="1"/>
    <col min="6404" max="6404" width="7.59765625" style="3" bestFit="1" customWidth="1"/>
    <col min="6405" max="6405" width="10.5" style="3" bestFit="1" customWidth="1"/>
    <col min="6406" max="6406" width="6.5" style="3" customWidth="1"/>
    <col min="6407" max="6408" width="8" style="3" bestFit="1" customWidth="1"/>
    <col min="6409" max="6409" width="8.09765625" style="3" customWidth="1"/>
    <col min="6410" max="6410" width="10.69921875" style="3" bestFit="1" customWidth="1"/>
    <col min="6411" max="6411" width="7.5" style="3" customWidth="1"/>
    <col min="6412" max="6412" width="10" style="3"/>
    <col min="6413" max="6413" width="9.09765625" style="3" customWidth="1"/>
    <col min="6414" max="6414" width="10.5" style="3" bestFit="1" customWidth="1"/>
    <col min="6415" max="6650" width="10" style="3"/>
    <col min="6651" max="6651" width="14.5" style="3" customWidth="1"/>
    <col min="6652" max="6652" width="9.59765625" style="3" customWidth="1"/>
    <col min="6653" max="6653" width="6.09765625" style="3" bestFit="1" customWidth="1"/>
    <col min="6654" max="6654" width="7.59765625" style="3" bestFit="1" customWidth="1"/>
    <col min="6655" max="6655" width="5.59765625" style="3" customWidth="1"/>
    <col min="6656" max="6656" width="6.59765625" style="3" bestFit="1" customWidth="1"/>
    <col min="6657" max="6657" width="7.59765625" style="3" bestFit="1" customWidth="1"/>
    <col min="6658" max="6658" width="11.09765625" style="3" bestFit="1" customWidth="1"/>
    <col min="6659" max="6659" width="5.59765625" style="3" customWidth="1"/>
    <col min="6660" max="6660" width="7.59765625" style="3" bestFit="1" customWidth="1"/>
    <col min="6661" max="6661" width="10.5" style="3" bestFit="1" customWidth="1"/>
    <col min="6662" max="6662" width="6.5" style="3" customWidth="1"/>
    <col min="6663" max="6664" width="8" style="3" bestFit="1" customWidth="1"/>
    <col min="6665" max="6665" width="8.09765625" style="3" customWidth="1"/>
    <col min="6666" max="6666" width="10.69921875" style="3" bestFit="1" customWidth="1"/>
    <col min="6667" max="6667" width="7.5" style="3" customWidth="1"/>
    <col min="6668" max="6668" width="10" style="3"/>
    <col min="6669" max="6669" width="9.09765625" style="3" customWidth="1"/>
    <col min="6670" max="6670" width="10.5" style="3" bestFit="1" customWidth="1"/>
    <col min="6671" max="6906" width="10" style="3"/>
    <col min="6907" max="6907" width="14.5" style="3" customWidth="1"/>
    <col min="6908" max="6908" width="9.59765625" style="3" customWidth="1"/>
    <col min="6909" max="6909" width="6.09765625" style="3" bestFit="1" customWidth="1"/>
    <col min="6910" max="6910" width="7.59765625" style="3" bestFit="1" customWidth="1"/>
    <col min="6911" max="6911" width="5.59765625" style="3" customWidth="1"/>
    <col min="6912" max="6912" width="6.59765625" style="3" bestFit="1" customWidth="1"/>
    <col min="6913" max="6913" width="7.59765625" style="3" bestFit="1" customWidth="1"/>
    <col min="6914" max="6914" width="11.09765625" style="3" bestFit="1" customWidth="1"/>
    <col min="6915" max="6915" width="5.59765625" style="3" customWidth="1"/>
    <col min="6916" max="6916" width="7.59765625" style="3" bestFit="1" customWidth="1"/>
    <col min="6917" max="6917" width="10.5" style="3" bestFit="1" customWidth="1"/>
    <col min="6918" max="6918" width="6.5" style="3" customWidth="1"/>
    <col min="6919" max="6920" width="8" style="3" bestFit="1" customWidth="1"/>
    <col min="6921" max="6921" width="8.09765625" style="3" customWidth="1"/>
    <col min="6922" max="6922" width="10.69921875" style="3" bestFit="1" customWidth="1"/>
    <col min="6923" max="6923" width="7.5" style="3" customWidth="1"/>
    <col min="6924" max="6924" width="10" style="3"/>
    <col min="6925" max="6925" width="9.09765625" style="3" customWidth="1"/>
    <col min="6926" max="6926" width="10.5" style="3" bestFit="1" customWidth="1"/>
    <col min="6927" max="7162" width="10" style="3"/>
    <col min="7163" max="7163" width="14.5" style="3" customWidth="1"/>
    <col min="7164" max="7164" width="9.59765625" style="3" customWidth="1"/>
    <col min="7165" max="7165" width="6.09765625" style="3" bestFit="1" customWidth="1"/>
    <col min="7166" max="7166" width="7.59765625" style="3" bestFit="1" customWidth="1"/>
    <col min="7167" max="7167" width="5.59765625" style="3" customWidth="1"/>
    <col min="7168" max="7168" width="6.59765625" style="3" bestFit="1" customWidth="1"/>
    <col min="7169" max="7169" width="7.59765625" style="3" bestFit="1" customWidth="1"/>
    <col min="7170" max="7170" width="11.09765625" style="3" bestFit="1" customWidth="1"/>
    <col min="7171" max="7171" width="5.59765625" style="3" customWidth="1"/>
    <col min="7172" max="7172" width="7.59765625" style="3" bestFit="1" customWidth="1"/>
    <col min="7173" max="7173" width="10.5" style="3" bestFit="1" customWidth="1"/>
    <col min="7174" max="7174" width="6.5" style="3" customWidth="1"/>
    <col min="7175" max="7176" width="8" style="3" bestFit="1" customWidth="1"/>
    <col min="7177" max="7177" width="8.09765625" style="3" customWidth="1"/>
    <col min="7178" max="7178" width="10.69921875" style="3" bestFit="1" customWidth="1"/>
    <col min="7179" max="7179" width="7.5" style="3" customWidth="1"/>
    <col min="7180" max="7180" width="10" style="3"/>
    <col min="7181" max="7181" width="9.09765625" style="3" customWidth="1"/>
    <col min="7182" max="7182" width="10.5" style="3" bestFit="1" customWidth="1"/>
    <col min="7183" max="7418" width="10" style="3"/>
    <col min="7419" max="7419" width="14.5" style="3" customWidth="1"/>
    <col min="7420" max="7420" width="9.59765625" style="3" customWidth="1"/>
    <col min="7421" max="7421" width="6.09765625" style="3" bestFit="1" customWidth="1"/>
    <col min="7422" max="7422" width="7.59765625" style="3" bestFit="1" customWidth="1"/>
    <col min="7423" max="7423" width="5.59765625" style="3" customWidth="1"/>
    <col min="7424" max="7424" width="6.59765625" style="3" bestFit="1" customWidth="1"/>
    <col min="7425" max="7425" width="7.59765625" style="3" bestFit="1" customWidth="1"/>
    <col min="7426" max="7426" width="11.09765625" style="3" bestFit="1" customWidth="1"/>
    <col min="7427" max="7427" width="5.59765625" style="3" customWidth="1"/>
    <col min="7428" max="7428" width="7.59765625" style="3" bestFit="1" customWidth="1"/>
    <col min="7429" max="7429" width="10.5" style="3" bestFit="1" customWidth="1"/>
    <col min="7430" max="7430" width="6.5" style="3" customWidth="1"/>
    <col min="7431" max="7432" width="8" style="3" bestFit="1" customWidth="1"/>
    <col min="7433" max="7433" width="8.09765625" style="3" customWidth="1"/>
    <col min="7434" max="7434" width="10.69921875" style="3" bestFit="1" customWidth="1"/>
    <col min="7435" max="7435" width="7.5" style="3" customWidth="1"/>
    <col min="7436" max="7436" width="10" style="3"/>
    <col min="7437" max="7437" width="9.09765625" style="3" customWidth="1"/>
    <col min="7438" max="7438" width="10.5" style="3" bestFit="1" customWidth="1"/>
    <col min="7439" max="7674" width="10" style="3"/>
    <col min="7675" max="7675" width="14.5" style="3" customWidth="1"/>
    <col min="7676" max="7676" width="9.59765625" style="3" customWidth="1"/>
    <col min="7677" max="7677" width="6.09765625" style="3" bestFit="1" customWidth="1"/>
    <col min="7678" max="7678" width="7.59765625" style="3" bestFit="1" customWidth="1"/>
    <col min="7679" max="7679" width="5.59765625" style="3" customWidth="1"/>
    <col min="7680" max="7680" width="6.59765625" style="3" bestFit="1" customWidth="1"/>
    <col min="7681" max="7681" width="7.59765625" style="3" bestFit="1" customWidth="1"/>
    <col min="7682" max="7682" width="11.09765625" style="3" bestFit="1" customWidth="1"/>
    <col min="7683" max="7683" width="5.59765625" style="3" customWidth="1"/>
    <col min="7684" max="7684" width="7.59765625" style="3" bestFit="1" customWidth="1"/>
    <col min="7685" max="7685" width="10.5" style="3" bestFit="1" customWidth="1"/>
    <col min="7686" max="7686" width="6.5" style="3" customWidth="1"/>
    <col min="7687" max="7688" width="8" style="3" bestFit="1" customWidth="1"/>
    <col min="7689" max="7689" width="8.09765625" style="3" customWidth="1"/>
    <col min="7690" max="7690" width="10.69921875" style="3" bestFit="1" customWidth="1"/>
    <col min="7691" max="7691" width="7.5" style="3" customWidth="1"/>
    <col min="7692" max="7692" width="10" style="3"/>
    <col min="7693" max="7693" width="9.09765625" style="3" customWidth="1"/>
    <col min="7694" max="7694" width="10.5" style="3" bestFit="1" customWidth="1"/>
    <col min="7695" max="7930" width="10" style="3"/>
    <col min="7931" max="7931" width="14.5" style="3" customWidth="1"/>
    <col min="7932" max="7932" width="9.59765625" style="3" customWidth="1"/>
    <col min="7933" max="7933" width="6.09765625" style="3" bestFit="1" customWidth="1"/>
    <col min="7934" max="7934" width="7.59765625" style="3" bestFit="1" customWidth="1"/>
    <col min="7935" max="7935" width="5.59765625" style="3" customWidth="1"/>
    <col min="7936" max="7936" width="6.59765625" style="3" bestFit="1" customWidth="1"/>
    <col min="7937" max="7937" width="7.59765625" style="3" bestFit="1" customWidth="1"/>
    <col min="7938" max="7938" width="11.09765625" style="3" bestFit="1" customWidth="1"/>
    <col min="7939" max="7939" width="5.59765625" style="3" customWidth="1"/>
    <col min="7940" max="7940" width="7.59765625" style="3" bestFit="1" customWidth="1"/>
    <col min="7941" max="7941" width="10.5" style="3" bestFit="1" customWidth="1"/>
    <col min="7942" max="7942" width="6.5" style="3" customWidth="1"/>
    <col min="7943" max="7944" width="8" style="3" bestFit="1" customWidth="1"/>
    <col min="7945" max="7945" width="8.09765625" style="3" customWidth="1"/>
    <col min="7946" max="7946" width="10.69921875" style="3" bestFit="1" customWidth="1"/>
    <col min="7947" max="7947" width="7.5" style="3" customWidth="1"/>
    <col min="7948" max="7948" width="10" style="3"/>
    <col min="7949" max="7949" width="9.09765625" style="3" customWidth="1"/>
    <col min="7950" max="7950" width="10.5" style="3" bestFit="1" customWidth="1"/>
    <col min="7951" max="8186" width="10" style="3"/>
    <col min="8187" max="8187" width="14.5" style="3" customWidth="1"/>
    <col min="8188" max="8188" width="9.59765625" style="3" customWidth="1"/>
    <col min="8189" max="8189" width="6.09765625" style="3" bestFit="1" customWidth="1"/>
    <col min="8190" max="8190" width="7.59765625" style="3" bestFit="1" customWidth="1"/>
    <col min="8191" max="8191" width="5.59765625" style="3" customWidth="1"/>
    <col min="8192" max="8192" width="6.59765625" style="3" bestFit="1" customWidth="1"/>
    <col min="8193" max="8193" width="7.59765625" style="3" bestFit="1" customWidth="1"/>
    <col min="8194" max="8194" width="11.09765625" style="3" bestFit="1" customWidth="1"/>
    <col min="8195" max="8195" width="5.59765625" style="3" customWidth="1"/>
    <col min="8196" max="8196" width="7.59765625" style="3" bestFit="1" customWidth="1"/>
    <col min="8197" max="8197" width="10.5" style="3" bestFit="1" customWidth="1"/>
    <col min="8198" max="8198" width="6.5" style="3" customWidth="1"/>
    <col min="8199" max="8200" width="8" style="3" bestFit="1" customWidth="1"/>
    <col min="8201" max="8201" width="8.09765625" style="3" customWidth="1"/>
    <col min="8202" max="8202" width="10.69921875" style="3" bestFit="1" customWidth="1"/>
    <col min="8203" max="8203" width="7.5" style="3" customWidth="1"/>
    <col min="8204" max="8204" width="10" style="3"/>
    <col min="8205" max="8205" width="9.09765625" style="3" customWidth="1"/>
    <col min="8206" max="8206" width="10.5" style="3" bestFit="1" customWidth="1"/>
    <col min="8207" max="8442" width="10" style="3"/>
    <col min="8443" max="8443" width="14.5" style="3" customWidth="1"/>
    <col min="8444" max="8444" width="9.59765625" style="3" customWidth="1"/>
    <col min="8445" max="8445" width="6.09765625" style="3" bestFit="1" customWidth="1"/>
    <col min="8446" max="8446" width="7.59765625" style="3" bestFit="1" customWidth="1"/>
    <col min="8447" max="8447" width="5.59765625" style="3" customWidth="1"/>
    <col min="8448" max="8448" width="6.59765625" style="3" bestFit="1" customWidth="1"/>
    <col min="8449" max="8449" width="7.59765625" style="3" bestFit="1" customWidth="1"/>
    <col min="8450" max="8450" width="11.09765625" style="3" bestFit="1" customWidth="1"/>
    <col min="8451" max="8451" width="5.59765625" style="3" customWidth="1"/>
    <col min="8452" max="8452" width="7.59765625" style="3" bestFit="1" customWidth="1"/>
    <col min="8453" max="8453" width="10.5" style="3" bestFit="1" customWidth="1"/>
    <col min="8454" max="8454" width="6.5" style="3" customWidth="1"/>
    <col min="8455" max="8456" width="8" style="3" bestFit="1" customWidth="1"/>
    <col min="8457" max="8457" width="8.09765625" style="3" customWidth="1"/>
    <col min="8458" max="8458" width="10.69921875" style="3" bestFit="1" customWidth="1"/>
    <col min="8459" max="8459" width="7.5" style="3" customWidth="1"/>
    <col min="8460" max="8460" width="10" style="3"/>
    <col min="8461" max="8461" width="9.09765625" style="3" customWidth="1"/>
    <col min="8462" max="8462" width="10.5" style="3" bestFit="1" customWidth="1"/>
    <col min="8463" max="8698" width="10" style="3"/>
    <col min="8699" max="8699" width="14.5" style="3" customWidth="1"/>
    <col min="8700" max="8700" width="9.59765625" style="3" customWidth="1"/>
    <col min="8701" max="8701" width="6.09765625" style="3" bestFit="1" customWidth="1"/>
    <col min="8702" max="8702" width="7.59765625" style="3" bestFit="1" customWidth="1"/>
    <col min="8703" max="8703" width="5.59765625" style="3" customWidth="1"/>
    <col min="8704" max="8704" width="6.59765625" style="3" bestFit="1" customWidth="1"/>
    <col min="8705" max="8705" width="7.59765625" style="3" bestFit="1" customWidth="1"/>
    <col min="8706" max="8706" width="11.09765625" style="3" bestFit="1" customWidth="1"/>
    <col min="8707" max="8707" width="5.59765625" style="3" customWidth="1"/>
    <col min="8708" max="8708" width="7.59765625" style="3" bestFit="1" customWidth="1"/>
    <col min="8709" max="8709" width="10.5" style="3" bestFit="1" customWidth="1"/>
    <col min="8710" max="8710" width="6.5" style="3" customWidth="1"/>
    <col min="8711" max="8712" width="8" style="3" bestFit="1" customWidth="1"/>
    <col min="8713" max="8713" width="8.09765625" style="3" customWidth="1"/>
    <col min="8714" max="8714" width="10.69921875" style="3" bestFit="1" customWidth="1"/>
    <col min="8715" max="8715" width="7.5" style="3" customWidth="1"/>
    <col min="8716" max="8716" width="10" style="3"/>
    <col min="8717" max="8717" width="9.09765625" style="3" customWidth="1"/>
    <col min="8718" max="8718" width="10.5" style="3" bestFit="1" customWidth="1"/>
    <col min="8719" max="8954" width="10" style="3"/>
    <col min="8955" max="8955" width="14.5" style="3" customWidth="1"/>
    <col min="8956" max="8956" width="9.59765625" style="3" customWidth="1"/>
    <col min="8957" max="8957" width="6.09765625" style="3" bestFit="1" customWidth="1"/>
    <col min="8958" max="8958" width="7.59765625" style="3" bestFit="1" customWidth="1"/>
    <col min="8959" max="8959" width="5.59765625" style="3" customWidth="1"/>
    <col min="8960" max="8960" width="6.59765625" style="3" bestFit="1" customWidth="1"/>
    <col min="8961" max="8961" width="7.59765625" style="3" bestFit="1" customWidth="1"/>
    <col min="8962" max="8962" width="11.09765625" style="3" bestFit="1" customWidth="1"/>
    <col min="8963" max="8963" width="5.59765625" style="3" customWidth="1"/>
    <col min="8964" max="8964" width="7.59765625" style="3" bestFit="1" customWidth="1"/>
    <col min="8965" max="8965" width="10.5" style="3" bestFit="1" customWidth="1"/>
    <col min="8966" max="8966" width="6.5" style="3" customWidth="1"/>
    <col min="8967" max="8968" width="8" style="3" bestFit="1" customWidth="1"/>
    <col min="8969" max="8969" width="8.09765625" style="3" customWidth="1"/>
    <col min="8970" max="8970" width="10.69921875" style="3" bestFit="1" customWidth="1"/>
    <col min="8971" max="8971" width="7.5" style="3" customWidth="1"/>
    <col min="8972" max="8972" width="10" style="3"/>
    <col min="8973" max="8973" width="9.09765625" style="3" customWidth="1"/>
    <col min="8974" max="8974" width="10.5" style="3" bestFit="1" customWidth="1"/>
    <col min="8975" max="9210" width="10" style="3"/>
    <col min="9211" max="9211" width="14.5" style="3" customWidth="1"/>
    <col min="9212" max="9212" width="9.59765625" style="3" customWidth="1"/>
    <col min="9213" max="9213" width="6.09765625" style="3" bestFit="1" customWidth="1"/>
    <col min="9214" max="9214" width="7.59765625" style="3" bestFit="1" customWidth="1"/>
    <col min="9215" max="9215" width="5.59765625" style="3" customWidth="1"/>
    <col min="9216" max="9216" width="6.59765625" style="3" bestFit="1" customWidth="1"/>
    <col min="9217" max="9217" width="7.59765625" style="3" bestFit="1" customWidth="1"/>
    <col min="9218" max="9218" width="11.09765625" style="3" bestFit="1" customWidth="1"/>
    <col min="9219" max="9219" width="5.59765625" style="3" customWidth="1"/>
    <col min="9220" max="9220" width="7.59765625" style="3" bestFit="1" customWidth="1"/>
    <col min="9221" max="9221" width="10.5" style="3" bestFit="1" customWidth="1"/>
    <col min="9222" max="9222" width="6.5" style="3" customWidth="1"/>
    <col min="9223" max="9224" width="8" style="3" bestFit="1" customWidth="1"/>
    <col min="9225" max="9225" width="8.09765625" style="3" customWidth="1"/>
    <col min="9226" max="9226" width="10.69921875" style="3" bestFit="1" customWidth="1"/>
    <col min="9227" max="9227" width="7.5" style="3" customWidth="1"/>
    <col min="9228" max="9228" width="10" style="3"/>
    <col min="9229" max="9229" width="9.09765625" style="3" customWidth="1"/>
    <col min="9230" max="9230" width="10.5" style="3" bestFit="1" customWidth="1"/>
    <col min="9231" max="9466" width="10" style="3"/>
    <col min="9467" max="9467" width="14.5" style="3" customWidth="1"/>
    <col min="9468" max="9468" width="9.59765625" style="3" customWidth="1"/>
    <col min="9469" max="9469" width="6.09765625" style="3" bestFit="1" customWidth="1"/>
    <col min="9470" max="9470" width="7.59765625" style="3" bestFit="1" customWidth="1"/>
    <col min="9471" max="9471" width="5.59765625" style="3" customWidth="1"/>
    <col min="9472" max="9472" width="6.59765625" style="3" bestFit="1" customWidth="1"/>
    <col min="9473" max="9473" width="7.59765625" style="3" bestFit="1" customWidth="1"/>
    <col min="9474" max="9474" width="11.09765625" style="3" bestFit="1" customWidth="1"/>
    <col min="9475" max="9475" width="5.59765625" style="3" customWidth="1"/>
    <col min="9476" max="9476" width="7.59765625" style="3" bestFit="1" customWidth="1"/>
    <col min="9477" max="9477" width="10.5" style="3" bestFit="1" customWidth="1"/>
    <col min="9478" max="9478" width="6.5" style="3" customWidth="1"/>
    <col min="9479" max="9480" width="8" style="3" bestFit="1" customWidth="1"/>
    <col min="9481" max="9481" width="8.09765625" style="3" customWidth="1"/>
    <col min="9482" max="9482" width="10.69921875" style="3" bestFit="1" customWidth="1"/>
    <col min="9483" max="9483" width="7.5" style="3" customWidth="1"/>
    <col min="9484" max="9484" width="10" style="3"/>
    <col min="9485" max="9485" width="9.09765625" style="3" customWidth="1"/>
    <col min="9486" max="9486" width="10.5" style="3" bestFit="1" customWidth="1"/>
    <col min="9487" max="9722" width="10" style="3"/>
    <col min="9723" max="9723" width="14.5" style="3" customWidth="1"/>
    <col min="9724" max="9724" width="9.59765625" style="3" customWidth="1"/>
    <col min="9725" max="9725" width="6.09765625" style="3" bestFit="1" customWidth="1"/>
    <col min="9726" max="9726" width="7.59765625" style="3" bestFit="1" customWidth="1"/>
    <col min="9727" max="9727" width="5.59765625" style="3" customWidth="1"/>
    <col min="9728" max="9728" width="6.59765625" style="3" bestFit="1" customWidth="1"/>
    <col min="9729" max="9729" width="7.59765625" style="3" bestFit="1" customWidth="1"/>
    <col min="9730" max="9730" width="11.09765625" style="3" bestFit="1" customWidth="1"/>
    <col min="9731" max="9731" width="5.59765625" style="3" customWidth="1"/>
    <col min="9732" max="9732" width="7.59765625" style="3" bestFit="1" customWidth="1"/>
    <col min="9733" max="9733" width="10.5" style="3" bestFit="1" customWidth="1"/>
    <col min="9734" max="9734" width="6.5" style="3" customWidth="1"/>
    <col min="9735" max="9736" width="8" style="3" bestFit="1" customWidth="1"/>
    <col min="9737" max="9737" width="8.09765625" style="3" customWidth="1"/>
    <col min="9738" max="9738" width="10.69921875" style="3" bestFit="1" customWidth="1"/>
    <col min="9739" max="9739" width="7.5" style="3" customWidth="1"/>
    <col min="9740" max="9740" width="10" style="3"/>
    <col min="9741" max="9741" width="9.09765625" style="3" customWidth="1"/>
    <col min="9742" max="9742" width="10.5" style="3" bestFit="1" customWidth="1"/>
    <col min="9743" max="9978" width="10" style="3"/>
    <col min="9979" max="9979" width="14.5" style="3" customWidth="1"/>
    <col min="9980" max="9980" width="9.59765625" style="3" customWidth="1"/>
    <col min="9981" max="9981" width="6.09765625" style="3" bestFit="1" customWidth="1"/>
    <col min="9982" max="9982" width="7.59765625" style="3" bestFit="1" customWidth="1"/>
    <col min="9983" max="9983" width="5.59765625" style="3" customWidth="1"/>
    <col min="9984" max="9984" width="6.59765625" style="3" bestFit="1" customWidth="1"/>
    <col min="9985" max="9985" width="7.59765625" style="3" bestFit="1" customWidth="1"/>
    <col min="9986" max="9986" width="11.09765625" style="3" bestFit="1" customWidth="1"/>
    <col min="9987" max="9987" width="5.59765625" style="3" customWidth="1"/>
    <col min="9988" max="9988" width="7.59765625" style="3" bestFit="1" customWidth="1"/>
    <col min="9989" max="9989" width="10.5" style="3" bestFit="1" customWidth="1"/>
    <col min="9990" max="9990" width="6.5" style="3" customWidth="1"/>
    <col min="9991" max="9992" width="8" style="3" bestFit="1" customWidth="1"/>
    <col min="9993" max="9993" width="8.09765625" style="3" customWidth="1"/>
    <col min="9994" max="9994" width="10.69921875" style="3" bestFit="1" customWidth="1"/>
    <col min="9995" max="9995" width="7.5" style="3" customWidth="1"/>
    <col min="9996" max="9996" width="10" style="3"/>
    <col min="9997" max="9997" width="9.09765625" style="3" customWidth="1"/>
    <col min="9998" max="9998" width="10.5" style="3" bestFit="1" customWidth="1"/>
    <col min="9999" max="10234" width="10" style="3"/>
    <col min="10235" max="10235" width="14.5" style="3" customWidth="1"/>
    <col min="10236" max="10236" width="9.59765625" style="3" customWidth="1"/>
    <col min="10237" max="10237" width="6.09765625" style="3" bestFit="1" customWidth="1"/>
    <col min="10238" max="10238" width="7.59765625" style="3" bestFit="1" customWidth="1"/>
    <col min="10239" max="10239" width="5.59765625" style="3" customWidth="1"/>
    <col min="10240" max="10240" width="6.59765625" style="3" bestFit="1" customWidth="1"/>
    <col min="10241" max="10241" width="7.59765625" style="3" bestFit="1" customWidth="1"/>
    <col min="10242" max="10242" width="11.09765625" style="3" bestFit="1" customWidth="1"/>
    <col min="10243" max="10243" width="5.59765625" style="3" customWidth="1"/>
    <col min="10244" max="10244" width="7.59765625" style="3" bestFit="1" customWidth="1"/>
    <col min="10245" max="10245" width="10.5" style="3" bestFit="1" customWidth="1"/>
    <col min="10246" max="10246" width="6.5" style="3" customWidth="1"/>
    <col min="10247" max="10248" width="8" style="3" bestFit="1" customWidth="1"/>
    <col min="10249" max="10249" width="8.09765625" style="3" customWidth="1"/>
    <col min="10250" max="10250" width="10.69921875" style="3" bestFit="1" customWidth="1"/>
    <col min="10251" max="10251" width="7.5" style="3" customWidth="1"/>
    <col min="10252" max="10252" width="10" style="3"/>
    <col min="10253" max="10253" width="9.09765625" style="3" customWidth="1"/>
    <col min="10254" max="10254" width="10.5" style="3" bestFit="1" customWidth="1"/>
    <col min="10255" max="10490" width="10" style="3"/>
    <col min="10491" max="10491" width="14.5" style="3" customWidth="1"/>
    <col min="10492" max="10492" width="9.59765625" style="3" customWidth="1"/>
    <col min="10493" max="10493" width="6.09765625" style="3" bestFit="1" customWidth="1"/>
    <col min="10494" max="10494" width="7.59765625" style="3" bestFit="1" customWidth="1"/>
    <col min="10495" max="10495" width="5.59765625" style="3" customWidth="1"/>
    <col min="10496" max="10496" width="6.59765625" style="3" bestFit="1" customWidth="1"/>
    <col min="10497" max="10497" width="7.59765625" style="3" bestFit="1" customWidth="1"/>
    <col min="10498" max="10498" width="11.09765625" style="3" bestFit="1" customWidth="1"/>
    <col min="10499" max="10499" width="5.59765625" style="3" customWidth="1"/>
    <col min="10500" max="10500" width="7.59765625" style="3" bestFit="1" customWidth="1"/>
    <col min="10501" max="10501" width="10.5" style="3" bestFit="1" customWidth="1"/>
    <col min="10502" max="10502" width="6.5" style="3" customWidth="1"/>
    <col min="10503" max="10504" width="8" style="3" bestFit="1" customWidth="1"/>
    <col min="10505" max="10505" width="8.09765625" style="3" customWidth="1"/>
    <col min="10506" max="10506" width="10.69921875" style="3" bestFit="1" customWidth="1"/>
    <col min="10507" max="10507" width="7.5" style="3" customWidth="1"/>
    <col min="10508" max="10508" width="10" style="3"/>
    <col min="10509" max="10509" width="9.09765625" style="3" customWidth="1"/>
    <col min="10510" max="10510" width="10.5" style="3" bestFit="1" customWidth="1"/>
    <col min="10511" max="10746" width="10" style="3"/>
    <col min="10747" max="10747" width="14.5" style="3" customWidth="1"/>
    <col min="10748" max="10748" width="9.59765625" style="3" customWidth="1"/>
    <col min="10749" max="10749" width="6.09765625" style="3" bestFit="1" customWidth="1"/>
    <col min="10750" max="10750" width="7.59765625" style="3" bestFit="1" customWidth="1"/>
    <col min="10751" max="10751" width="5.59765625" style="3" customWidth="1"/>
    <col min="10752" max="10752" width="6.59765625" style="3" bestFit="1" customWidth="1"/>
    <col min="10753" max="10753" width="7.59765625" style="3" bestFit="1" customWidth="1"/>
    <col min="10754" max="10754" width="11.09765625" style="3" bestFit="1" customWidth="1"/>
    <col min="10755" max="10755" width="5.59765625" style="3" customWidth="1"/>
    <col min="10756" max="10756" width="7.59765625" style="3" bestFit="1" customWidth="1"/>
    <col min="10757" max="10757" width="10.5" style="3" bestFit="1" customWidth="1"/>
    <col min="10758" max="10758" width="6.5" style="3" customWidth="1"/>
    <col min="10759" max="10760" width="8" style="3" bestFit="1" customWidth="1"/>
    <col min="10761" max="10761" width="8.09765625" style="3" customWidth="1"/>
    <col min="10762" max="10762" width="10.69921875" style="3" bestFit="1" customWidth="1"/>
    <col min="10763" max="10763" width="7.5" style="3" customWidth="1"/>
    <col min="10764" max="10764" width="10" style="3"/>
    <col min="10765" max="10765" width="9.09765625" style="3" customWidth="1"/>
    <col min="10766" max="10766" width="10.5" style="3" bestFit="1" customWidth="1"/>
    <col min="10767" max="11002" width="10" style="3"/>
    <col min="11003" max="11003" width="14.5" style="3" customWidth="1"/>
    <col min="11004" max="11004" width="9.59765625" style="3" customWidth="1"/>
    <col min="11005" max="11005" width="6.09765625" style="3" bestFit="1" customWidth="1"/>
    <col min="11006" max="11006" width="7.59765625" style="3" bestFit="1" customWidth="1"/>
    <col min="11007" max="11007" width="5.59765625" style="3" customWidth="1"/>
    <col min="11008" max="11008" width="6.59765625" style="3" bestFit="1" customWidth="1"/>
    <col min="11009" max="11009" width="7.59765625" style="3" bestFit="1" customWidth="1"/>
    <col min="11010" max="11010" width="11.09765625" style="3" bestFit="1" customWidth="1"/>
    <col min="11011" max="11011" width="5.59765625" style="3" customWidth="1"/>
    <col min="11012" max="11012" width="7.59765625" style="3" bestFit="1" customWidth="1"/>
    <col min="11013" max="11013" width="10.5" style="3" bestFit="1" customWidth="1"/>
    <col min="11014" max="11014" width="6.5" style="3" customWidth="1"/>
    <col min="11015" max="11016" width="8" style="3" bestFit="1" customWidth="1"/>
    <col min="11017" max="11017" width="8.09765625" style="3" customWidth="1"/>
    <col min="11018" max="11018" width="10.69921875" style="3" bestFit="1" customWidth="1"/>
    <col min="11019" max="11019" width="7.5" style="3" customWidth="1"/>
    <col min="11020" max="11020" width="10" style="3"/>
    <col min="11021" max="11021" width="9.09765625" style="3" customWidth="1"/>
    <col min="11022" max="11022" width="10.5" style="3" bestFit="1" customWidth="1"/>
    <col min="11023" max="11258" width="10" style="3"/>
    <col min="11259" max="11259" width="14.5" style="3" customWidth="1"/>
    <col min="11260" max="11260" width="9.59765625" style="3" customWidth="1"/>
    <col min="11261" max="11261" width="6.09765625" style="3" bestFit="1" customWidth="1"/>
    <col min="11262" max="11262" width="7.59765625" style="3" bestFit="1" customWidth="1"/>
    <col min="11263" max="11263" width="5.59765625" style="3" customWidth="1"/>
    <col min="11264" max="11264" width="6.59765625" style="3" bestFit="1" customWidth="1"/>
    <col min="11265" max="11265" width="7.59765625" style="3" bestFit="1" customWidth="1"/>
    <col min="11266" max="11266" width="11.09765625" style="3" bestFit="1" customWidth="1"/>
    <col min="11267" max="11267" width="5.59765625" style="3" customWidth="1"/>
    <col min="11268" max="11268" width="7.59765625" style="3" bestFit="1" customWidth="1"/>
    <col min="11269" max="11269" width="10.5" style="3" bestFit="1" customWidth="1"/>
    <col min="11270" max="11270" width="6.5" style="3" customWidth="1"/>
    <col min="11271" max="11272" width="8" style="3" bestFit="1" customWidth="1"/>
    <col min="11273" max="11273" width="8.09765625" style="3" customWidth="1"/>
    <col min="11274" max="11274" width="10.69921875" style="3" bestFit="1" customWidth="1"/>
    <col min="11275" max="11275" width="7.5" style="3" customWidth="1"/>
    <col min="11276" max="11276" width="10" style="3"/>
    <col min="11277" max="11277" width="9.09765625" style="3" customWidth="1"/>
    <col min="11278" max="11278" width="10.5" style="3" bestFit="1" customWidth="1"/>
    <col min="11279" max="11514" width="10" style="3"/>
    <col min="11515" max="11515" width="14.5" style="3" customWidth="1"/>
    <col min="11516" max="11516" width="9.59765625" style="3" customWidth="1"/>
    <col min="11517" max="11517" width="6.09765625" style="3" bestFit="1" customWidth="1"/>
    <col min="11518" max="11518" width="7.59765625" style="3" bestFit="1" customWidth="1"/>
    <col min="11519" max="11519" width="5.59765625" style="3" customWidth="1"/>
    <col min="11520" max="11520" width="6.59765625" style="3" bestFit="1" customWidth="1"/>
    <col min="11521" max="11521" width="7.59765625" style="3" bestFit="1" customWidth="1"/>
    <col min="11522" max="11522" width="11.09765625" style="3" bestFit="1" customWidth="1"/>
    <col min="11523" max="11523" width="5.59765625" style="3" customWidth="1"/>
    <col min="11524" max="11524" width="7.59765625" style="3" bestFit="1" customWidth="1"/>
    <col min="11525" max="11525" width="10.5" style="3" bestFit="1" customWidth="1"/>
    <col min="11526" max="11526" width="6.5" style="3" customWidth="1"/>
    <col min="11527" max="11528" width="8" style="3" bestFit="1" customWidth="1"/>
    <col min="11529" max="11529" width="8.09765625" style="3" customWidth="1"/>
    <col min="11530" max="11530" width="10.69921875" style="3" bestFit="1" customWidth="1"/>
    <col min="11531" max="11531" width="7.5" style="3" customWidth="1"/>
    <col min="11532" max="11532" width="10" style="3"/>
    <col min="11533" max="11533" width="9.09765625" style="3" customWidth="1"/>
    <col min="11534" max="11534" width="10.5" style="3" bestFit="1" customWidth="1"/>
    <col min="11535" max="11770" width="10" style="3"/>
    <col min="11771" max="11771" width="14.5" style="3" customWidth="1"/>
    <col min="11772" max="11772" width="9.59765625" style="3" customWidth="1"/>
    <col min="11773" max="11773" width="6.09765625" style="3" bestFit="1" customWidth="1"/>
    <col min="11774" max="11774" width="7.59765625" style="3" bestFit="1" customWidth="1"/>
    <col min="11775" max="11775" width="5.59765625" style="3" customWidth="1"/>
    <col min="11776" max="11776" width="6.59765625" style="3" bestFit="1" customWidth="1"/>
    <col min="11777" max="11777" width="7.59765625" style="3" bestFit="1" customWidth="1"/>
    <col min="11778" max="11778" width="11.09765625" style="3" bestFit="1" customWidth="1"/>
    <col min="11779" max="11779" width="5.59765625" style="3" customWidth="1"/>
    <col min="11780" max="11780" width="7.59765625" style="3" bestFit="1" customWidth="1"/>
    <col min="11781" max="11781" width="10.5" style="3" bestFit="1" customWidth="1"/>
    <col min="11782" max="11782" width="6.5" style="3" customWidth="1"/>
    <col min="11783" max="11784" width="8" style="3" bestFit="1" customWidth="1"/>
    <col min="11785" max="11785" width="8.09765625" style="3" customWidth="1"/>
    <col min="11786" max="11786" width="10.69921875" style="3" bestFit="1" customWidth="1"/>
    <col min="11787" max="11787" width="7.5" style="3" customWidth="1"/>
    <col min="11788" max="11788" width="10" style="3"/>
    <col min="11789" max="11789" width="9.09765625" style="3" customWidth="1"/>
    <col min="11790" max="11790" width="10.5" style="3" bestFit="1" customWidth="1"/>
    <col min="11791" max="12026" width="10" style="3"/>
    <col min="12027" max="12027" width="14.5" style="3" customWidth="1"/>
    <col min="12028" max="12028" width="9.59765625" style="3" customWidth="1"/>
    <col min="12029" max="12029" width="6.09765625" style="3" bestFit="1" customWidth="1"/>
    <col min="12030" max="12030" width="7.59765625" style="3" bestFit="1" customWidth="1"/>
    <col min="12031" max="12031" width="5.59765625" style="3" customWidth="1"/>
    <col min="12032" max="12032" width="6.59765625" style="3" bestFit="1" customWidth="1"/>
    <col min="12033" max="12033" width="7.59765625" style="3" bestFit="1" customWidth="1"/>
    <col min="12034" max="12034" width="11.09765625" style="3" bestFit="1" customWidth="1"/>
    <col min="12035" max="12035" width="5.59765625" style="3" customWidth="1"/>
    <col min="12036" max="12036" width="7.59765625" style="3" bestFit="1" customWidth="1"/>
    <col min="12037" max="12037" width="10.5" style="3" bestFit="1" customWidth="1"/>
    <col min="12038" max="12038" width="6.5" style="3" customWidth="1"/>
    <col min="12039" max="12040" width="8" style="3" bestFit="1" customWidth="1"/>
    <col min="12041" max="12041" width="8.09765625" style="3" customWidth="1"/>
    <col min="12042" max="12042" width="10.69921875" style="3" bestFit="1" customWidth="1"/>
    <col min="12043" max="12043" width="7.5" style="3" customWidth="1"/>
    <col min="12044" max="12044" width="10" style="3"/>
    <col min="12045" max="12045" width="9.09765625" style="3" customWidth="1"/>
    <col min="12046" max="12046" width="10.5" style="3" bestFit="1" customWidth="1"/>
    <col min="12047" max="12282" width="10" style="3"/>
    <col min="12283" max="12283" width="14.5" style="3" customWidth="1"/>
    <col min="12284" max="12284" width="9.59765625" style="3" customWidth="1"/>
    <col min="12285" max="12285" width="6.09765625" style="3" bestFit="1" customWidth="1"/>
    <col min="12286" max="12286" width="7.59765625" style="3" bestFit="1" customWidth="1"/>
    <col min="12287" max="12287" width="5.59765625" style="3" customWidth="1"/>
    <col min="12288" max="12288" width="6.59765625" style="3" bestFit="1" customWidth="1"/>
    <col min="12289" max="12289" width="7.59765625" style="3" bestFit="1" customWidth="1"/>
    <col min="12290" max="12290" width="11.09765625" style="3" bestFit="1" customWidth="1"/>
    <col min="12291" max="12291" width="5.59765625" style="3" customWidth="1"/>
    <col min="12292" max="12292" width="7.59765625" style="3" bestFit="1" customWidth="1"/>
    <col min="12293" max="12293" width="10.5" style="3" bestFit="1" customWidth="1"/>
    <col min="12294" max="12294" width="6.5" style="3" customWidth="1"/>
    <col min="12295" max="12296" width="8" style="3" bestFit="1" customWidth="1"/>
    <col min="12297" max="12297" width="8.09765625" style="3" customWidth="1"/>
    <col min="12298" max="12298" width="10.69921875" style="3" bestFit="1" customWidth="1"/>
    <col min="12299" max="12299" width="7.5" style="3" customWidth="1"/>
    <col min="12300" max="12300" width="10" style="3"/>
    <col min="12301" max="12301" width="9.09765625" style="3" customWidth="1"/>
    <col min="12302" max="12302" width="10.5" style="3" bestFit="1" customWidth="1"/>
    <col min="12303" max="12538" width="10" style="3"/>
    <col min="12539" max="12539" width="14.5" style="3" customWidth="1"/>
    <col min="12540" max="12540" width="9.59765625" style="3" customWidth="1"/>
    <col min="12541" max="12541" width="6.09765625" style="3" bestFit="1" customWidth="1"/>
    <col min="12542" max="12542" width="7.59765625" style="3" bestFit="1" customWidth="1"/>
    <col min="12543" max="12543" width="5.59765625" style="3" customWidth="1"/>
    <col min="12544" max="12544" width="6.59765625" style="3" bestFit="1" customWidth="1"/>
    <col min="12545" max="12545" width="7.59765625" style="3" bestFit="1" customWidth="1"/>
    <col min="12546" max="12546" width="11.09765625" style="3" bestFit="1" customWidth="1"/>
    <col min="12547" max="12547" width="5.59765625" style="3" customWidth="1"/>
    <col min="12548" max="12548" width="7.59765625" style="3" bestFit="1" customWidth="1"/>
    <col min="12549" max="12549" width="10.5" style="3" bestFit="1" customWidth="1"/>
    <col min="12550" max="12550" width="6.5" style="3" customWidth="1"/>
    <col min="12551" max="12552" width="8" style="3" bestFit="1" customWidth="1"/>
    <col min="12553" max="12553" width="8.09765625" style="3" customWidth="1"/>
    <col min="12554" max="12554" width="10.69921875" style="3" bestFit="1" customWidth="1"/>
    <col min="12555" max="12555" width="7.5" style="3" customWidth="1"/>
    <col min="12556" max="12556" width="10" style="3"/>
    <col min="12557" max="12557" width="9.09765625" style="3" customWidth="1"/>
    <col min="12558" max="12558" width="10.5" style="3" bestFit="1" customWidth="1"/>
    <col min="12559" max="12794" width="10" style="3"/>
    <col min="12795" max="12795" width="14.5" style="3" customWidth="1"/>
    <col min="12796" max="12796" width="9.59765625" style="3" customWidth="1"/>
    <col min="12797" max="12797" width="6.09765625" style="3" bestFit="1" customWidth="1"/>
    <col min="12798" max="12798" width="7.59765625" style="3" bestFit="1" customWidth="1"/>
    <col min="12799" max="12799" width="5.59765625" style="3" customWidth="1"/>
    <col min="12800" max="12800" width="6.59765625" style="3" bestFit="1" customWidth="1"/>
    <col min="12801" max="12801" width="7.59765625" style="3" bestFit="1" customWidth="1"/>
    <col min="12802" max="12802" width="11.09765625" style="3" bestFit="1" customWidth="1"/>
    <col min="12803" max="12803" width="5.59765625" style="3" customWidth="1"/>
    <col min="12804" max="12804" width="7.59765625" style="3" bestFit="1" customWidth="1"/>
    <col min="12805" max="12805" width="10.5" style="3" bestFit="1" customWidth="1"/>
    <col min="12806" max="12806" width="6.5" style="3" customWidth="1"/>
    <col min="12807" max="12808" width="8" style="3" bestFit="1" customWidth="1"/>
    <col min="12809" max="12809" width="8.09765625" style="3" customWidth="1"/>
    <col min="12810" max="12810" width="10.69921875" style="3" bestFit="1" customWidth="1"/>
    <col min="12811" max="12811" width="7.5" style="3" customWidth="1"/>
    <col min="12812" max="12812" width="10" style="3"/>
    <col min="12813" max="12813" width="9.09765625" style="3" customWidth="1"/>
    <col min="12814" max="12814" width="10.5" style="3" bestFit="1" customWidth="1"/>
    <col min="12815" max="13050" width="10" style="3"/>
    <col min="13051" max="13051" width="14.5" style="3" customWidth="1"/>
    <col min="13052" max="13052" width="9.59765625" style="3" customWidth="1"/>
    <col min="13053" max="13053" width="6.09765625" style="3" bestFit="1" customWidth="1"/>
    <col min="13054" max="13054" width="7.59765625" style="3" bestFit="1" customWidth="1"/>
    <col min="13055" max="13055" width="5.59765625" style="3" customWidth="1"/>
    <col min="13056" max="13056" width="6.59765625" style="3" bestFit="1" customWidth="1"/>
    <col min="13057" max="13057" width="7.59765625" style="3" bestFit="1" customWidth="1"/>
    <col min="13058" max="13058" width="11.09765625" style="3" bestFit="1" customWidth="1"/>
    <col min="13059" max="13059" width="5.59765625" style="3" customWidth="1"/>
    <col min="13060" max="13060" width="7.59765625" style="3" bestFit="1" customWidth="1"/>
    <col min="13061" max="13061" width="10.5" style="3" bestFit="1" customWidth="1"/>
    <col min="13062" max="13062" width="6.5" style="3" customWidth="1"/>
    <col min="13063" max="13064" width="8" style="3" bestFit="1" customWidth="1"/>
    <col min="13065" max="13065" width="8.09765625" style="3" customWidth="1"/>
    <col min="13066" max="13066" width="10.69921875" style="3" bestFit="1" customWidth="1"/>
    <col min="13067" max="13067" width="7.5" style="3" customWidth="1"/>
    <col min="13068" max="13068" width="10" style="3"/>
    <col min="13069" max="13069" width="9.09765625" style="3" customWidth="1"/>
    <col min="13070" max="13070" width="10.5" style="3" bestFit="1" customWidth="1"/>
    <col min="13071" max="13306" width="10" style="3"/>
    <col min="13307" max="13307" width="14.5" style="3" customWidth="1"/>
    <col min="13308" max="13308" width="9.59765625" style="3" customWidth="1"/>
    <col min="13309" max="13309" width="6.09765625" style="3" bestFit="1" customWidth="1"/>
    <col min="13310" max="13310" width="7.59765625" style="3" bestFit="1" customWidth="1"/>
    <col min="13311" max="13311" width="5.59765625" style="3" customWidth="1"/>
    <col min="13312" max="13312" width="6.59765625" style="3" bestFit="1" customWidth="1"/>
    <col min="13313" max="13313" width="7.59765625" style="3" bestFit="1" customWidth="1"/>
    <col min="13314" max="13314" width="11.09765625" style="3" bestFit="1" customWidth="1"/>
    <col min="13315" max="13315" width="5.59765625" style="3" customWidth="1"/>
    <col min="13316" max="13316" width="7.59765625" style="3" bestFit="1" customWidth="1"/>
    <col min="13317" max="13317" width="10.5" style="3" bestFit="1" customWidth="1"/>
    <col min="13318" max="13318" width="6.5" style="3" customWidth="1"/>
    <col min="13319" max="13320" width="8" style="3" bestFit="1" customWidth="1"/>
    <col min="13321" max="13321" width="8.09765625" style="3" customWidth="1"/>
    <col min="13322" max="13322" width="10.69921875" style="3" bestFit="1" customWidth="1"/>
    <col min="13323" max="13323" width="7.5" style="3" customWidth="1"/>
    <col min="13324" max="13324" width="10" style="3"/>
    <col min="13325" max="13325" width="9.09765625" style="3" customWidth="1"/>
    <col min="13326" max="13326" width="10.5" style="3" bestFit="1" customWidth="1"/>
    <col min="13327" max="13562" width="10" style="3"/>
    <col min="13563" max="13563" width="14.5" style="3" customWidth="1"/>
    <col min="13564" max="13564" width="9.59765625" style="3" customWidth="1"/>
    <col min="13565" max="13565" width="6.09765625" style="3" bestFit="1" customWidth="1"/>
    <col min="13566" max="13566" width="7.59765625" style="3" bestFit="1" customWidth="1"/>
    <col min="13567" max="13567" width="5.59765625" style="3" customWidth="1"/>
    <col min="13568" max="13568" width="6.59765625" style="3" bestFit="1" customWidth="1"/>
    <col min="13569" max="13569" width="7.59765625" style="3" bestFit="1" customWidth="1"/>
    <col min="13570" max="13570" width="11.09765625" style="3" bestFit="1" customWidth="1"/>
    <col min="13571" max="13571" width="5.59765625" style="3" customWidth="1"/>
    <col min="13572" max="13572" width="7.59765625" style="3" bestFit="1" customWidth="1"/>
    <col min="13573" max="13573" width="10.5" style="3" bestFit="1" customWidth="1"/>
    <col min="13574" max="13574" width="6.5" style="3" customWidth="1"/>
    <col min="13575" max="13576" width="8" style="3" bestFit="1" customWidth="1"/>
    <col min="13577" max="13577" width="8.09765625" style="3" customWidth="1"/>
    <col min="13578" max="13578" width="10.69921875" style="3" bestFit="1" customWidth="1"/>
    <col min="13579" max="13579" width="7.5" style="3" customWidth="1"/>
    <col min="13580" max="13580" width="10" style="3"/>
    <col min="13581" max="13581" width="9.09765625" style="3" customWidth="1"/>
    <col min="13582" max="13582" width="10.5" style="3" bestFit="1" customWidth="1"/>
    <col min="13583" max="13818" width="10" style="3"/>
    <col min="13819" max="13819" width="14.5" style="3" customWidth="1"/>
    <col min="13820" max="13820" width="9.59765625" style="3" customWidth="1"/>
    <col min="13821" max="13821" width="6.09765625" style="3" bestFit="1" customWidth="1"/>
    <col min="13822" max="13822" width="7.59765625" style="3" bestFit="1" customWidth="1"/>
    <col min="13823" max="13823" width="5.59765625" style="3" customWidth="1"/>
    <col min="13824" max="13824" width="6.59765625" style="3" bestFit="1" customWidth="1"/>
    <col min="13825" max="13825" width="7.59765625" style="3" bestFit="1" customWidth="1"/>
    <col min="13826" max="13826" width="11.09765625" style="3" bestFit="1" customWidth="1"/>
    <col min="13827" max="13827" width="5.59765625" style="3" customWidth="1"/>
    <col min="13828" max="13828" width="7.59765625" style="3" bestFit="1" customWidth="1"/>
    <col min="13829" max="13829" width="10.5" style="3" bestFit="1" customWidth="1"/>
    <col min="13830" max="13830" width="6.5" style="3" customWidth="1"/>
    <col min="13831" max="13832" width="8" style="3" bestFit="1" customWidth="1"/>
    <col min="13833" max="13833" width="8.09765625" style="3" customWidth="1"/>
    <col min="13834" max="13834" width="10.69921875" style="3" bestFit="1" customWidth="1"/>
    <col min="13835" max="13835" width="7.5" style="3" customWidth="1"/>
    <col min="13836" max="13836" width="10" style="3"/>
    <col min="13837" max="13837" width="9.09765625" style="3" customWidth="1"/>
    <col min="13838" max="13838" width="10.5" style="3" bestFit="1" customWidth="1"/>
    <col min="13839" max="14074" width="10" style="3"/>
    <col min="14075" max="14075" width="14.5" style="3" customWidth="1"/>
    <col min="14076" max="14076" width="9.59765625" style="3" customWidth="1"/>
    <col min="14077" max="14077" width="6.09765625" style="3" bestFit="1" customWidth="1"/>
    <col min="14078" max="14078" width="7.59765625" style="3" bestFit="1" customWidth="1"/>
    <col min="14079" max="14079" width="5.59765625" style="3" customWidth="1"/>
    <col min="14080" max="14080" width="6.59765625" style="3" bestFit="1" customWidth="1"/>
    <col min="14081" max="14081" width="7.59765625" style="3" bestFit="1" customWidth="1"/>
    <col min="14082" max="14082" width="11.09765625" style="3" bestFit="1" customWidth="1"/>
    <col min="14083" max="14083" width="5.59765625" style="3" customWidth="1"/>
    <col min="14084" max="14084" width="7.59765625" style="3" bestFit="1" customWidth="1"/>
    <col min="14085" max="14085" width="10.5" style="3" bestFit="1" customWidth="1"/>
    <col min="14086" max="14086" width="6.5" style="3" customWidth="1"/>
    <col min="14087" max="14088" width="8" style="3" bestFit="1" customWidth="1"/>
    <col min="14089" max="14089" width="8.09765625" style="3" customWidth="1"/>
    <col min="14090" max="14090" width="10.69921875" style="3" bestFit="1" customWidth="1"/>
    <col min="14091" max="14091" width="7.5" style="3" customWidth="1"/>
    <col min="14092" max="14092" width="10" style="3"/>
    <col min="14093" max="14093" width="9.09765625" style="3" customWidth="1"/>
    <col min="14094" max="14094" width="10.5" style="3" bestFit="1" customWidth="1"/>
    <col min="14095" max="14330" width="10" style="3"/>
    <col min="14331" max="14331" width="14.5" style="3" customWidth="1"/>
    <col min="14332" max="14332" width="9.59765625" style="3" customWidth="1"/>
    <col min="14333" max="14333" width="6.09765625" style="3" bestFit="1" customWidth="1"/>
    <col min="14334" max="14334" width="7.59765625" style="3" bestFit="1" customWidth="1"/>
    <col min="14335" max="14335" width="5.59765625" style="3" customWidth="1"/>
    <col min="14336" max="14336" width="6.59765625" style="3" bestFit="1" customWidth="1"/>
    <col min="14337" max="14337" width="7.59765625" style="3" bestFit="1" customWidth="1"/>
    <col min="14338" max="14338" width="11.09765625" style="3" bestFit="1" customWidth="1"/>
    <col min="14339" max="14339" width="5.59765625" style="3" customWidth="1"/>
    <col min="14340" max="14340" width="7.59765625" style="3" bestFit="1" customWidth="1"/>
    <col min="14341" max="14341" width="10.5" style="3" bestFit="1" customWidth="1"/>
    <col min="14342" max="14342" width="6.5" style="3" customWidth="1"/>
    <col min="14343" max="14344" width="8" style="3" bestFit="1" customWidth="1"/>
    <col min="14345" max="14345" width="8.09765625" style="3" customWidth="1"/>
    <col min="14346" max="14346" width="10.69921875" style="3" bestFit="1" customWidth="1"/>
    <col min="14347" max="14347" width="7.5" style="3" customWidth="1"/>
    <col min="14348" max="14348" width="10" style="3"/>
    <col min="14349" max="14349" width="9.09765625" style="3" customWidth="1"/>
    <col min="14350" max="14350" width="10.5" style="3" bestFit="1" customWidth="1"/>
    <col min="14351" max="14586" width="10" style="3"/>
    <col min="14587" max="14587" width="14.5" style="3" customWidth="1"/>
    <col min="14588" max="14588" width="9.59765625" style="3" customWidth="1"/>
    <col min="14589" max="14589" width="6.09765625" style="3" bestFit="1" customWidth="1"/>
    <col min="14590" max="14590" width="7.59765625" style="3" bestFit="1" customWidth="1"/>
    <col min="14591" max="14591" width="5.59765625" style="3" customWidth="1"/>
    <col min="14592" max="14592" width="6.59765625" style="3" bestFit="1" customWidth="1"/>
    <col min="14593" max="14593" width="7.59765625" style="3" bestFit="1" customWidth="1"/>
    <col min="14594" max="14594" width="11.09765625" style="3" bestFit="1" customWidth="1"/>
    <col min="14595" max="14595" width="5.59765625" style="3" customWidth="1"/>
    <col min="14596" max="14596" width="7.59765625" style="3" bestFit="1" customWidth="1"/>
    <col min="14597" max="14597" width="10.5" style="3" bestFit="1" customWidth="1"/>
    <col min="14598" max="14598" width="6.5" style="3" customWidth="1"/>
    <col min="14599" max="14600" width="8" style="3" bestFit="1" customWidth="1"/>
    <col min="14601" max="14601" width="8.09765625" style="3" customWidth="1"/>
    <col min="14602" max="14602" width="10.69921875" style="3" bestFit="1" customWidth="1"/>
    <col min="14603" max="14603" width="7.5" style="3" customWidth="1"/>
    <col min="14604" max="14604" width="10" style="3"/>
    <col min="14605" max="14605" width="9.09765625" style="3" customWidth="1"/>
    <col min="14606" max="14606" width="10.5" style="3" bestFit="1" customWidth="1"/>
    <col min="14607" max="14842" width="10" style="3"/>
    <col min="14843" max="14843" width="14.5" style="3" customWidth="1"/>
    <col min="14844" max="14844" width="9.59765625" style="3" customWidth="1"/>
    <col min="14845" max="14845" width="6.09765625" style="3" bestFit="1" customWidth="1"/>
    <col min="14846" max="14846" width="7.59765625" style="3" bestFit="1" customWidth="1"/>
    <col min="14847" max="14847" width="5.59765625" style="3" customWidth="1"/>
    <col min="14848" max="14848" width="6.59765625" style="3" bestFit="1" customWidth="1"/>
    <col min="14849" max="14849" width="7.59765625" style="3" bestFit="1" customWidth="1"/>
    <col min="14850" max="14850" width="11.09765625" style="3" bestFit="1" customWidth="1"/>
    <col min="14851" max="14851" width="5.59765625" style="3" customWidth="1"/>
    <col min="14852" max="14852" width="7.59765625" style="3" bestFit="1" customWidth="1"/>
    <col min="14853" max="14853" width="10.5" style="3" bestFit="1" customWidth="1"/>
    <col min="14854" max="14854" width="6.5" style="3" customWidth="1"/>
    <col min="14855" max="14856" width="8" style="3" bestFit="1" customWidth="1"/>
    <col min="14857" max="14857" width="8.09765625" style="3" customWidth="1"/>
    <col min="14858" max="14858" width="10.69921875" style="3" bestFit="1" customWidth="1"/>
    <col min="14859" max="14859" width="7.5" style="3" customWidth="1"/>
    <col min="14860" max="14860" width="10" style="3"/>
    <col min="14861" max="14861" width="9.09765625" style="3" customWidth="1"/>
    <col min="14862" max="14862" width="10.5" style="3" bestFit="1" customWidth="1"/>
    <col min="14863" max="15098" width="10" style="3"/>
    <col min="15099" max="15099" width="14.5" style="3" customWidth="1"/>
    <col min="15100" max="15100" width="9.59765625" style="3" customWidth="1"/>
    <col min="15101" max="15101" width="6.09765625" style="3" bestFit="1" customWidth="1"/>
    <col min="15102" max="15102" width="7.59765625" style="3" bestFit="1" customWidth="1"/>
    <col min="15103" max="15103" width="5.59765625" style="3" customWidth="1"/>
    <col min="15104" max="15104" width="6.59765625" style="3" bestFit="1" customWidth="1"/>
    <col min="15105" max="15105" width="7.59765625" style="3" bestFit="1" customWidth="1"/>
    <col min="15106" max="15106" width="11.09765625" style="3" bestFit="1" customWidth="1"/>
    <col min="15107" max="15107" width="5.59765625" style="3" customWidth="1"/>
    <col min="15108" max="15108" width="7.59765625" style="3" bestFit="1" customWidth="1"/>
    <col min="15109" max="15109" width="10.5" style="3" bestFit="1" customWidth="1"/>
    <col min="15110" max="15110" width="6.5" style="3" customWidth="1"/>
    <col min="15111" max="15112" width="8" style="3" bestFit="1" customWidth="1"/>
    <col min="15113" max="15113" width="8.09765625" style="3" customWidth="1"/>
    <col min="15114" max="15114" width="10.69921875" style="3" bestFit="1" customWidth="1"/>
    <col min="15115" max="15115" width="7.5" style="3" customWidth="1"/>
    <col min="15116" max="15116" width="10" style="3"/>
    <col min="15117" max="15117" width="9.09765625" style="3" customWidth="1"/>
    <col min="15118" max="15118" width="10.5" style="3" bestFit="1" customWidth="1"/>
    <col min="15119" max="15354" width="10" style="3"/>
    <col min="15355" max="15355" width="14.5" style="3" customWidth="1"/>
    <col min="15356" max="15356" width="9.59765625" style="3" customWidth="1"/>
    <col min="15357" max="15357" width="6.09765625" style="3" bestFit="1" customWidth="1"/>
    <col min="15358" max="15358" width="7.59765625" style="3" bestFit="1" customWidth="1"/>
    <col min="15359" max="15359" width="5.59765625" style="3" customWidth="1"/>
    <col min="15360" max="15360" width="6.59765625" style="3" bestFit="1" customWidth="1"/>
    <col min="15361" max="15361" width="7.59765625" style="3" bestFit="1" customWidth="1"/>
    <col min="15362" max="15362" width="11.09765625" style="3" bestFit="1" customWidth="1"/>
    <col min="15363" max="15363" width="5.59765625" style="3" customWidth="1"/>
    <col min="15364" max="15364" width="7.59765625" style="3" bestFit="1" customWidth="1"/>
    <col min="15365" max="15365" width="10.5" style="3" bestFit="1" customWidth="1"/>
    <col min="15366" max="15366" width="6.5" style="3" customWidth="1"/>
    <col min="15367" max="15368" width="8" style="3" bestFit="1" customWidth="1"/>
    <col min="15369" max="15369" width="8.09765625" style="3" customWidth="1"/>
    <col min="15370" max="15370" width="10.69921875" style="3" bestFit="1" customWidth="1"/>
    <col min="15371" max="15371" width="7.5" style="3" customWidth="1"/>
    <col min="15372" max="15372" width="10" style="3"/>
    <col min="15373" max="15373" width="9.09765625" style="3" customWidth="1"/>
    <col min="15374" max="15374" width="10.5" style="3" bestFit="1" customWidth="1"/>
    <col min="15375" max="15610" width="10" style="3"/>
    <col min="15611" max="15611" width="14.5" style="3" customWidth="1"/>
    <col min="15612" max="15612" width="9.59765625" style="3" customWidth="1"/>
    <col min="15613" max="15613" width="6.09765625" style="3" bestFit="1" customWidth="1"/>
    <col min="15614" max="15614" width="7.59765625" style="3" bestFit="1" customWidth="1"/>
    <col min="15615" max="15615" width="5.59765625" style="3" customWidth="1"/>
    <col min="15616" max="15616" width="6.59765625" style="3" bestFit="1" customWidth="1"/>
    <col min="15617" max="15617" width="7.59765625" style="3" bestFit="1" customWidth="1"/>
    <col min="15618" max="15618" width="11.09765625" style="3" bestFit="1" customWidth="1"/>
    <col min="15619" max="15619" width="5.59765625" style="3" customWidth="1"/>
    <col min="15620" max="15620" width="7.59765625" style="3" bestFit="1" customWidth="1"/>
    <col min="15621" max="15621" width="10.5" style="3" bestFit="1" customWidth="1"/>
    <col min="15622" max="15622" width="6.5" style="3" customWidth="1"/>
    <col min="15623" max="15624" width="8" style="3" bestFit="1" customWidth="1"/>
    <col min="15625" max="15625" width="8.09765625" style="3" customWidth="1"/>
    <col min="15626" max="15626" width="10.69921875" style="3" bestFit="1" customWidth="1"/>
    <col min="15627" max="15627" width="7.5" style="3" customWidth="1"/>
    <col min="15628" max="15628" width="10" style="3"/>
    <col min="15629" max="15629" width="9.09765625" style="3" customWidth="1"/>
    <col min="15630" max="15630" width="10.5" style="3" bestFit="1" customWidth="1"/>
    <col min="15631" max="15866" width="10" style="3"/>
    <col min="15867" max="15867" width="14.5" style="3" customWidth="1"/>
    <col min="15868" max="15868" width="9.59765625" style="3" customWidth="1"/>
    <col min="15869" max="15869" width="6.09765625" style="3" bestFit="1" customWidth="1"/>
    <col min="15870" max="15870" width="7.59765625" style="3" bestFit="1" customWidth="1"/>
    <col min="15871" max="15871" width="5.59765625" style="3" customWidth="1"/>
    <col min="15872" max="15872" width="6.59765625" style="3" bestFit="1" customWidth="1"/>
    <col min="15873" max="15873" width="7.59765625" style="3" bestFit="1" customWidth="1"/>
    <col min="15874" max="15874" width="11.09765625" style="3" bestFit="1" customWidth="1"/>
    <col min="15875" max="15875" width="5.59765625" style="3" customWidth="1"/>
    <col min="15876" max="15876" width="7.59765625" style="3" bestFit="1" customWidth="1"/>
    <col min="15877" max="15877" width="10.5" style="3" bestFit="1" customWidth="1"/>
    <col min="15878" max="15878" width="6.5" style="3" customWidth="1"/>
    <col min="15879" max="15880" width="8" style="3" bestFit="1" customWidth="1"/>
    <col min="15881" max="15881" width="8.09765625" style="3" customWidth="1"/>
    <col min="15882" max="15882" width="10.69921875" style="3" bestFit="1" customWidth="1"/>
    <col min="15883" max="15883" width="7.5" style="3" customWidth="1"/>
    <col min="15884" max="15884" width="10" style="3"/>
    <col min="15885" max="15885" width="9.09765625" style="3" customWidth="1"/>
    <col min="15886" max="15886" width="10.5" style="3" bestFit="1" customWidth="1"/>
    <col min="15887" max="16122" width="10" style="3"/>
    <col min="16123" max="16123" width="14.5" style="3" customWidth="1"/>
    <col min="16124" max="16124" width="9.59765625" style="3" customWidth="1"/>
    <col min="16125" max="16125" width="6.09765625" style="3" bestFit="1" customWidth="1"/>
    <col min="16126" max="16126" width="7.59765625" style="3" bestFit="1" customWidth="1"/>
    <col min="16127" max="16127" width="5.59765625" style="3" customWidth="1"/>
    <col min="16128" max="16128" width="6.59765625" style="3" bestFit="1" customWidth="1"/>
    <col min="16129" max="16129" width="7.59765625" style="3" bestFit="1" customWidth="1"/>
    <col min="16130" max="16130" width="11.09765625" style="3" bestFit="1" customWidth="1"/>
    <col min="16131" max="16131" width="5.59765625" style="3" customWidth="1"/>
    <col min="16132" max="16132" width="7.59765625" style="3" bestFit="1" customWidth="1"/>
    <col min="16133" max="16133" width="10.5" style="3" bestFit="1" customWidth="1"/>
    <col min="16134" max="16134" width="6.5" style="3" customWidth="1"/>
    <col min="16135" max="16136" width="8" style="3" bestFit="1" customWidth="1"/>
    <col min="16137" max="16137" width="8.09765625" style="3" customWidth="1"/>
    <col min="16138" max="16138" width="10.69921875" style="3" bestFit="1" customWidth="1"/>
    <col min="16139" max="16139" width="7.5" style="3" customWidth="1"/>
    <col min="16140" max="16140" width="10" style="3"/>
    <col min="16141" max="16141" width="9.09765625" style="3" customWidth="1"/>
    <col min="16142" max="16142" width="10.5" style="3" bestFit="1" customWidth="1"/>
    <col min="16143" max="16384" width="11" style="3"/>
  </cols>
  <sheetData>
    <row r="1" spans="1:10" x14ac:dyDescent="0.25">
      <c r="A1" s="6" t="s">
        <v>439</v>
      </c>
    </row>
    <row r="2" spans="1:10" ht="15.6" x14ac:dyDescent="0.3">
      <c r="A2" s="2"/>
      <c r="J2" s="79" t="s">
        <v>152</v>
      </c>
    </row>
    <row r="3" spans="1:10" ht="13.95" customHeight="1" x14ac:dyDescent="0.25">
      <c r="A3" s="90" t="s">
        <v>531</v>
      </c>
      <c r="B3" s="793">
        <f>INDICE!A3</f>
        <v>44228</v>
      </c>
      <c r="C3" s="793"/>
      <c r="D3" s="793">
        <f>INDICE!C3</f>
        <v>0</v>
      </c>
      <c r="E3" s="793"/>
      <c r="F3" s="91"/>
      <c r="G3" s="794" t="s">
        <v>117</v>
      </c>
      <c r="H3" s="794"/>
      <c r="I3" s="794"/>
      <c r="J3" s="794"/>
    </row>
    <row r="4" spans="1:10" x14ac:dyDescent="0.25">
      <c r="A4" s="92"/>
      <c r="B4" s="93" t="s">
        <v>180</v>
      </c>
      <c r="C4" s="93" t="s">
        <v>181</v>
      </c>
      <c r="D4" s="93" t="s">
        <v>182</v>
      </c>
      <c r="E4" s="93" t="s">
        <v>183</v>
      </c>
      <c r="F4" s="93"/>
      <c r="G4" s="93" t="s">
        <v>180</v>
      </c>
      <c r="H4" s="93" t="s">
        <v>181</v>
      </c>
      <c r="I4" s="93" t="s">
        <v>182</v>
      </c>
      <c r="J4" s="93" t="s">
        <v>183</v>
      </c>
    </row>
    <row r="5" spans="1:10" x14ac:dyDescent="0.25">
      <c r="A5" s="375" t="s">
        <v>154</v>
      </c>
      <c r="B5" s="94">
        <v>245.16687999999994</v>
      </c>
      <c r="C5" s="94">
        <v>56.507909999999988</v>
      </c>
      <c r="D5" s="94">
        <v>5.7852600000000001</v>
      </c>
      <c r="E5" s="351">
        <v>307.46004999999991</v>
      </c>
      <c r="F5" s="94"/>
      <c r="G5" s="94">
        <v>2977.818760000001</v>
      </c>
      <c r="H5" s="94">
        <v>692.6131799999996</v>
      </c>
      <c r="I5" s="94">
        <v>49.148960000000002</v>
      </c>
      <c r="J5" s="351">
        <v>3719.5809000000004</v>
      </c>
    </row>
    <row r="6" spans="1:10" x14ac:dyDescent="0.25">
      <c r="A6" s="376" t="s">
        <v>155</v>
      </c>
      <c r="B6" s="96">
        <v>60.18531000000003</v>
      </c>
      <c r="C6" s="96">
        <v>26.060749999999999</v>
      </c>
      <c r="D6" s="96">
        <v>8.7541399999999996</v>
      </c>
      <c r="E6" s="353">
        <v>95.000200000000035</v>
      </c>
      <c r="F6" s="96"/>
      <c r="G6" s="96">
        <v>726.86758999999984</v>
      </c>
      <c r="H6" s="96">
        <v>317.84227000000004</v>
      </c>
      <c r="I6" s="96">
        <v>70.512139999999988</v>
      </c>
      <c r="J6" s="353">
        <v>1115.222</v>
      </c>
    </row>
    <row r="7" spans="1:10" x14ac:dyDescent="0.25">
      <c r="A7" s="376" t="s">
        <v>156</v>
      </c>
      <c r="B7" s="96">
        <v>25.223819999999996</v>
      </c>
      <c r="C7" s="96">
        <v>6.6071899999999992</v>
      </c>
      <c r="D7" s="96">
        <v>4.4994899999999998</v>
      </c>
      <c r="E7" s="353">
        <v>36.330499999999994</v>
      </c>
      <c r="F7" s="96"/>
      <c r="G7" s="96">
        <v>339.66560999999996</v>
      </c>
      <c r="H7" s="96">
        <v>80.399659999999997</v>
      </c>
      <c r="I7" s="96">
        <v>41.651269999999997</v>
      </c>
      <c r="J7" s="353">
        <v>461.71653999999995</v>
      </c>
    </row>
    <row r="8" spans="1:10" x14ac:dyDescent="0.25">
      <c r="A8" s="376" t="s">
        <v>157</v>
      </c>
      <c r="B8" s="96">
        <v>21.476950000000002</v>
      </c>
      <c r="C8" s="96">
        <v>3.9929999999999999</v>
      </c>
      <c r="D8" s="96">
        <v>7.2107700000000001</v>
      </c>
      <c r="E8" s="353">
        <v>32.680720000000001</v>
      </c>
      <c r="F8" s="96"/>
      <c r="G8" s="96">
        <v>291.09330000000006</v>
      </c>
      <c r="H8" s="96">
        <v>48.093489999999981</v>
      </c>
      <c r="I8" s="96">
        <v>69.448150000000012</v>
      </c>
      <c r="J8" s="353">
        <v>408.63494000000003</v>
      </c>
    </row>
    <row r="9" spans="1:10" x14ac:dyDescent="0.25">
      <c r="A9" s="376" t="s">
        <v>158</v>
      </c>
      <c r="B9" s="96">
        <v>44.256010000000003</v>
      </c>
      <c r="C9" s="96">
        <v>0</v>
      </c>
      <c r="D9" s="96">
        <v>0</v>
      </c>
      <c r="E9" s="353">
        <v>44.256010000000003</v>
      </c>
      <c r="F9" s="96"/>
      <c r="G9" s="96">
        <v>523.94672999999989</v>
      </c>
      <c r="H9" s="96">
        <v>0</v>
      </c>
      <c r="I9" s="96">
        <v>5.0177100000000001</v>
      </c>
      <c r="J9" s="353">
        <v>528.96443999999985</v>
      </c>
    </row>
    <row r="10" spans="1:10" x14ac:dyDescent="0.25">
      <c r="A10" s="376" t="s">
        <v>159</v>
      </c>
      <c r="B10" s="96">
        <v>19.558829999999997</v>
      </c>
      <c r="C10" s="96">
        <v>5.2560399999999996</v>
      </c>
      <c r="D10" s="96">
        <v>0.23264999999999997</v>
      </c>
      <c r="E10" s="353">
        <v>25.047519999999995</v>
      </c>
      <c r="F10" s="96"/>
      <c r="G10" s="96">
        <v>251.63373000000001</v>
      </c>
      <c r="H10" s="96">
        <v>61.07865000000001</v>
      </c>
      <c r="I10" s="96">
        <v>1.9505599999999998</v>
      </c>
      <c r="J10" s="353">
        <v>314.66294000000005</v>
      </c>
    </row>
    <row r="11" spans="1:10" x14ac:dyDescent="0.25">
      <c r="A11" s="376" t="s">
        <v>160</v>
      </c>
      <c r="B11" s="96">
        <v>112.33811000000001</v>
      </c>
      <c r="C11" s="96">
        <v>52.946659999999987</v>
      </c>
      <c r="D11" s="96">
        <v>17.453870000000002</v>
      </c>
      <c r="E11" s="353">
        <v>182.73864</v>
      </c>
      <c r="F11" s="96"/>
      <c r="G11" s="96">
        <v>1379.4737100000009</v>
      </c>
      <c r="H11" s="96">
        <v>687.59590999999932</v>
      </c>
      <c r="I11" s="96">
        <v>142.73080999999999</v>
      </c>
      <c r="J11" s="353">
        <v>2209.8004300000002</v>
      </c>
    </row>
    <row r="12" spans="1:10" x14ac:dyDescent="0.25">
      <c r="A12" s="376" t="s">
        <v>527</v>
      </c>
      <c r="B12" s="96">
        <v>87.213350000000005</v>
      </c>
      <c r="C12" s="96">
        <v>54.150620000000011</v>
      </c>
      <c r="D12" s="96">
        <v>10.956990000000001</v>
      </c>
      <c r="E12" s="353">
        <v>152.32096000000001</v>
      </c>
      <c r="F12" s="96"/>
      <c r="G12" s="96">
        <v>1062.3436799999995</v>
      </c>
      <c r="H12" s="96">
        <v>617.19538999999952</v>
      </c>
      <c r="I12" s="96">
        <v>88.578589999999949</v>
      </c>
      <c r="J12" s="353">
        <v>1768.1176599999988</v>
      </c>
    </row>
    <row r="13" spans="1:10" x14ac:dyDescent="0.25">
      <c r="A13" s="376" t="s">
        <v>161</v>
      </c>
      <c r="B13" s="96">
        <v>250.82998000000001</v>
      </c>
      <c r="C13" s="96">
        <v>49.199160000000006</v>
      </c>
      <c r="D13" s="96">
        <v>10.63485</v>
      </c>
      <c r="E13" s="353">
        <v>310.66399000000001</v>
      </c>
      <c r="F13" s="96"/>
      <c r="G13" s="96">
        <v>3009.457420000002</v>
      </c>
      <c r="H13" s="96">
        <v>539.60747999999978</v>
      </c>
      <c r="I13" s="96">
        <v>108.96087999999997</v>
      </c>
      <c r="J13" s="353">
        <v>3658.0257800000018</v>
      </c>
    </row>
    <row r="14" spans="1:10" x14ac:dyDescent="0.25">
      <c r="A14" s="376" t="s">
        <v>162</v>
      </c>
      <c r="B14" s="96">
        <v>0.71690999999999994</v>
      </c>
      <c r="C14" s="96">
        <v>0</v>
      </c>
      <c r="D14" s="96">
        <v>1.92472</v>
      </c>
      <c r="E14" s="353">
        <v>2.6416300000000001</v>
      </c>
      <c r="F14" s="96"/>
      <c r="G14" s="96">
        <v>9.0645900000000008</v>
      </c>
      <c r="H14" s="96">
        <v>0</v>
      </c>
      <c r="I14" s="96">
        <v>6.6700799999999996</v>
      </c>
      <c r="J14" s="353">
        <v>15.734670000000001</v>
      </c>
    </row>
    <row r="15" spans="1:10" x14ac:dyDescent="0.25">
      <c r="A15" s="376" t="s">
        <v>163</v>
      </c>
      <c r="B15" s="96">
        <v>140.47531000000001</v>
      </c>
      <c r="C15" s="96">
        <v>22.82085</v>
      </c>
      <c r="D15" s="96">
        <v>4.9225700000000003</v>
      </c>
      <c r="E15" s="353">
        <v>168.21873000000002</v>
      </c>
      <c r="F15" s="96"/>
      <c r="G15" s="96">
        <v>1777.2177399999994</v>
      </c>
      <c r="H15" s="96">
        <v>263.67110000000008</v>
      </c>
      <c r="I15" s="96">
        <v>57.981310000000001</v>
      </c>
      <c r="J15" s="353">
        <v>2098.8701499999993</v>
      </c>
    </row>
    <row r="16" spans="1:10" x14ac:dyDescent="0.25">
      <c r="A16" s="376" t="s">
        <v>164</v>
      </c>
      <c r="B16" s="96">
        <v>44.112839999999991</v>
      </c>
      <c r="C16" s="96">
        <v>10.577240000000002</v>
      </c>
      <c r="D16" s="96">
        <v>1.92727</v>
      </c>
      <c r="E16" s="353">
        <v>56.617349999999995</v>
      </c>
      <c r="F16" s="96"/>
      <c r="G16" s="96">
        <v>563.77843999999993</v>
      </c>
      <c r="H16" s="96">
        <v>152.90384999999998</v>
      </c>
      <c r="I16" s="96">
        <v>13.603940000000007</v>
      </c>
      <c r="J16" s="353">
        <v>730.28622999999993</v>
      </c>
    </row>
    <row r="17" spans="1:10" x14ac:dyDescent="0.25">
      <c r="A17" s="376" t="s">
        <v>165</v>
      </c>
      <c r="B17" s="96">
        <v>83.590980000000002</v>
      </c>
      <c r="C17" s="96">
        <v>26.52685</v>
      </c>
      <c r="D17" s="96">
        <v>21.471089999999997</v>
      </c>
      <c r="E17" s="353">
        <v>131.58892</v>
      </c>
      <c r="F17" s="96"/>
      <c r="G17" s="96">
        <v>1138.402990000001</v>
      </c>
      <c r="H17" s="96">
        <v>330.24885000000012</v>
      </c>
      <c r="I17" s="96">
        <v>208.26463000000012</v>
      </c>
      <c r="J17" s="353">
        <v>1676.9164700000013</v>
      </c>
    </row>
    <row r="18" spans="1:10" x14ac:dyDescent="0.25">
      <c r="A18" s="376" t="s">
        <v>166</v>
      </c>
      <c r="B18" s="96">
        <v>8.5513399999999979</v>
      </c>
      <c r="C18" s="96">
        <v>4.0014500000000002</v>
      </c>
      <c r="D18" s="96">
        <v>1.61467</v>
      </c>
      <c r="E18" s="353">
        <v>14.167459999999998</v>
      </c>
      <c r="F18" s="96"/>
      <c r="G18" s="96">
        <v>128.11972999999998</v>
      </c>
      <c r="H18" s="96">
        <v>50.744410000000016</v>
      </c>
      <c r="I18" s="96">
        <v>13.947150000000001</v>
      </c>
      <c r="J18" s="353">
        <v>192.81128999999999</v>
      </c>
    </row>
    <row r="19" spans="1:10" x14ac:dyDescent="0.25">
      <c r="A19" s="376" t="s">
        <v>167</v>
      </c>
      <c r="B19" s="96">
        <v>130.71143000000001</v>
      </c>
      <c r="C19" s="96">
        <v>21.195889999999999</v>
      </c>
      <c r="D19" s="96">
        <v>18.803449999999998</v>
      </c>
      <c r="E19" s="353">
        <v>170.71077</v>
      </c>
      <c r="F19" s="96"/>
      <c r="G19" s="96">
        <v>1646.1118899999997</v>
      </c>
      <c r="H19" s="96">
        <v>206.86451</v>
      </c>
      <c r="I19" s="96">
        <v>150.40553999999997</v>
      </c>
      <c r="J19" s="353">
        <v>2003.3819399999995</v>
      </c>
    </row>
    <row r="20" spans="1:10" x14ac:dyDescent="0.25">
      <c r="A20" s="376" t="s">
        <v>168</v>
      </c>
      <c r="B20" s="96">
        <v>0.85707</v>
      </c>
      <c r="C20" s="96">
        <v>0</v>
      </c>
      <c r="D20" s="96">
        <v>0</v>
      </c>
      <c r="E20" s="353">
        <v>0.85707</v>
      </c>
      <c r="F20" s="96"/>
      <c r="G20" s="96">
        <v>11.949210000000001</v>
      </c>
      <c r="H20" s="96">
        <v>0</v>
      </c>
      <c r="I20" s="96">
        <v>0</v>
      </c>
      <c r="J20" s="353">
        <v>11.949210000000001</v>
      </c>
    </row>
    <row r="21" spans="1:10" x14ac:dyDescent="0.25">
      <c r="A21" s="376" t="s">
        <v>169</v>
      </c>
      <c r="B21" s="96">
        <v>66.303240000000002</v>
      </c>
      <c r="C21" s="96">
        <v>13.273729999999999</v>
      </c>
      <c r="D21" s="96">
        <v>0.75612000000000013</v>
      </c>
      <c r="E21" s="353">
        <v>80.333089999999999</v>
      </c>
      <c r="F21" s="96"/>
      <c r="G21" s="96">
        <v>796.23536999999999</v>
      </c>
      <c r="H21" s="96">
        <v>151.85961000000003</v>
      </c>
      <c r="I21" s="96">
        <v>7.0515599999999994</v>
      </c>
      <c r="J21" s="353">
        <v>955.14654000000007</v>
      </c>
    </row>
    <row r="22" spans="1:10" x14ac:dyDescent="0.25">
      <c r="A22" s="376" t="s">
        <v>170</v>
      </c>
      <c r="B22" s="96">
        <v>46.492060000000002</v>
      </c>
      <c r="C22" s="96">
        <v>9.20303</v>
      </c>
      <c r="D22" s="96">
        <v>1.6326700000000001</v>
      </c>
      <c r="E22" s="353">
        <v>57.327759999999998</v>
      </c>
      <c r="F22" s="96"/>
      <c r="G22" s="96">
        <v>521.06027999999981</v>
      </c>
      <c r="H22" s="96">
        <v>104.02954000000004</v>
      </c>
      <c r="I22" s="96">
        <v>14.728540000000001</v>
      </c>
      <c r="J22" s="353">
        <v>639.81835999999976</v>
      </c>
    </row>
    <row r="23" spans="1:10" x14ac:dyDescent="0.25">
      <c r="A23" s="377" t="s">
        <v>171</v>
      </c>
      <c r="B23" s="96">
        <v>141.45328000000003</v>
      </c>
      <c r="C23" s="96">
        <v>15.025390000000003</v>
      </c>
      <c r="D23" s="96">
        <v>6.1784099999999995</v>
      </c>
      <c r="E23" s="353">
        <v>162.65708000000006</v>
      </c>
      <c r="F23" s="96"/>
      <c r="G23" s="96">
        <v>1626.5313100000003</v>
      </c>
      <c r="H23" s="96">
        <v>173.43826000000001</v>
      </c>
      <c r="I23" s="96">
        <v>53.556750000000015</v>
      </c>
      <c r="J23" s="353">
        <v>1853.5263200000002</v>
      </c>
    </row>
    <row r="24" spans="1:10" x14ac:dyDescent="0.25">
      <c r="A24" s="378" t="s">
        <v>440</v>
      </c>
      <c r="B24" s="100">
        <v>1529.5137000000013</v>
      </c>
      <c r="C24" s="100">
        <v>377.3457600000005</v>
      </c>
      <c r="D24" s="100">
        <v>124.75899000000007</v>
      </c>
      <c r="E24" s="100">
        <v>2031.618450000002</v>
      </c>
      <c r="F24" s="100"/>
      <c r="G24" s="100">
        <v>18780.772080000021</v>
      </c>
      <c r="H24" s="100">
        <v>4478.1861600000066</v>
      </c>
      <c r="I24" s="100">
        <v>1104.2085699999998</v>
      </c>
      <c r="J24" s="100">
        <v>24363.166810000028</v>
      </c>
    </row>
    <row r="25" spans="1:10" x14ac:dyDescent="0.25">
      <c r="J25" s="79" t="s">
        <v>223</v>
      </c>
    </row>
    <row r="26" spans="1:10" x14ac:dyDescent="0.25">
      <c r="A26" s="355" t="s">
        <v>565</v>
      </c>
      <c r="G26" s="58"/>
      <c r="H26" s="58"/>
      <c r="I26" s="58"/>
      <c r="J26" s="58"/>
    </row>
    <row r="27" spans="1:10" x14ac:dyDescent="0.25">
      <c r="A27" s="101" t="s">
        <v>224</v>
      </c>
      <c r="G27" s="58"/>
      <c r="H27" s="58"/>
      <c r="I27" s="58"/>
      <c r="J27" s="58"/>
    </row>
    <row r="28" spans="1:10" ht="17.399999999999999" x14ac:dyDescent="0.3">
      <c r="A28" s="102"/>
      <c r="E28" s="800"/>
      <c r="F28" s="800"/>
      <c r="G28" s="58"/>
      <c r="H28" s="58"/>
      <c r="I28" s="58"/>
      <c r="J28" s="58"/>
    </row>
    <row r="29" spans="1:10" x14ac:dyDescent="0.25">
      <c r="A29" s="102"/>
      <c r="G29" s="58"/>
      <c r="H29" s="58"/>
      <c r="I29" s="58"/>
      <c r="J29" s="58"/>
    </row>
    <row r="30" spans="1:10" x14ac:dyDescent="0.25">
      <c r="A30" s="102"/>
      <c r="G30" s="58"/>
      <c r="H30" s="58"/>
      <c r="I30" s="58"/>
      <c r="J30" s="58"/>
    </row>
    <row r="31" spans="1:10" x14ac:dyDescent="0.25">
      <c r="A31" s="102"/>
      <c r="G31" s="58"/>
      <c r="H31" s="58"/>
      <c r="I31" s="58"/>
      <c r="J31" s="58"/>
    </row>
    <row r="32" spans="1:10" x14ac:dyDescent="0.25">
      <c r="A32" s="102"/>
      <c r="G32" s="58"/>
      <c r="H32" s="58"/>
      <c r="I32" s="58"/>
      <c r="J32" s="58"/>
    </row>
    <row r="33" spans="1:10" x14ac:dyDescent="0.25">
      <c r="A33" s="102"/>
      <c r="G33" s="58"/>
      <c r="H33" s="58"/>
      <c r="I33" s="58"/>
      <c r="J33" s="58"/>
    </row>
    <row r="34" spans="1:10" x14ac:dyDescent="0.25">
      <c r="A34" s="102"/>
      <c r="G34" s="58"/>
      <c r="H34" s="58"/>
      <c r="I34" s="58"/>
      <c r="J34" s="58"/>
    </row>
    <row r="35" spans="1:10" x14ac:dyDescent="0.25">
      <c r="A35" s="102"/>
      <c r="G35" s="58"/>
      <c r="H35" s="58"/>
      <c r="I35" s="58"/>
      <c r="J35" s="58"/>
    </row>
    <row r="36" spans="1:10" x14ac:dyDescent="0.25">
      <c r="A36" s="102"/>
      <c r="G36" s="58"/>
      <c r="H36" s="58"/>
      <c r="I36" s="58"/>
      <c r="J36" s="58"/>
    </row>
    <row r="37" spans="1:10" x14ac:dyDescent="0.25">
      <c r="A37" s="102"/>
      <c r="G37" s="58"/>
      <c r="H37" s="58"/>
      <c r="I37" s="58"/>
      <c r="J37" s="58"/>
    </row>
    <row r="38" spans="1:10" x14ac:dyDescent="0.25">
      <c r="A38" s="102"/>
      <c r="G38" s="58"/>
      <c r="H38" s="58"/>
      <c r="I38" s="58"/>
      <c r="J38" s="58"/>
    </row>
    <row r="39" spans="1:10" x14ac:dyDescent="0.25">
      <c r="A39" s="102"/>
      <c r="G39" s="58"/>
      <c r="H39" s="58"/>
      <c r="I39" s="58"/>
      <c r="J39" s="58"/>
    </row>
    <row r="40" spans="1:10" x14ac:dyDescent="0.25">
      <c r="A40" s="102"/>
      <c r="G40" s="58"/>
      <c r="H40" s="58"/>
      <c r="I40" s="58"/>
      <c r="J40" s="58"/>
    </row>
    <row r="41" spans="1:10" x14ac:dyDescent="0.25">
      <c r="A41" s="102"/>
      <c r="G41" s="58"/>
      <c r="H41" s="58"/>
      <c r="I41" s="58"/>
      <c r="J41" s="58"/>
    </row>
    <row r="42" spans="1:10" x14ac:dyDescent="0.25">
      <c r="A42" s="102"/>
      <c r="G42" s="58"/>
      <c r="H42" s="58"/>
      <c r="I42" s="58"/>
      <c r="J42" s="58"/>
    </row>
    <row r="43" spans="1:10" x14ac:dyDescent="0.25">
      <c r="A43" s="102"/>
      <c r="G43" s="58"/>
      <c r="H43" s="58"/>
      <c r="I43" s="58"/>
      <c r="J43" s="58"/>
    </row>
    <row r="44" spans="1:10" x14ac:dyDescent="0.25">
      <c r="A44" s="102"/>
      <c r="G44" s="58"/>
      <c r="H44" s="58"/>
      <c r="I44" s="58"/>
      <c r="J44" s="58"/>
    </row>
    <row r="45" spans="1:10" x14ac:dyDescent="0.25">
      <c r="A45" s="102"/>
      <c r="G45" s="58"/>
      <c r="H45" s="58"/>
      <c r="I45" s="58"/>
      <c r="J45" s="58"/>
    </row>
    <row r="46" spans="1:10" x14ac:dyDescent="0.25">
      <c r="G46" s="58"/>
      <c r="H46" s="58"/>
      <c r="I46" s="58"/>
      <c r="J46" s="58"/>
    </row>
    <row r="47" spans="1:10" x14ac:dyDescent="0.25">
      <c r="G47" s="58"/>
      <c r="H47" s="58"/>
      <c r="I47" s="58"/>
      <c r="J47" s="58"/>
    </row>
  </sheetData>
  <mergeCells count="3">
    <mergeCell ref="B3:E3"/>
    <mergeCell ref="E28:F28"/>
    <mergeCell ref="G3:J3"/>
  </mergeCells>
  <conditionalFormatting sqref="B6:J23">
    <cfRule type="cellIs" dxfId="155" priority="2" operator="between">
      <formula>0</formula>
      <formula>0.5</formula>
    </cfRule>
    <cfRule type="cellIs" dxfId="154" priority="3" operator="between">
      <formula>0</formula>
      <formula>0.49</formula>
    </cfRule>
  </conditionalFormatting>
  <conditionalFormatting sqref="B5:J24">
    <cfRule type="cellIs" dxfId="153"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95" customHeight="1" x14ac:dyDescent="0.25"/>
  <cols>
    <col min="1" max="1" width="25.59765625" style="108" customWidth="1"/>
    <col min="2" max="7" width="10.59765625" style="108" customWidth="1"/>
    <col min="8" max="8" width="14.59765625" style="108" customWidth="1"/>
    <col min="9" max="66" width="11" style="108"/>
    <col min="67" max="243" width="10" style="108"/>
    <col min="244" max="244" width="3.59765625" style="108" customWidth="1"/>
    <col min="245" max="245" width="24.69921875" style="108" bestFit="1" customWidth="1"/>
    <col min="246" max="251" width="9" style="108" customWidth="1"/>
    <col min="252" max="252" width="8.59765625" style="108" customWidth="1"/>
    <col min="253" max="253" width="5.59765625" style="108" bestFit="1" customWidth="1"/>
    <col min="254" max="254" width="7" style="108" bestFit="1" customWidth="1"/>
    <col min="255" max="259" width="5.59765625" style="108" bestFit="1" customWidth="1"/>
    <col min="260" max="260" width="6.19921875" style="108" bestFit="1" customWidth="1"/>
    <col min="261" max="261" width="9.59765625" style="108" bestFit="1" customWidth="1"/>
    <col min="262" max="262" width="7.09765625" style="108" bestFit="1" customWidth="1"/>
    <col min="263" max="263" width="9.09765625" style="108" bestFit="1" customWidth="1"/>
    <col min="264" max="264" width="8.5" style="108" bestFit="1" customWidth="1"/>
    <col min="265" max="499" width="10" style="108"/>
    <col min="500" max="500" width="3.59765625" style="108" customWidth="1"/>
    <col min="501" max="501" width="24.69921875" style="108" bestFit="1" customWidth="1"/>
    <col min="502" max="507" width="9" style="108" customWidth="1"/>
    <col min="508" max="508" width="8.59765625" style="108" customWidth="1"/>
    <col min="509" max="509" width="5.59765625" style="108" bestFit="1" customWidth="1"/>
    <col min="510" max="510" width="7" style="108" bestFit="1" customWidth="1"/>
    <col min="511" max="515" width="5.59765625" style="108" bestFit="1" customWidth="1"/>
    <col min="516" max="516" width="6.19921875" style="108" bestFit="1" customWidth="1"/>
    <col min="517" max="517" width="9.59765625" style="108" bestFit="1" customWidth="1"/>
    <col min="518" max="518" width="7.09765625" style="108" bestFit="1" customWidth="1"/>
    <col min="519" max="519" width="9.09765625" style="108" bestFit="1" customWidth="1"/>
    <col min="520" max="520" width="8.5" style="108" bestFit="1" customWidth="1"/>
    <col min="521" max="755" width="10" style="108"/>
    <col min="756" max="756" width="3.59765625" style="108" customWidth="1"/>
    <col min="757" max="757" width="24.69921875" style="108" bestFit="1" customWidth="1"/>
    <col min="758" max="763" width="9" style="108" customWidth="1"/>
    <col min="764" max="764" width="8.59765625" style="108" customWidth="1"/>
    <col min="765" max="765" width="5.59765625" style="108" bestFit="1" customWidth="1"/>
    <col min="766" max="766" width="7" style="108" bestFit="1" customWidth="1"/>
    <col min="767" max="771" width="5.59765625" style="108" bestFit="1" customWidth="1"/>
    <col min="772" max="772" width="6.19921875" style="108" bestFit="1" customWidth="1"/>
    <col min="773" max="773" width="9.59765625" style="108" bestFit="1" customWidth="1"/>
    <col min="774" max="774" width="7.09765625" style="108" bestFit="1" customWidth="1"/>
    <col min="775" max="775" width="9.09765625" style="108" bestFit="1" customWidth="1"/>
    <col min="776" max="776" width="8.5" style="108" bestFit="1" customWidth="1"/>
    <col min="777" max="1011" width="10" style="108"/>
    <col min="1012" max="1012" width="3.59765625" style="108" customWidth="1"/>
    <col min="1013" max="1013" width="24.69921875" style="108" bestFit="1" customWidth="1"/>
    <col min="1014" max="1019" width="9" style="108" customWidth="1"/>
    <col min="1020" max="1020" width="8.59765625" style="108" customWidth="1"/>
    <col min="1021" max="1021" width="5.59765625" style="108" bestFit="1" customWidth="1"/>
    <col min="1022" max="1022" width="7" style="108" bestFit="1" customWidth="1"/>
    <col min="1023" max="1027" width="5.59765625" style="108" bestFit="1" customWidth="1"/>
    <col min="1028" max="1028" width="6.19921875" style="108" bestFit="1" customWidth="1"/>
    <col min="1029" max="1029" width="9.59765625" style="108" bestFit="1" customWidth="1"/>
    <col min="1030" max="1030" width="7.09765625" style="108" bestFit="1" customWidth="1"/>
    <col min="1031" max="1031" width="9.09765625" style="108" bestFit="1" customWidth="1"/>
    <col min="1032" max="1032" width="8.5" style="108" bestFit="1" customWidth="1"/>
    <col min="1033" max="1267" width="10" style="108"/>
    <col min="1268" max="1268" width="3.59765625" style="108" customWidth="1"/>
    <col min="1269" max="1269" width="24.69921875" style="108" bestFit="1" customWidth="1"/>
    <col min="1270" max="1275" width="9" style="108" customWidth="1"/>
    <col min="1276" max="1276" width="8.59765625" style="108" customWidth="1"/>
    <col min="1277" max="1277" width="5.59765625" style="108" bestFit="1" customWidth="1"/>
    <col min="1278" max="1278" width="7" style="108" bestFit="1" customWidth="1"/>
    <col min="1279" max="1283" width="5.59765625" style="108" bestFit="1" customWidth="1"/>
    <col min="1284" max="1284" width="6.19921875" style="108" bestFit="1" customWidth="1"/>
    <col min="1285" max="1285" width="9.59765625" style="108" bestFit="1" customWidth="1"/>
    <col min="1286" max="1286" width="7.09765625" style="108" bestFit="1" customWidth="1"/>
    <col min="1287" max="1287" width="9.09765625" style="108" bestFit="1" customWidth="1"/>
    <col min="1288" max="1288" width="8.5" style="108" bestFit="1" customWidth="1"/>
    <col min="1289" max="1523" width="10" style="108"/>
    <col min="1524" max="1524" width="3.59765625" style="108" customWidth="1"/>
    <col min="1525" max="1525" width="24.69921875" style="108" bestFit="1" customWidth="1"/>
    <col min="1526" max="1531" width="9" style="108" customWidth="1"/>
    <col min="1532" max="1532" width="8.59765625" style="108" customWidth="1"/>
    <col min="1533" max="1533" width="5.59765625" style="108" bestFit="1" customWidth="1"/>
    <col min="1534" max="1534" width="7" style="108" bestFit="1" customWidth="1"/>
    <col min="1535" max="1539" width="5.59765625" style="108" bestFit="1" customWidth="1"/>
    <col min="1540" max="1540" width="6.19921875" style="108" bestFit="1" customWidth="1"/>
    <col min="1541" max="1541" width="9.59765625" style="108" bestFit="1" customWidth="1"/>
    <col min="1542" max="1542" width="7.09765625" style="108" bestFit="1" customWidth="1"/>
    <col min="1543" max="1543" width="9.09765625" style="108" bestFit="1" customWidth="1"/>
    <col min="1544" max="1544" width="8.5" style="108" bestFit="1" customWidth="1"/>
    <col min="1545" max="1779" width="10" style="108"/>
    <col min="1780" max="1780" width="3.59765625" style="108" customWidth="1"/>
    <col min="1781" max="1781" width="24.69921875" style="108" bestFit="1" customWidth="1"/>
    <col min="1782" max="1787" width="9" style="108" customWidth="1"/>
    <col min="1788" max="1788" width="8.59765625" style="108" customWidth="1"/>
    <col min="1789" max="1789" width="5.59765625" style="108" bestFit="1" customWidth="1"/>
    <col min="1790" max="1790" width="7" style="108" bestFit="1" customWidth="1"/>
    <col min="1791" max="1795" width="5.59765625" style="108" bestFit="1" customWidth="1"/>
    <col min="1796" max="1796" width="6.19921875" style="108" bestFit="1" customWidth="1"/>
    <col min="1797" max="1797" width="9.59765625" style="108" bestFit="1" customWidth="1"/>
    <col min="1798" max="1798" width="7.09765625" style="108" bestFit="1" customWidth="1"/>
    <col min="1799" max="1799" width="9.09765625" style="108" bestFit="1" customWidth="1"/>
    <col min="1800" max="1800" width="8.5" style="108" bestFit="1" customWidth="1"/>
    <col min="1801" max="2035" width="10" style="108"/>
    <col min="2036" max="2036" width="3.59765625" style="108" customWidth="1"/>
    <col min="2037" max="2037" width="24.69921875" style="108" bestFit="1" customWidth="1"/>
    <col min="2038" max="2043" width="9" style="108" customWidth="1"/>
    <col min="2044" max="2044" width="8.59765625" style="108" customWidth="1"/>
    <col min="2045" max="2045" width="5.59765625" style="108" bestFit="1" customWidth="1"/>
    <col min="2046" max="2046" width="7" style="108" bestFit="1" customWidth="1"/>
    <col min="2047" max="2051" width="5.59765625" style="108" bestFit="1" customWidth="1"/>
    <col min="2052" max="2052" width="6.19921875" style="108" bestFit="1" customWidth="1"/>
    <col min="2053" max="2053" width="9.59765625" style="108" bestFit="1" customWidth="1"/>
    <col min="2054" max="2054" width="7.09765625" style="108" bestFit="1" customWidth="1"/>
    <col min="2055" max="2055" width="9.09765625" style="108" bestFit="1" customWidth="1"/>
    <col min="2056" max="2056" width="8.5" style="108" bestFit="1" customWidth="1"/>
    <col min="2057" max="2291" width="10" style="108"/>
    <col min="2292" max="2292" width="3.59765625" style="108" customWidth="1"/>
    <col min="2293" max="2293" width="24.69921875" style="108" bestFit="1" customWidth="1"/>
    <col min="2294" max="2299" width="9" style="108" customWidth="1"/>
    <col min="2300" max="2300" width="8.59765625" style="108" customWidth="1"/>
    <col min="2301" max="2301" width="5.59765625" style="108" bestFit="1" customWidth="1"/>
    <col min="2302" max="2302" width="7" style="108" bestFit="1" customWidth="1"/>
    <col min="2303" max="2307" width="5.59765625" style="108" bestFit="1" customWidth="1"/>
    <col min="2308" max="2308" width="6.19921875" style="108" bestFit="1" customWidth="1"/>
    <col min="2309" max="2309" width="9.59765625" style="108" bestFit="1" customWidth="1"/>
    <col min="2310" max="2310" width="7.09765625" style="108" bestFit="1" customWidth="1"/>
    <col min="2311" max="2311" width="9.09765625" style="108" bestFit="1" customWidth="1"/>
    <col min="2312" max="2312" width="8.5" style="108" bestFit="1" customWidth="1"/>
    <col min="2313" max="2547" width="10" style="108"/>
    <col min="2548" max="2548" width="3.59765625" style="108" customWidth="1"/>
    <col min="2549" max="2549" width="24.69921875" style="108" bestFit="1" customWidth="1"/>
    <col min="2550" max="2555" width="9" style="108" customWidth="1"/>
    <col min="2556" max="2556" width="8.59765625" style="108" customWidth="1"/>
    <col min="2557" max="2557" width="5.59765625" style="108" bestFit="1" customWidth="1"/>
    <col min="2558" max="2558" width="7" style="108" bestFit="1" customWidth="1"/>
    <col min="2559" max="2563" width="5.59765625" style="108" bestFit="1" customWidth="1"/>
    <col min="2564" max="2564" width="6.19921875" style="108" bestFit="1" customWidth="1"/>
    <col min="2565" max="2565" width="9.59765625" style="108" bestFit="1" customWidth="1"/>
    <col min="2566" max="2566" width="7.09765625" style="108" bestFit="1" customWidth="1"/>
    <col min="2567" max="2567" width="9.09765625" style="108" bestFit="1" customWidth="1"/>
    <col min="2568" max="2568" width="8.5" style="108" bestFit="1" customWidth="1"/>
    <col min="2569" max="2803" width="10" style="108"/>
    <col min="2804" max="2804" width="3.59765625" style="108" customWidth="1"/>
    <col min="2805" max="2805" width="24.69921875" style="108" bestFit="1" customWidth="1"/>
    <col min="2806" max="2811" width="9" style="108" customWidth="1"/>
    <col min="2812" max="2812" width="8.59765625" style="108" customWidth="1"/>
    <col min="2813" max="2813" width="5.59765625" style="108" bestFit="1" customWidth="1"/>
    <col min="2814" max="2814" width="7" style="108" bestFit="1" customWidth="1"/>
    <col min="2815" max="2819" width="5.59765625" style="108" bestFit="1" customWidth="1"/>
    <col min="2820" max="2820" width="6.19921875" style="108" bestFit="1" customWidth="1"/>
    <col min="2821" max="2821" width="9.59765625" style="108" bestFit="1" customWidth="1"/>
    <col min="2822" max="2822" width="7.09765625" style="108" bestFit="1" customWidth="1"/>
    <col min="2823" max="2823" width="9.09765625" style="108" bestFit="1" customWidth="1"/>
    <col min="2824" max="2824" width="8.5" style="108" bestFit="1" customWidth="1"/>
    <col min="2825" max="3059" width="10" style="108"/>
    <col min="3060" max="3060" width="3.59765625" style="108" customWidth="1"/>
    <col min="3061" max="3061" width="24.69921875" style="108" bestFit="1" customWidth="1"/>
    <col min="3062" max="3067" width="9" style="108" customWidth="1"/>
    <col min="3068" max="3068" width="8.59765625" style="108" customWidth="1"/>
    <col min="3069" max="3069" width="5.59765625" style="108" bestFit="1" customWidth="1"/>
    <col min="3070" max="3070" width="7" style="108" bestFit="1" customWidth="1"/>
    <col min="3071" max="3075" width="5.59765625" style="108" bestFit="1" customWidth="1"/>
    <col min="3076" max="3076" width="6.19921875" style="108" bestFit="1" customWidth="1"/>
    <col min="3077" max="3077" width="9.59765625" style="108" bestFit="1" customWidth="1"/>
    <col min="3078" max="3078" width="7.09765625" style="108" bestFit="1" customWidth="1"/>
    <col min="3079" max="3079" width="9.09765625" style="108" bestFit="1" customWidth="1"/>
    <col min="3080" max="3080" width="8.5" style="108" bestFit="1" customWidth="1"/>
    <col min="3081" max="3315" width="10" style="108"/>
    <col min="3316" max="3316" width="3.59765625" style="108" customWidth="1"/>
    <col min="3317" max="3317" width="24.69921875" style="108" bestFit="1" customWidth="1"/>
    <col min="3318" max="3323" width="9" style="108" customWidth="1"/>
    <col min="3324" max="3324" width="8.59765625" style="108" customWidth="1"/>
    <col min="3325" max="3325" width="5.59765625" style="108" bestFit="1" customWidth="1"/>
    <col min="3326" max="3326" width="7" style="108" bestFit="1" customWidth="1"/>
    <col min="3327" max="3331" width="5.59765625" style="108" bestFit="1" customWidth="1"/>
    <col min="3332" max="3332" width="6.19921875" style="108" bestFit="1" customWidth="1"/>
    <col min="3333" max="3333" width="9.59765625" style="108" bestFit="1" customWidth="1"/>
    <col min="3334" max="3334" width="7.09765625" style="108" bestFit="1" customWidth="1"/>
    <col min="3335" max="3335" width="9.09765625" style="108" bestFit="1" customWidth="1"/>
    <col min="3336" max="3336" width="8.5" style="108" bestFit="1" customWidth="1"/>
    <col min="3337" max="3571" width="10" style="108"/>
    <col min="3572" max="3572" width="3.59765625" style="108" customWidth="1"/>
    <col min="3573" max="3573" width="24.69921875" style="108" bestFit="1" customWidth="1"/>
    <col min="3574" max="3579" width="9" style="108" customWidth="1"/>
    <col min="3580" max="3580" width="8.59765625" style="108" customWidth="1"/>
    <col min="3581" max="3581" width="5.59765625" style="108" bestFit="1" customWidth="1"/>
    <col min="3582" max="3582" width="7" style="108" bestFit="1" customWidth="1"/>
    <col min="3583" max="3587" width="5.59765625" style="108" bestFit="1" customWidth="1"/>
    <col min="3588" max="3588" width="6.19921875" style="108" bestFit="1" customWidth="1"/>
    <col min="3589" max="3589" width="9.59765625" style="108" bestFit="1" customWidth="1"/>
    <col min="3590" max="3590" width="7.09765625" style="108" bestFit="1" customWidth="1"/>
    <col min="3591" max="3591" width="9.09765625" style="108" bestFit="1" customWidth="1"/>
    <col min="3592" max="3592" width="8.5" style="108" bestFit="1" customWidth="1"/>
    <col min="3593" max="3827" width="10" style="108"/>
    <col min="3828" max="3828" width="3.59765625" style="108" customWidth="1"/>
    <col min="3829" max="3829" width="24.69921875" style="108" bestFit="1" customWidth="1"/>
    <col min="3830" max="3835" width="9" style="108" customWidth="1"/>
    <col min="3836" max="3836" width="8.59765625" style="108" customWidth="1"/>
    <col min="3837" max="3837" width="5.59765625" style="108" bestFit="1" customWidth="1"/>
    <col min="3838" max="3838" width="7" style="108" bestFit="1" customWidth="1"/>
    <col min="3839" max="3843" width="5.59765625" style="108" bestFit="1" customWidth="1"/>
    <col min="3844" max="3844" width="6.19921875" style="108" bestFit="1" customWidth="1"/>
    <col min="3845" max="3845" width="9.59765625" style="108" bestFit="1" customWidth="1"/>
    <col min="3846" max="3846" width="7.09765625" style="108" bestFit="1" customWidth="1"/>
    <col min="3847" max="3847" width="9.09765625" style="108" bestFit="1" customWidth="1"/>
    <col min="3848" max="3848" width="8.5" style="108" bestFit="1" customWidth="1"/>
    <col min="3849" max="4083" width="10" style="108"/>
    <col min="4084" max="4084" width="3.59765625" style="108" customWidth="1"/>
    <col min="4085" max="4085" width="24.69921875" style="108" bestFit="1" customWidth="1"/>
    <col min="4086" max="4091" width="9" style="108" customWidth="1"/>
    <col min="4092" max="4092" width="8.59765625" style="108" customWidth="1"/>
    <col min="4093" max="4093" width="5.59765625" style="108" bestFit="1" customWidth="1"/>
    <col min="4094" max="4094" width="7" style="108" bestFit="1" customWidth="1"/>
    <col min="4095" max="4099" width="5.59765625" style="108" bestFit="1" customWidth="1"/>
    <col min="4100" max="4100" width="6.19921875" style="108" bestFit="1" customWidth="1"/>
    <col min="4101" max="4101" width="9.59765625" style="108" bestFit="1" customWidth="1"/>
    <col min="4102" max="4102" width="7.09765625" style="108" bestFit="1" customWidth="1"/>
    <col min="4103" max="4103" width="9.09765625" style="108" bestFit="1" customWidth="1"/>
    <col min="4104" max="4104" width="8.5" style="108" bestFit="1" customWidth="1"/>
    <col min="4105" max="4339" width="10" style="108"/>
    <col min="4340" max="4340" width="3.59765625" style="108" customWidth="1"/>
    <col min="4341" max="4341" width="24.69921875" style="108" bestFit="1" customWidth="1"/>
    <col min="4342" max="4347" width="9" style="108" customWidth="1"/>
    <col min="4348" max="4348" width="8.59765625" style="108" customWidth="1"/>
    <col min="4349" max="4349" width="5.59765625" style="108" bestFit="1" customWidth="1"/>
    <col min="4350" max="4350" width="7" style="108" bestFit="1" customWidth="1"/>
    <col min="4351" max="4355" width="5.59765625" style="108" bestFit="1" customWidth="1"/>
    <col min="4356" max="4356" width="6.19921875" style="108" bestFit="1" customWidth="1"/>
    <col min="4357" max="4357" width="9.59765625" style="108" bestFit="1" customWidth="1"/>
    <col min="4358" max="4358" width="7.09765625" style="108" bestFit="1" customWidth="1"/>
    <col min="4359" max="4359" width="9.09765625" style="108" bestFit="1" customWidth="1"/>
    <col min="4360" max="4360" width="8.5" style="108" bestFit="1" customWidth="1"/>
    <col min="4361" max="4595" width="10" style="108"/>
    <col min="4596" max="4596" width="3.59765625" style="108" customWidth="1"/>
    <col min="4597" max="4597" width="24.69921875" style="108" bestFit="1" customWidth="1"/>
    <col min="4598" max="4603" width="9" style="108" customWidth="1"/>
    <col min="4604" max="4604" width="8.59765625" style="108" customWidth="1"/>
    <col min="4605" max="4605" width="5.59765625" style="108" bestFit="1" customWidth="1"/>
    <col min="4606" max="4606" width="7" style="108" bestFit="1" customWidth="1"/>
    <col min="4607" max="4611" width="5.59765625" style="108" bestFit="1" customWidth="1"/>
    <col min="4612" max="4612" width="6.19921875" style="108" bestFit="1" customWidth="1"/>
    <col min="4613" max="4613" width="9.59765625" style="108" bestFit="1" customWidth="1"/>
    <col min="4614" max="4614" width="7.09765625" style="108" bestFit="1" customWidth="1"/>
    <col min="4615" max="4615" width="9.09765625" style="108" bestFit="1" customWidth="1"/>
    <col min="4616" max="4616" width="8.5" style="108" bestFit="1" customWidth="1"/>
    <col min="4617" max="4851" width="10" style="108"/>
    <col min="4852" max="4852" width="3.59765625" style="108" customWidth="1"/>
    <col min="4853" max="4853" width="24.69921875" style="108" bestFit="1" customWidth="1"/>
    <col min="4854" max="4859" width="9" style="108" customWidth="1"/>
    <col min="4860" max="4860" width="8.59765625" style="108" customWidth="1"/>
    <col min="4861" max="4861" width="5.59765625" style="108" bestFit="1" customWidth="1"/>
    <col min="4862" max="4862" width="7" style="108" bestFit="1" customWidth="1"/>
    <col min="4863" max="4867" width="5.59765625" style="108" bestFit="1" customWidth="1"/>
    <col min="4868" max="4868" width="6.19921875" style="108" bestFit="1" customWidth="1"/>
    <col min="4869" max="4869" width="9.59765625" style="108" bestFit="1" customWidth="1"/>
    <col min="4870" max="4870" width="7.09765625" style="108" bestFit="1" customWidth="1"/>
    <col min="4871" max="4871" width="9.09765625" style="108" bestFit="1" customWidth="1"/>
    <col min="4872" max="4872" width="8.5" style="108" bestFit="1" customWidth="1"/>
    <col min="4873" max="5107" width="10" style="108"/>
    <col min="5108" max="5108" width="3.59765625" style="108" customWidth="1"/>
    <col min="5109" max="5109" width="24.69921875" style="108" bestFit="1" customWidth="1"/>
    <col min="5110" max="5115" width="9" style="108" customWidth="1"/>
    <col min="5116" max="5116" width="8.59765625" style="108" customWidth="1"/>
    <col min="5117" max="5117" width="5.59765625" style="108" bestFit="1" customWidth="1"/>
    <col min="5118" max="5118" width="7" style="108" bestFit="1" customWidth="1"/>
    <col min="5119" max="5123" width="5.59765625" style="108" bestFit="1" customWidth="1"/>
    <col min="5124" max="5124" width="6.19921875" style="108" bestFit="1" customWidth="1"/>
    <col min="5125" max="5125" width="9.59765625" style="108" bestFit="1" customWidth="1"/>
    <col min="5126" max="5126" width="7.09765625" style="108" bestFit="1" customWidth="1"/>
    <col min="5127" max="5127" width="9.09765625" style="108" bestFit="1" customWidth="1"/>
    <col min="5128" max="5128" width="8.5" style="108" bestFit="1" customWidth="1"/>
    <col min="5129" max="5363" width="10" style="108"/>
    <col min="5364" max="5364" width="3.59765625" style="108" customWidth="1"/>
    <col min="5365" max="5365" width="24.69921875" style="108" bestFit="1" customWidth="1"/>
    <col min="5366" max="5371" width="9" style="108" customWidth="1"/>
    <col min="5372" max="5372" width="8.59765625" style="108" customWidth="1"/>
    <col min="5373" max="5373" width="5.59765625" style="108" bestFit="1" customWidth="1"/>
    <col min="5374" max="5374" width="7" style="108" bestFit="1" customWidth="1"/>
    <col min="5375" max="5379" width="5.59765625" style="108" bestFit="1" customWidth="1"/>
    <col min="5380" max="5380" width="6.19921875" style="108" bestFit="1" customWidth="1"/>
    <col min="5381" max="5381" width="9.59765625" style="108" bestFit="1" customWidth="1"/>
    <col min="5382" max="5382" width="7.09765625" style="108" bestFit="1" customWidth="1"/>
    <col min="5383" max="5383" width="9.09765625" style="108" bestFit="1" customWidth="1"/>
    <col min="5384" max="5384" width="8.5" style="108" bestFit="1" customWidth="1"/>
    <col min="5385" max="5619" width="10" style="108"/>
    <col min="5620" max="5620" width="3.59765625" style="108" customWidth="1"/>
    <col min="5621" max="5621" width="24.69921875" style="108" bestFit="1" customWidth="1"/>
    <col min="5622" max="5627" width="9" style="108" customWidth="1"/>
    <col min="5628" max="5628" width="8.59765625" style="108" customWidth="1"/>
    <col min="5629" max="5629" width="5.59765625" style="108" bestFit="1" customWidth="1"/>
    <col min="5630" max="5630" width="7" style="108" bestFit="1" customWidth="1"/>
    <col min="5631" max="5635" width="5.59765625" style="108" bestFit="1" customWidth="1"/>
    <col min="5636" max="5636" width="6.19921875" style="108" bestFit="1" customWidth="1"/>
    <col min="5637" max="5637" width="9.59765625" style="108" bestFit="1" customWidth="1"/>
    <col min="5638" max="5638" width="7.09765625" style="108" bestFit="1" customWidth="1"/>
    <col min="5639" max="5639" width="9.09765625" style="108" bestFit="1" customWidth="1"/>
    <col min="5640" max="5640" width="8.5" style="108" bestFit="1" customWidth="1"/>
    <col min="5641" max="5875" width="10" style="108"/>
    <col min="5876" max="5876" width="3.59765625" style="108" customWidth="1"/>
    <col min="5877" max="5877" width="24.69921875" style="108" bestFit="1" customWidth="1"/>
    <col min="5878" max="5883" width="9" style="108" customWidth="1"/>
    <col min="5884" max="5884" width="8.59765625" style="108" customWidth="1"/>
    <col min="5885" max="5885" width="5.59765625" style="108" bestFit="1" customWidth="1"/>
    <col min="5886" max="5886" width="7" style="108" bestFit="1" customWidth="1"/>
    <col min="5887" max="5891" width="5.59765625" style="108" bestFit="1" customWidth="1"/>
    <col min="5892" max="5892" width="6.19921875" style="108" bestFit="1" customWidth="1"/>
    <col min="5893" max="5893" width="9.59765625" style="108" bestFit="1" customWidth="1"/>
    <col min="5894" max="5894" width="7.09765625" style="108" bestFit="1" customWidth="1"/>
    <col min="5895" max="5895" width="9.09765625" style="108" bestFit="1" customWidth="1"/>
    <col min="5896" max="5896" width="8.5" style="108" bestFit="1" customWidth="1"/>
    <col min="5897" max="6131" width="10" style="108"/>
    <col min="6132" max="6132" width="3.59765625" style="108" customWidth="1"/>
    <col min="6133" max="6133" width="24.69921875" style="108" bestFit="1" customWidth="1"/>
    <col min="6134" max="6139" width="9" style="108" customWidth="1"/>
    <col min="6140" max="6140" width="8.59765625" style="108" customWidth="1"/>
    <col min="6141" max="6141" width="5.59765625" style="108" bestFit="1" customWidth="1"/>
    <col min="6142" max="6142" width="7" style="108" bestFit="1" customWidth="1"/>
    <col min="6143" max="6147" width="5.59765625" style="108" bestFit="1" customWidth="1"/>
    <col min="6148" max="6148" width="6.19921875" style="108" bestFit="1" customWidth="1"/>
    <col min="6149" max="6149" width="9.59765625" style="108" bestFit="1" customWidth="1"/>
    <col min="6150" max="6150" width="7.09765625" style="108" bestFit="1" customWidth="1"/>
    <col min="6151" max="6151" width="9.09765625" style="108" bestFit="1" customWidth="1"/>
    <col min="6152" max="6152" width="8.5" style="108" bestFit="1" customWidth="1"/>
    <col min="6153" max="6387" width="10" style="108"/>
    <col min="6388" max="6388" width="3.59765625" style="108" customWidth="1"/>
    <col min="6389" max="6389" width="24.69921875" style="108" bestFit="1" customWidth="1"/>
    <col min="6390" max="6395" width="9" style="108" customWidth="1"/>
    <col min="6396" max="6396" width="8.59765625" style="108" customWidth="1"/>
    <col min="6397" max="6397" width="5.59765625" style="108" bestFit="1" customWidth="1"/>
    <col min="6398" max="6398" width="7" style="108" bestFit="1" customWidth="1"/>
    <col min="6399" max="6403" width="5.59765625" style="108" bestFit="1" customWidth="1"/>
    <col min="6404" max="6404" width="6.19921875" style="108" bestFit="1" customWidth="1"/>
    <col min="6405" max="6405" width="9.59765625" style="108" bestFit="1" customWidth="1"/>
    <col min="6406" max="6406" width="7.09765625" style="108" bestFit="1" customWidth="1"/>
    <col min="6407" max="6407" width="9.09765625" style="108" bestFit="1" customWidth="1"/>
    <col min="6408" max="6408" width="8.5" style="108" bestFit="1" customWidth="1"/>
    <col min="6409" max="6643" width="10" style="108"/>
    <col min="6644" max="6644" width="3.59765625" style="108" customWidth="1"/>
    <col min="6645" max="6645" width="24.69921875" style="108" bestFit="1" customWidth="1"/>
    <col min="6646" max="6651" width="9" style="108" customWidth="1"/>
    <col min="6652" max="6652" width="8.59765625" style="108" customWidth="1"/>
    <col min="6653" max="6653" width="5.59765625" style="108" bestFit="1" customWidth="1"/>
    <col min="6654" max="6654" width="7" style="108" bestFit="1" customWidth="1"/>
    <col min="6655" max="6659" width="5.59765625" style="108" bestFit="1" customWidth="1"/>
    <col min="6660" max="6660" width="6.19921875" style="108" bestFit="1" customWidth="1"/>
    <col min="6661" max="6661" width="9.59765625" style="108" bestFit="1" customWidth="1"/>
    <col min="6662" max="6662" width="7.09765625" style="108" bestFit="1" customWidth="1"/>
    <col min="6663" max="6663" width="9.09765625" style="108" bestFit="1" customWidth="1"/>
    <col min="6664" max="6664" width="8.5" style="108" bestFit="1" customWidth="1"/>
    <col min="6665" max="6899" width="10" style="108"/>
    <col min="6900" max="6900" width="3.59765625" style="108" customWidth="1"/>
    <col min="6901" max="6901" width="24.69921875" style="108" bestFit="1" customWidth="1"/>
    <col min="6902" max="6907" width="9" style="108" customWidth="1"/>
    <col min="6908" max="6908" width="8.59765625" style="108" customWidth="1"/>
    <col min="6909" max="6909" width="5.59765625" style="108" bestFit="1" customWidth="1"/>
    <col min="6910" max="6910" width="7" style="108" bestFit="1" customWidth="1"/>
    <col min="6911" max="6915" width="5.59765625" style="108" bestFit="1" customWidth="1"/>
    <col min="6916" max="6916" width="6.19921875" style="108" bestFit="1" customWidth="1"/>
    <col min="6917" max="6917" width="9.59765625" style="108" bestFit="1" customWidth="1"/>
    <col min="6918" max="6918" width="7.09765625" style="108" bestFit="1" customWidth="1"/>
    <col min="6919" max="6919" width="9.09765625" style="108" bestFit="1" customWidth="1"/>
    <col min="6920" max="6920" width="8.5" style="108" bestFit="1" customWidth="1"/>
    <col min="6921" max="7155" width="10" style="108"/>
    <col min="7156" max="7156" width="3.59765625" style="108" customWidth="1"/>
    <col min="7157" max="7157" width="24.69921875" style="108" bestFit="1" customWidth="1"/>
    <col min="7158" max="7163" width="9" style="108" customWidth="1"/>
    <col min="7164" max="7164" width="8.59765625" style="108" customWidth="1"/>
    <col min="7165" max="7165" width="5.59765625" style="108" bestFit="1" customWidth="1"/>
    <col min="7166" max="7166" width="7" style="108" bestFit="1" customWidth="1"/>
    <col min="7167" max="7171" width="5.59765625" style="108" bestFit="1" customWidth="1"/>
    <col min="7172" max="7172" width="6.19921875" style="108" bestFit="1" customWidth="1"/>
    <col min="7173" max="7173" width="9.59765625" style="108" bestFit="1" customWidth="1"/>
    <col min="7174" max="7174" width="7.09765625" style="108" bestFit="1" customWidth="1"/>
    <col min="7175" max="7175" width="9.09765625" style="108" bestFit="1" customWidth="1"/>
    <col min="7176" max="7176" width="8.5" style="108" bestFit="1" customWidth="1"/>
    <col min="7177" max="7411" width="10" style="108"/>
    <col min="7412" max="7412" width="3.59765625" style="108" customWidth="1"/>
    <col min="7413" max="7413" width="24.69921875" style="108" bestFit="1" customWidth="1"/>
    <col min="7414" max="7419" width="9" style="108" customWidth="1"/>
    <col min="7420" max="7420" width="8.59765625" style="108" customWidth="1"/>
    <col min="7421" max="7421" width="5.59765625" style="108" bestFit="1" customWidth="1"/>
    <col min="7422" max="7422" width="7" style="108" bestFit="1" customWidth="1"/>
    <col min="7423" max="7427" width="5.59765625" style="108" bestFit="1" customWidth="1"/>
    <col min="7428" max="7428" width="6.19921875" style="108" bestFit="1" customWidth="1"/>
    <col min="7429" max="7429" width="9.59765625" style="108" bestFit="1" customWidth="1"/>
    <col min="7430" max="7430" width="7.09765625" style="108" bestFit="1" customWidth="1"/>
    <col min="7431" max="7431" width="9.09765625" style="108" bestFit="1" customWidth="1"/>
    <col min="7432" max="7432" width="8.5" style="108" bestFit="1" customWidth="1"/>
    <col min="7433" max="7667" width="10" style="108"/>
    <col min="7668" max="7668" width="3.59765625" style="108" customWidth="1"/>
    <col min="7669" max="7669" width="24.69921875" style="108" bestFit="1" customWidth="1"/>
    <col min="7670" max="7675" width="9" style="108" customWidth="1"/>
    <col min="7676" max="7676" width="8.59765625" style="108" customWidth="1"/>
    <col min="7677" max="7677" width="5.59765625" style="108" bestFit="1" customWidth="1"/>
    <col min="7678" max="7678" width="7" style="108" bestFit="1" customWidth="1"/>
    <col min="7679" max="7683" width="5.59765625" style="108" bestFit="1" customWidth="1"/>
    <col min="7684" max="7684" width="6.19921875" style="108" bestFit="1" customWidth="1"/>
    <col min="7685" max="7685" width="9.59765625" style="108" bestFit="1" customWidth="1"/>
    <col min="7686" max="7686" width="7.09765625" style="108" bestFit="1" customWidth="1"/>
    <col min="7687" max="7687" width="9.09765625" style="108" bestFit="1" customWidth="1"/>
    <col min="7688" max="7688" width="8.5" style="108" bestFit="1" customWidth="1"/>
    <col min="7689" max="7923" width="10" style="108"/>
    <col min="7924" max="7924" width="3.59765625" style="108" customWidth="1"/>
    <col min="7925" max="7925" width="24.69921875" style="108" bestFit="1" customWidth="1"/>
    <col min="7926" max="7931" width="9" style="108" customWidth="1"/>
    <col min="7932" max="7932" width="8.59765625" style="108" customWidth="1"/>
    <col min="7933" max="7933" width="5.59765625" style="108" bestFit="1" customWidth="1"/>
    <col min="7934" max="7934" width="7" style="108" bestFit="1" customWidth="1"/>
    <col min="7935" max="7939" width="5.59765625" style="108" bestFit="1" customWidth="1"/>
    <col min="7940" max="7940" width="6.19921875" style="108" bestFit="1" customWidth="1"/>
    <col min="7941" max="7941" width="9.59765625" style="108" bestFit="1" customWidth="1"/>
    <col min="7942" max="7942" width="7.09765625" style="108" bestFit="1" customWidth="1"/>
    <col min="7943" max="7943" width="9.09765625" style="108" bestFit="1" customWidth="1"/>
    <col min="7944" max="7944" width="8.5" style="108" bestFit="1" customWidth="1"/>
    <col min="7945" max="8179" width="10" style="108"/>
    <col min="8180" max="8180" width="3.59765625" style="108" customWidth="1"/>
    <col min="8181" max="8181" width="24.69921875" style="108" bestFit="1" customWidth="1"/>
    <col min="8182" max="8187" width="9" style="108" customWidth="1"/>
    <col min="8188" max="8188" width="8.59765625" style="108" customWidth="1"/>
    <col min="8189" max="8189" width="5.59765625" style="108" bestFit="1" customWidth="1"/>
    <col min="8190" max="8190" width="7" style="108" bestFit="1" customWidth="1"/>
    <col min="8191" max="8195" width="5.59765625" style="108" bestFit="1" customWidth="1"/>
    <col min="8196" max="8196" width="6.19921875" style="108" bestFit="1" customWidth="1"/>
    <col min="8197" max="8197" width="9.59765625" style="108" bestFit="1" customWidth="1"/>
    <col min="8198" max="8198" width="7.09765625" style="108" bestFit="1" customWidth="1"/>
    <col min="8199" max="8199" width="9.09765625" style="108" bestFit="1" customWidth="1"/>
    <col min="8200" max="8200" width="8.5" style="108" bestFit="1" customWidth="1"/>
    <col min="8201" max="8435" width="10" style="108"/>
    <col min="8436" max="8436" width="3.59765625" style="108" customWidth="1"/>
    <col min="8437" max="8437" width="24.69921875" style="108" bestFit="1" customWidth="1"/>
    <col min="8438" max="8443" width="9" style="108" customWidth="1"/>
    <col min="8444" max="8444" width="8.59765625" style="108" customWidth="1"/>
    <col min="8445" max="8445" width="5.59765625" style="108" bestFit="1" customWidth="1"/>
    <col min="8446" max="8446" width="7" style="108" bestFit="1" customWidth="1"/>
    <col min="8447" max="8451" width="5.59765625" style="108" bestFit="1" customWidth="1"/>
    <col min="8452" max="8452" width="6.19921875" style="108" bestFit="1" customWidth="1"/>
    <col min="8453" max="8453" width="9.59765625" style="108" bestFit="1" customWidth="1"/>
    <col min="8454" max="8454" width="7.09765625" style="108" bestFit="1" customWidth="1"/>
    <col min="8455" max="8455" width="9.09765625" style="108" bestFit="1" customWidth="1"/>
    <col min="8456" max="8456" width="8.5" style="108" bestFit="1" customWidth="1"/>
    <col min="8457" max="8691" width="10" style="108"/>
    <col min="8692" max="8692" width="3.59765625" style="108" customWidth="1"/>
    <col min="8693" max="8693" width="24.69921875" style="108" bestFit="1" customWidth="1"/>
    <col min="8694" max="8699" width="9" style="108" customWidth="1"/>
    <col min="8700" max="8700" width="8.59765625" style="108" customWidth="1"/>
    <col min="8701" max="8701" width="5.59765625" style="108" bestFit="1" customWidth="1"/>
    <col min="8702" max="8702" width="7" style="108" bestFit="1" customWidth="1"/>
    <col min="8703" max="8707" width="5.59765625" style="108" bestFit="1" customWidth="1"/>
    <col min="8708" max="8708" width="6.19921875" style="108" bestFit="1" customWidth="1"/>
    <col min="8709" max="8709" width="9.59765625" style="108" bestFit="1" customWidth="1"/>
    <col min="8710" max="8710" width="7.09765625" style="108" bestFit="1" customWidth="1"/>
    <col min="8711" max="8711" width="9.09765625" style="108" bestFit="1" customWidth="1"/>
    <col min="8712" max="8712" width="8.5" style="108" bestFit="1" customWidth="1"/>
    <col min="8713" max="8947" width="10" style="108"/>
    <col min="8948" max="8948" width="3.59765625" style="108" customWidth="1"/>
    <col min="8949" max="8949" width="24.69921875" style="108" bestFit="1" customWidth="1"/>
    <col min="8950" max="8955" width="9" style="108" customWidth="1"/>
    <col min="8956" max="8956" width="8.59765625" style="108" customWidth="1"/>
    <col min="8957" max="8957" width="5.59765625" style="108" bestFit="1" customWidth="1"/>
    <col min="8958" max="8958" width="7" style="108" bestFit="1" customWidth="1"/>
    <col min="8959" max="8963" width="5.59765625" style="108" bestFit="1" customWidth="1"/>
    <col min="8964" max="8964" width="6.19921875" style="108" bestFit="1" customWidth="1"/>
    <col min="8965" max="8965" width="9.59765625" style="108" bestFit="1" customWidth="1"/>
    <col min="8966" max="8966" width="7.09765625" style="108" bestFit="1" customWidth="1"/>
    <col min="8967" max="8967" width="9.09765625" style="108" bestFit="1" customWidth="1"/>
    <col min="8968" max="8968" width="8.5" style="108" bestFit="1" customWidth="1"/>
    <col min="8969" max="9203" width="10" style="108"/>
    <col min="9204" max="9204" width="3.59765625" style="108" customWidth="1"/>
    <col min="9205" max="9205" width="24.69921875" style="108" bestFit="1" customWidth="1"/>
    <col min="9206" max="9211" width="9" style="108" customWidth="1"/>
    <col min="9212" max="9212" width="8.59765625" style="108" customWidth="1"/>
    <col min="9213" max="9213" width="5.59765625" style="108" bestFit="1" customWidth="1"/>
    <col min="9214" max="9214" width="7" style="108" bestFit="1" customWidth="1"/>
    <col min="9215" max="9219" width="5.59765625" style="108" bestFit="1" customWidth="1"/>
    <col min="9220" max="9220" width="6.19921875" style="108" bestFit="1" customWidth="1"/>
    <col min="9221" max="9221" width="9.59765625" style="108" bestFit="1" customWidth="1"/>
    <col min="9222" max="9222" width="7.09765625" style="108" bestFit="1" customWidth="1"/>
    <col min="9223" max="9223" width="9.09765625" style="108" bestFit="1" customWidth="1"/>
    <col min="9224" max="9224" width="8.5" style="108" bestFit="1" customWidth="1"/>
    <col min="9225" max="9459" width="10" style="108"/>
    <col min="9460" max="9460" width="3.59765625" style="108" customWidth="1"/>
    <col min="9461" max="9461" width="24.69921875" style="108" bestFit="1" customWidth="1"/>
    <col min="9462" max="9467" width="9" style="108" customWidth="1"/>
    <col min="9468" max="9468" width="8.59765625" style="108" customWidth="1"/>
    <col min="9469" max="9469" width="5.59765625" style="108" bestFit="1" customWidth="1"/>
    <col min="9470" max="9470" width="7" style="108" bestFit="1" customWidth="1"/>
    <col min="9471" max="9475" width="5.59765625" style="108" bestFit="1" customWidth="1"/>
    <col min="9476" max="9476" width="6.19921875" style="108" bestFit="1" customWidth="1"/>
    <col min="9477" max="9477" width="9.59765625" style="108" bestFit="1" customWidth="1"/>
    <col min="9478" max="9478" width="7.09765625" style="108" bestFit="1" customWidth="1"/>
    <col min="9479" max="9479" width="9.09765625" style="108" bestFit="1" customWidth="1"/>
    <col min="9480" max="9480" width="8.5" style="108" bestFit="1" customWidth="1"/>
    <col min="9481" max="9715" width="10" style="108"/>
    <col min="9716" max="9716" width="3.59765625" style="108" customWidth="1"/>
    <col min="9717" max="9717" width="24.69921875" style="108" bestFit="1" customWidth="1"/>
    <col min="9718" max="9723" width="9" style="108" customWidth="1"/>
    <col min="9724" max="9724" width="8.59765625" style="108" customWidth="1"/>
    <col min="9725" max="9725" width="5.59765625" style="108" bestFit="1" customWidth="1"/>
    <col min="9726" max="9726" width="7" style="108" bestFit="1" customWidth="1"/>
    <col min="9727" max="9731" width="5.59765625" style="108" bestFit="1" customWidth="1"/>
    <col min="9732" max="9732" width="6.19921875" style="108" bestFit="1" customWidth="1"/>
    <col min="9733" max="9733" width="9.59765625" style="108" bestFit="1" customWidth="1"/>
    <col min="9734" max="9734" width="7.09765625" style="108" bestFit="1" customWidth="1"/>
    <col min="9735" max="9735" width="9.09765625" style="108" bestFit="1" customWidth="1"/>
    <col min="9736" max="9736" width="8.5" style="108" bestFit="1" customWidth="1"/>
    <col min="9737" max="9971" width="10" style="108"/>
    <col min="9972" max="9972" width="3.59765625" style="108" customWidth="1"/>
    <col min="9973" max="9973" width="24.69921875" style="108" bestFit="1" customWidth="1"/>
    <col min="9974" max="9979" width="9" style="108" customWidth="1"/>
    <col min="9980" max="9980" width="8.59765625" style="108" customWidth="1"/>
    <col min="9981" max="9981" width="5.59765625" style="108" bestFit="1" customWidth="1"/>
    <col min="9982" max="9982" width="7" style="108" bestFit="1" customWidth="1"/>
    <col min="9983" max="9987" width="5.59765625" style="108" bestFit="1" customWidth="1"/>
    <col min="9988" max="9988" width="6.19921875" style="108" bestFit="1" customWidth="1"/>
    <col min="9989" max="9989" width="9.59765625" style="108" bestFit="1" customWidth="1"/>
    <col min="9990" max="9990" width="7.09765625" style="108" bestFit="1" customWidth="1"/>
    <col min="9991" max="9991" width="9.09765625" style="108" bestFit="1" customWidth="1"/>
    <col min="9992" max="9992" width="8.5" style="108" bestFit="1" customWidth="1"/>
    <col min="9993" max="10227" width="10" style="108"/>
    <col min="10228" max="10228" width="3.59765625" style="108" customWidth="1"/>
    <col min="10229" max="10229" width="24.69921875" style="108" bestFit="1" customWidth="1"/>
    <col min="10230" max="10235" width="9" style="108" customWidth="1"/>
    <col min="10236" max="10236" width="8.59765625" style="108" customWidth="1"/>
    <col min="10237" max="10237" width="5.59765625" style="108" bestFit="1" customWidth="1"/>
    <col min="10238" max="10238" width="7" style="108" bestFit="1" customWidth="1"/>
    <col min="10239" max="10243" width="5.59765625" style="108" bestFit="1" customWidth="1"/>
    <col min="10244" max="10244" width="6.19921875" style="108" bestFit="1" customWidth="1"/>
    <col min="10245" max="10245" width="9.59765625" style="108" bestFit="1" customWidth="1"/>
    <col min="10246" max="10246" width="7.09765625" style="108" bestFit="1" customWidth="1"/>
    <col min="10247" max="10247" width="9.09765625" style="108" bestFit="1" customWidth="1"/>
    <col min="10248" max="10248" width="8.5" style="108" bestFit="1" customWidth="1"/>
    <col min="10249" max="10483" width="10" style="108"/>
    <col min="10484" max="10484" width="3.59765625" style="108" customWidth="1"/>
    <col min="10485" max="10485" width="24.69921875" style="108" bestFit="1" customWidth="1"/>
    <col min="10486" max="10491" width="9" style="108" customWidth="1"/>
    <col min="10492" max="10492" width="8.59765625" style="108" customWidth="1"/>
    <col min="10493" max="10493" width="5.59765625" style="108" bestFit="1" customWidth="1"/>
    <col min="10494" max="10494" width="7" style="108" bestFit="1" customWidth="1"/>
    <col min="10495" max="10499" width="5.59765625" style="108" bestFit="1" customWidth="1"/>
    <col min="10500" max="10500" width="6.19921875" style="108" bestFit="1" customWidth="1"/>
    <col min="10501" max="10501" width="9.59765625" style="108" bestFit="1" customWidth="1"/>
    <col min="10502" max="10502" width="7.09765625" style="108" bestFit="1" customWidth="1"/>
    <col min="10503" max="10503" width="9.09765625" style="108" bestFit="1" customWidth="1"/>
    <col min="10504" max="10504" width="8.5" style="108" bestFit="1" customWidth="1"/>
    <col min="10505" max="10739" width="10" style="108"/>
    <col min="10740" max="10740" width="3.59765625" style="108" customWidth="1"/>
    <col min="10741" max="10741" width="24.69921875" style="108" bestFit="1" customWidth="1"/>
    <col min="10742" max="10747" width="9" style="108" customWidth="1"/>
    <col min="10748" max="10748" width="8.59765625" style="108" customWidth="1"/>
    <col min="10749" max="10749" width="5.59765625" style="108" bestFit="1" customWidth="1"/>
    <col min="10750" max="10750" width="7" style="108" bestFit="1" customWidth="1"/>
    <col min="10751" max="10755" width="5.59765625" style="108" bestFit="1" customWidth="1"/>
    <col min="10756" max="10756" width="6.19921875" style="108" bestFit="1" customWidth="1"/>
    <col min="10757" max="10757" width="9.59765625" style="108" bestFit="1" customWidth="1"/>
    <col min="10758" max="10758" width="7.09765625" style="108" bestFit="1" customWidth="1"/>
    <col min="10759" max="10759" width="9.09765625" style="108" bestFit="1" customWidth="1"/>
    <col min="10760" max="10760" width="8.5" style="108" bestFit="1" customWidth="1"/>
    <col min="10761" max="10995" width="10" style="108"/>
    <col min="10996" max="10996" width="3.59765625" style="108" customWidth="1"/>
    <col min="10997" max="10997" width="24.69921875" style="108" bestFit="1" customWidth="1"/>
    <col min="10998" max="11003" width="9" style="108" customWidth="1"/>
    <col min="11004" max="11004" width="8.59765625" style="108" customWidth="1"/>
    <col min="11005" max="11005" width="5.59765625" style="108" bestFit="1" customWidth="1"/>
    <col min="11006" max="11006" width="7" style="108" bestFit="1" customWidth="1"/>
    <col min="11007" max="11011" width="5.59765625" style="108" bestFit="1" customWidth="1"/>
    <col min="11012" max="11012" width="6.19921875" style="108" bestFit="1" customWidth="1"/>
    <col min="11013" max="11013" width="9.59765625" style="108" bestFit="1" customWidth="1"/>
    <col min="11014" max="11014" width="7.09765625" style="108" bestFit="1" customWidth="1"/>
    <col min="11015" max="11015" width="9.09765625" style="108" bestFit="1" customWidth="1"/>
    <col min="11016" max="11016" width="8.5" style="108" bestFit="1" customWidth="1"/>
    <col min="11017" max="11251" width="10" style="108"/>
    <col min="11252" max="11252" width="3.59765625" style="108" customWidth="1"/>
    <col min="11253" max="11253" width="24.69921875" style="108" bestFit="1" customWidth="1"/>
    <col min="11254" max="11259" width="9" style="108" customWidth="1"/>
    <col min="11260" max="11260" width="8.59765625" style="108" customWidth="1"/>
    <col min="11261" max="11261" width="5.59765625" style="108" bestFit="1" customWidth="1"/>
    <col min="11262" max="11262" width="7" style="108" bestFit="1" customWidth="1"/>
    <col min="11263" max="11267" width="5.59765625" style="108" bestFit="1" customWidth="1"/>
    <col min="11268" max="11268" width="6.19921875" style="108" bestFit="1" customWidth="1"/>
    <col min="11269" max="11269" width="9.59765625" style="108" bestFit="1" customWidth="1"/>
    <col min="11270" max="11270" width="7.09765625" style="108" bestFit="1" customWidth="1"/>
    <col min="11271" max="11271" width="9.09765625" style="108" bestFit="1" customWidth="1"/>
    <col min="11272" max="11272" width="8.5" style="108" bestFit="1" customWidth="1"/>
    <col min="11273" max="11507" width="10" style="108"/>
    <col min="11508" max="11508" width="3.59765625" style="108" customWidth="1"/>
    <col min="11509" max="11509" width="24.69921875" style="108" bestFit="1" customWidth="1"/>
    <col min="11510" max="11515" width="9" style="108" customWidth="1"/>
    <col min="11516" max="11516" width="8.59765625" style="108" customWidth="1"/>
    <col min="11517" max="11517" width="5.59765625" style="108" bestFit="1" customWidth="1"/>
    <col min="11518" max="11518" width="7" style="108" bestFit="1" customWidth="1"/>
    <col min="11519" max="11523" width="5.59765625" style="108" bestFit="1" customWidth="1"/>
    <col min="11524" max="11524" width="6.19921875" style="108" bestFit="1" customWidth="1"/>
    <col min="11525" max="11525" width="9.59765625" style="108" bestFit="1" customWidth="1"/>
    <col min="11526" max="11526" width="7.09765625" style="108" bestFit="1" customWidth="1"/>
    <col min="11527" max="11527" width="9.09765625" style="108" bestFit="1" customWidth="1"/>
    <col min="11528" max="11528" width="8.5" style="108" bestFit="1" customWidth="1"/>
    <col min="11529" max="11763" width="10" style="108"/>
    <col min="11764" max="11764" width="3.59765625" style="108" customWidth="1"/>
    <col min="11765" max="11765" width="24.69921875" style="108" bestFit="1" customWidth="1"/>
    <col min="11766" max="11771" width="9" style="108" customWidth="1"/>
    <col min="11772" max="11772" width="8.59765625" style="108" customWidth="1"/>
    <col min="11773" max="11773" width="5.59765625" style="108" bestFit="1" customWidth="1"/>
    <col min="11774" max="11774" width="7" style="108" bestFit="1" customWidth="1"/>
    <col min="11775" max="11779" width="5.59765625" style="108" bestFit="1" customWidth="1"/>
    <col min="11780" max="11780" width="6.19921875" style="108" bestFit="1" customWidth="1"/>
    <col min="11781" max="11781" width="9.59765625" style="108" bestFit="1" customWidth="1"/>
    <col min="11782" max="11782" width="7.09765625" style="108" bestFit="1" customWidth="1"/>
    <col min="11783" max="11783" width="9.09765625" style="108" bestFit="1" customWidth="1"/>
    <col min="11784" max="11784" width="8.5" style="108" bestFit="1" customWidth="1"/>
    <col min="11785" max="12019" width="10" style="108"/>
    <col min="12020" max="12020" width="3.59765625" style="108" customWidth="1"/>
    <col min="12021" max="12021" width="24.69921875" style="108" bestFit="1" customWidth="1"/>
    <col min="12022" max="12027" width="9" style="108" customWidth="1"/>
    <col min="12028" max="12028" width="8.59765625" style="108" customWidth="1"/>
    <col min="12029" max="12029" width="5.59765625" style="108" bestFit="1" customWidth="1"/>
    <col min="12030" max="12030" width="7" style="108" bestFit="1" customWidth="1"/>
    <col min="12031" max="12035" width="5.59765625" style="108" bestFit="1" customWidth="1"/>
    <col min="12036" max="12036" width="6.19921875" style="108" bestFit="1" customWidth="1"/>
    <col min="12037" max="12037" width="9.59765625" style="108" bestFit="1" customWidth="1"/>
    <col min="12038" max="12038" width="7.09765625" style="108" bestFit="1" customWidth="1"/>
    <col min="12039" max="12039" width="9.09765625" style="108" bestFit="1" customWidth="1"/>
    <col min="12040" max="12040" width="8.5" style="108" bestFit="1" customWidth="1"/>
    <col min="12041" max="12275" width="10" style="108"/>
    <col min="12276" max="12276" width="3.59765625" style="108" customWidth="1"/>
    <col min="12277" max="12277" width="24.69921875" style="108" bestFit="1" customWidth="1"/>
    <col min="12278" max="12283" width="9" style="108" customWidth="1"/>
    <col min="12284" max="12284" width="8.59765625" style="108" customWidth="1"/>
    <col min="12285" max="12285" width="5.59765625" style="108" bestFit="1" customWidth="1"/>
    <col min="12286" max="12286" width="7" style="108" bestFit="1" customWidth="1"/>
    <col min="12287" max="12291" width="5.59765625" style="108" bestFit="1" customWidth="1"/>
    <col min="12292" max="12292" width="6.19921875" style="108" bestFit="1" customWidth="1"/>
    <col min="12293" max="12293" width="9.59765625" style="108" bestFit="1" customWidth="1"/>
    <col min="12294" max="12294" width="7.09765625" style="108" bestFit="1" customWidth="1"/>
    <col min="12295" max="12295" width="9.09765625" style="108" bestFit="1" customWidth="1"/>
    <col min="12296" max="12296" width="8.5" style="108" bestFit="1" customWidth="1"/>
    <col min="12297" max="12531" width="10" style="108"/>
    <col min="12532" max="12532" width="3.59765625" style="108" customWidth="1"/>
    <col min="12533" max="12533" width="24.69921875" style="108" bestFit="1" customWidth="1"/>
    <col min="12534" max="12539" width="9" style="108" customWidth="1"/>
    <col min="12540" max="12540" width="8.59765625" style="108" customWidth="1"/>
    <col min="12541" max="12541" width="5.59765625" style="108" bestFit="1" customWidth="1"/>
    <col min="12542" max="12542" width="7" style="108" bestFit="1" customWidth="1"/>
    <col min="12543" max="12547" width="5.59765625" style="108" bestFit="1" customWidth="1"/>
    <col min="12548" max="12548" width="6.19921875" style="108" bestFit="1" customWidth="1"/>
    <col min="12549" max="12549" width="9.59765625" style="108" bestFit="1" customWidth="1"/>
    <col min="12550" max="12550" width="7.09765625" style="108" bestFit="1" customWidth="1"/>
    <col min="12551" max="12551" width="9.09765625" style="108" bestFit="1" customWidth="1"/>
    <col min="12552" max="12552" width="8.5" style="108" bestFit="1" customWidth="1"/>
    <col min="12553" max="12787" width="10" style="108"/>
    <col min="12788" max="12788" width="3.59765625" style="108" customWidth="1"/>
    <col min="12789" max="12789" width="24.69921875" style="108" bestFit="1" customWidth="1"/>
    <col min="12790" max="12795" width="9" style="108" customWidth="1"/>
    <col min="12796" max="12796" width="8.59765625" style="108" customWidth="1"/>
    <col min="12797" max="12797" width="5.59765625" style="108" bestFit="1" customWidth="1"/>
    <col min="12798" max="12798" width="7" style="108" bestFit="1" customWidth="1"/>
    <col min="12799" max="12803" width="5.59765625" style="108" bestFit="1" customWidth="1"/>
    <col min="12804" max="12804" width="6.19921875" style="108" bestFit="1" customWidth="1"/>
    <col min="12805" max="12805" width="9.59765625" style="108" bestFit="1" customWidth="1"/>
    <col min="12806" max="12806" width="7.09765625" style="108" bestFit="1" customWidth="1"/>
    <col min="12807" max="12807" width="9.09765625" style="108" bestFit="1" customWidth="1"/>
    <col min="12808" max="12808" width="8.5" style="108" bestFit="1" customWidth="1"/>
    <col min="12809" max="13043" width="10" style="108"/>
    <col min="13044" max="13044" width="3.59765625" style="108" customWidth="1"/>
    <col min="13045" max="13045" width="24.69921875" style="108" bestFit="1" customWidth="1"/>
    <col min="13046" max="13051" width="9" style="108" customWidth="1"/>
    <col min="13052" max="13052" width="8.59765625" style="108" customWidth="1"/>
    <col min="13053" max="13053" width="5.59765625" style="108" bestFit="1" customWidth="1"/>
    <col min="13054" max="13054" width="7" style="108" bestFit="1" customWidth="1"/>
    <col min="13055" max="13059" width="5.59765625" style="108" bestFit="1" customWidth="1"/>
    <col min="13060" max="13060" width="6.19921875" style="108" bestFit="1" customWidth="1"/>
    <col min="13061" max="13061" width="9.59765625" style="108" bestFit="1" customWidth="1"/>
    <col min="13062" max="13062" width="7.09765625" style="108" bestFit="1" customWidth="1"/>
    <col min="13063" max="13063" width="9.09765625" style="108" bestFit="1" customWidth="1"/>
    <col min="13064" max="13064" width="8.5" style="108" bestFit="1" customWidth="1"/>
    <col min="13065" max="13299" width="10" style="108"/>
    <col min="13300" max="13300" width="3.59765625" style="108" customWidth="1"/>
    <col min="13301" max="13301" width="24.69921875" style="108" bestFit="1" customWidth="1"/>
    <col min="13302" max="13307" width="9" style="108" customWidth="1"/>
    <col min="13308" max="13308" width="8.59765625" style="108" customWidth="1"/>
    <col min="13309" max="13309" width="5.59765625" style="108" bestFit="1" customWidth="1"/>
    <col min="13310" max="13310" width="7" style="108" bestFit="1" customWidth="1"/>
    <col min="13311" max="13315" width="5.59765625" style="108" bestFit="1" customWidth="1"/>
    <col min="13316" max="13316" width="6.19921875" style="108" bestFit="1" customWidth="1"/>
    <col min="13317" max="13317" width="9.59765625" style="108" bestFit="1" customWidth="1"/>
    <col min="13318" max="13318" width="7.09765625" style="108" bestFit="1" customWidth="1"/>
    <col min="13319" max="13319" width="9.09765625" style="108" bestFit="1" customWidth="1"/>
    <col min="13320" max="13320" width="8.5" style="108" bestFit="1" customWidth="1"/>
    <col min="13321" max="13555" width="10" style="108"/>
    <col min="13556" max="13556" width="3.59765625" style="108" customWidth="1"/>
    <col min="13557" max="13557" width="24.69921875" style="108" bestFit="1" customWidth="1"/>
    <col min="13558" max="13563" width="9" style="108" customWidth="1"/>
    <col min="13564" max="13564" width="8.59765625" style="108" customWidth="1"/>
    <col min="13565" max="13565" width="5.59765625" style="108" bestFit="1" customWidth="1"/>
    <col min="13566" max="13566" width="7" style="108" bestFit="1" customWidth="1"/>
    <col min="13567" max="13571" width="5.59765625" style="108" bestFit="1" customWidth="1"/>
    <col min="13572" max="13572" width="6.19921875" style="108" bestFit="1" customWidth="1"/>
    <col min="13573" max="13573" width="9.59765625" style="108" bestFit="1" customWidth="1"/>
    <col min="13574" max="13574" width="7.09765625" style="108" bestFit="1" customWidth="1"/>
    <col min="13575" max="13575" width="9.09765625" style="108" bestFit="1" customWidth="1"/>
    <col min="13576" max="13576" width="8.5" style="108" bestFit="1" customWidth="1"/>
    <col min="13577" max="13811" width="10" style="108"/>
    <col min="13812" max="13812" width="3.59765625" style="108" customWidth="1"/>
    <col min="13813" max="13813" width="24.69921875" style="108" bestFit="1" customWidth="1"/>
    <col min="13814" max="13819" width="9" style="108" customWidth="1"/>
    <col min="13820" max="13820" width="8.59765625" style="108" customWidth="1"/>
    <col min="13821" max="13821" width="5.59765625" style="108" bestFit="1" customWidth="1"/>
    <col min="13822" max="13822" width="7" style="108" bestFit="1" customWidth="1"/>
    <col min="13823" max="13827" width="5.59765625" style="108" bestFit="1" customWidth="1"/>
    <col min="13828" max="13828" width="6.19921875" style="108" bestFit="1" customWidth="1"/>
    <col min="13829" max="13829" width="9.59765625" style="108" bestFit="1" customWidth="1"/>
    <col min="13830" max="13830" width="7.09765625" style="108" bestFit="1" customWidth="1"/>
    <col min="13831" max="13831" width="9.09765625" style="108" bestFit="1" customWidth="1"/>
    <col min="13832" max="13832" width="8.5" style="108" bestFit="1" customWidth="1"/>
    <col min="13833" max="14067" width="10" style="108"/>
    <col min="14068" max="14068" width="3.59765625" style="108" customWidth="1"/>
    <col min="14069" max="14069" width="24.69921875" style="108" bestFit="1" customWidth="1"/>
    <col min="14070" max="14075" width="9" style="108" customWidth="1"/>
    <col min="14076" max="14076" width="8.59765625" style="108" customWidth="1"/>
    <col min="14077" max="14077" width="5.59765625" style="108" bestFit="1" customWidth="1"/>
    <col min="14078" max="14078" width="7" style="108" bestFit="1" customWidth="1"/>
    <col min="14079" max="14083" width="5.59765625" style="108" bestFit="1" customWidth="1"/>
    <col min="14084" max="14084" width="6.19921875" style="108" bestFit="1" customWidth="1"/>
    <col min="14085" max="14085" width="9.59765625" style="108" bestFit="1" customWidth="1"/>
    <col min="14086" max="14086" width="7.09765625" style="108" bestFit="1" customWidth="1"/>
    <col min="14087" max="14087" width="9.09765625" style="108" bestFit="1" customWidth="1"/>
    <col min="14088" max="14088" width="8.5" style="108" bestFit="1" customWidth="1"/>
    <col min="14089" max="14323" width="10" style="108"/>
    <col min="14324" max="14324" width="3.59765625" style="108" customWidth="1"/>
    <col min="14325" max="14325" width="24.69921875" style="108" bestFit="1" customWidth="1"/>
    <col min="14326" max="14331" width="9" style="108" customWidth="1"/>
    <col min="14332" max="14332" width="8.59765625" style="108" customWidth="1"/>
    <col min="14333" max="14333" width="5.59765625" style="108" bestFit="1" customWidth="1"/>
    <col min="14334" max="14334" width="7" style="108" bestFit="1" customWidth="1"/>
    <col min="14335" max="14339" width="5.59765625" style="108" bestFit="1" customWidth="1"/>
    <col min="14340" max="14340" width="6.19921875" style="108" bestFit="1" customWidth="1"/>
    <col min="14341" max="14341" width="9.59765625" style="108" bestFit="1" customWidth="1"/>
    <col min="14342" max="14342" width="7.09765625" style="108" bestFit="1" customWidth="1"/>
    <col min="14343" max="14343" width="9.09765625" style="108" bestFit="1" customWidth="1"/>
    <col min="14344" max="14344" width="8.5" style="108" bestFit="1" customWidth="1"/>
    <col min="14345" max="14579" width="10" style="108"/>
    <col min="14580" max="14580" width="3.59765625" style="108" customWidth="1"/>
    <col min="14581" max="14581" width="24.69921875" style="108" bestFit="1" customWidth="1"/>
    <col min="14582" max="14587" width="9" style="108" customWidth="1"/>
    <col min="14588" max="14588" width="8.59765625" style="108" customWidth="1"/>
    <col min="14589" max="14589" width="5.59765625" style="108" bestFit="1" customWidth="1"/>
    <col min="14590" max="14590" width="7" style="108" bestFit="1" customWidth="1"/>
    <col min="14591" max="14595" width="5.59765625" style="108" bestFit="1" customWidth="1"/>
    <col min="14596" max="14596" width="6.19921875" style="108" bestFit="1" customWidth="1"/>
    <col min="14597" max="14597" width="9.59765625" style="108" bestFit="1" customWidth="1"/>
    <col min="14598" max="14598" width="7.09765625" style="108" bestFit="1" customWidth="1"/>
    <col min="14599" max="14599" width="9.09765625" style="108" bestFit="1" customWidth="1"/>
    <col min="14600" max="14600" width="8.5" style="108" bestFit="1" customWidth="1"/>
    <col min="14601" max="14835" width="10" style="108"/>
    <col min="14836" max="14836" width="3.59765625" style="108" customWidth="1"/>
    <col min="14837" max="14837" width="24.69921875" style="108" bestFit="1" customWidth="1"/>
    <col min="14838" max="14843" width="9" style="108" customWidth="1"/>
    <col min="14844" max="14844" width="8.59765625" style="108" customWidth="1"/>
    <col min="14845" max="14845" width="5.59765625" style="108" bestFit="1" customWidth="1"/>
    <col min="14846" max="14846" width="7" style="108" bestFit="1" customWidth="1"/>
    <col min="14847" max="14851" width="5.59765625" style="108" bestFit="1" customWidth="1"/>
    <col min="14852" max="14852" width="6.19921875" style="108" bestFit="1" customWidth="1"/>
    <col min="14853" max="14853" width="9.59765625" style="108" bestFit="1" customWidth="1"/>
    <col min="14854" max="14854" width="7.09765625" style="108" bestFit="1" customWidth="1"/>
    <col min="14855" max="14855" width="9.09765625" style="108" bestFit="1" customWidth="1"/>
    <col min="14856" max="14856" width="8.5" style="108" bestFit="1" customWidth="1"/>
    <col min="14857" max="15091" width="10" style="108"/>
    <col min="15092" max="15092" width="3.59765625" style="108" customWidth="1"/>
    <col min="15093" max="15093" width="24.69921875" style="108" bestFit="1" customWidth="1"/>
    <col min="15094" max="15099" width="9" style="108" customWidth="1"/>
    <col min="15100" max="15100" width="8.59765625" style="108" customWidth="1"/>
    <col min="15101" max="15101" width="5.59765625" style="108" bestFit="1" customWidth="1"/>
    <col min="15102" max="15102" width="7" style="108" bestFit="1" customWidth="1"/>
    <col min="15103" max="15107" width="5.59765625" style="108" bestFit="1" customWidth="1"/>
    <col min="15108" max="15108" width="6.19921875" style="108" bestFit="1" customWidth="1"/>
    <col min="15109" max="15109" width="9.59765625" style="108" bestFit="1" customWidth="1"/>
    <col min="15110" max="15110" width="7.09765625" style="108" bestFit="1" customWidth="1"/>
    <col min="15111" max="15111" width="9.09765625" style="108" bestFit="1" customWidth="1"/>
    <col min="15112" max="15112" width="8.5" style="108" bestFit="1" customWidth="1"/>
    <col min="15113" max="15347" width="10" style="108"/>
    <col min="15348" max="15348" width="3.59765625" style="108" customWidth="1"/>
    <col min="15349" max="15349" width="24.69921875" style="108" bestFit="1" customWidth="1"/>
    <col min="15350" max="15355" width="9" style="108" customWidth="1"/>
    <col min="15356" max="15356" width="8.59765625" style="108" customWidth="1"/>
    <col min="15357" max="15357" width="5.59765625" style="108" bestFit="1" customWidth="1"/>
    <col min="15358" max="15358" width="7" style="108" bestFit="1" customWidth="1"/>
    <col min="15359" max="15363" width="5.59765625" style="108" bestFit="1" customWidth="1"/>
    <col min="15364" max="15364" width="6.19921875" style="108" bestFit="1" customWidth="1"/>
    <col min="15365" max="15365" width="9.59765625" style="108" bestFit="1" customWidth="1"/>
    <col min="15366" max="15366" width="7.09765625" style="108" bestFit="1" customWidth="1"/>
    <col min="15367" max="15367" width="9.09765625" style="108" bestFit="1" customWidth="1"/>
    <col min="15368" max="15368" width="8.5" style="108" bestFit="1" customWidth="1"/>
    <col min="15369" max="15603" width="10" style="108"/>
    <col min="15604" max="15604" width="3.59765625" style="108" customWidth="1"/>
    <col min="15605" max="15605" width="24.69921875" style="108" bestFit="1" customWidth="1"/>
    <col min="15606" max="15611" width="9" style="108" customWidth="1"/>
    <col min="15612" max="15612" width="8.59765625" style="108" customWidth="1"/>
    <col min="15613" max="15613" width="5.59765625" style="108" bestFit="1" customWidth="1"/>
    <col min="15614" max="15614" width="7" style="108" bestFit="1" customWidth="1"/>
    <col min="15615" max="15619" width="5.59765625" style="108" bestFit="1" customWidth="1"/>
    <col min="15620" max="15620" width="6.19921875" style="108" bestFit="1" customWidth="1"/>
    <col min="15621" max="15621" width="9.59765625" style="108" bestFit="1" customWidth="1"/>
    <col min="15622" max="15622" width="7.09765625" style="108" bestFit="1" customWidth="1"/>
    <col min="15623" max="15623" width="9.09765625" style="108" bestFit="1" customWidth="1"/>
    <col min="15624" max="15624" width="8.5" style="108" bestFit="1" customWidth="1"/>
    <col min="15625" max="15859" width="10" style="108"/>
    <col min="15860" max="15860" width="3.59765625" style="108" customWidth="1"/>
    <col min="15861" max="15861" width="24.69921875" style="108" bestFit="1" customWidth="1"/>
    <col min="15862" max="15867" width="9" style="108" customWidth="1"/>
    <col min="15868" max="15868" width="8.59765625" style="108" customWidth="1"/>
    <col min="15869" max="15869" width="5.59765625" style="108" bestFit="1" customWidth="1"/>
    <col min="15870" max="15870" width="7" style="108" bestFit="1" customWidth="1"/>
    <col min="15871" max="15875" width="5.59765625" style="108" bestFit="1" customWidth="1"/>
    <col min="15876" max="15876" width="6.19921875" style="108" bestFit="1" customWidth="1"/>
    <col min="15877" max="15877" width="9.59765625" style="108" bestFit="1" customWidth="1"/>
    <col min="15878" max="15878" width="7.09765625" style="108" bestFit="1" customWidth="1"/>
    <col min="15879" max="15879" width="9.09765625" style="108" bestFit="1" customWidth="1"/>
    <col min="15880" max="15880" width="8.5" style="108" bestFit="1" customWidth="1"/>
    <col min="15881" max="16115" width="10" style="108"/>
    <col min="16116" max="16116" width="3.59765625" style="108" customWidth="1"/>
    <col min="16117" max="16117" width="24.69921875" style="108" bestFit="1" customWidth="1"/>
    <col min="16118" max="16123" width="9" style="108" customWidth="1"/>
    <col min="16124" max="16124" width="8.59765625" style="108" customWidth="1"/>
    <col min="16125" max="16125" width="5.59765625" style="108" bestFit="1" customWidth="1"/>
    <col min="16126" max="16126" width="7" style="108" bestFit="1" customWidth="1"/>
    <col min="16127" max="16131" width="5.59765625" style="108" bestFit="1" customWidth="1"/>
    <col min="16132" max="16132" width="6.19921875" style="108" bestFit="1" customWidth="1"/>
    <col min="16133" max="16133" width="9.59765625" style="108" bestFit="1" customWidth="1"/>
    <col min="16134" max="16134" width="7.09765625" style="108" bestFit="1" customWidth="1"/>
    <col min="16135" max="16135" width="9.09765625" style="108" bestFit="1" customWidth="1"/>
    <col min="16136" max="16136" width="8.5" style="108" bestFit="1" customWidth="1"/>
    <col min="16137" max="16384" width="11" style="108"/>
  </cols>
  <sheetData>
    <row r="1" spans="1:65" ht="13.95" customHeight="1" x14ac:dyDescent="0.25">
      <c r="A1" s="801" t="s">
        <v>28</v>
      </c>
      <c r="B1" s="801"/>
      <c r="C1" s="801"/>
      <c r="D1" s="106"/>
      <c r="E1" s="106"/>
      <c r="F1" s="106"/>
      <c r="G1" s="106"/>
      <c r="H1" s="107"/>
    </row>
    <row r="2" spans="1:65" ht="13.95" customHeight="1" x14ac:dyDescent="0.25">
      <c r="A2" s="802"/>
      <c r="B2" s="802"/>
      <c r="C2" s="802"/>
      <c r="D2" s="109"/>
      <c r="E2" s="109"/>
      <c r="F2" s="109"/>
      <c r="H2" s="79" t="s">
        <v>152</v>
      </c>
    </row>
    <row r="3" spans="1:65" s="81" customFormat="1" ht="13.2" x14ac:dyDescent="0.25">
      <c r="A3" s="70"/>
      <c r="B3" s="790">
        <f>INDICE!A3</f>
        <v>44228</v>
      </c>
      <c r="C3" s="791"/>
      <c r="D3" s="791" t="s">
        <v>116</v>
      </c>
      <c r="E3" s="791"/>
      <c r="F3" s="791" t="s">
        <v>117</v>
      </c>
      <c r="G3" s="791"/>
      <c r="H3" s="79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3.2" x14ac:dyDescent="0.25">
      <c r="A4" s="66"/>
      <c r="B4" s="82" t="s">
        <v>47</v>
      </c>
      <c r="C4" s="82" t="s">
        <v>431</v>
      </c>
      <c r="D4" s="82" t="s">
        <v>47</v>
      </c>
      <c r="E4" s="82" t="s">
        <v>431</v>
      </c>
      <c r="F4" s="82" t="s">
        <v>47</v>
      </c>
      <c r="G4" s="82" t="s">
        <v>431</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5" customHeight="1" x14ac:dyDescent="0.25">
      <c r="A5" s="107" t="s">
        <v>184</v>
      </c>
      <c r="B5" s="387">
        <v>275.2029399999999</v>
      </c>
      <c r="C5" s="111">
        <v>-28.303446584801701</v>
      </c>
      <c r="D5" s="110">
        <v>544.76263999999981</v>
      </c>
      <c r="E5" s="111">
        <v>-29.263743352715405</v>
      </c>
      <c r="F5" s="110">
        <v>3693.8990599999984</v>
      </c>
      <c r="G5" s="111">
        <v>-26.65067962563905</v>
      </c>
      <c r="H5" s="384">
        <v>16.183571462767024</v>
      </c>
    </row>
    <row r="6" spans="1:65" ht="13.95" customHeight="1" x14ac:dyDescent="0.25">
      <c r="A6" s="107" t="s">
        <v>185</v>
      </c>
      <c r="B6" s="388">
        <v>23.939790000000023</v>
      </c>
      <c r="C6" s="113">
        <v>-19.786907392937611</v>
      </c>
      <c r="D6" s="112">
        <v>47.301510000000007</v>
      </c>
      <c r="E6" s="113">
        <v>-20.921259649011894</v>
      </c>
      <c r="F6" s="112">
        <v>317.2853800000002</v>
      </c>
      <c r="G6" s="655">
        <v>-21.178280264345329</v>
      </c>
      <c r="H6" s="385">
        <v>1.3900787590338748</v>
      </c>
    </row>
    <row r="7" spans="1:65" ht="13.95" customHeight="1" x14ac:dyDescent="0.25">
      <c r="A7" s="107" t="s">
        <v>597</v>
      </c>
      <c r="B7" s="353">
        <v>0</v>
      </c>
      <c r="C7" s="113">
        <v>-100</v>
      </c>
      <c r="D7" s="96" t="s">
        <v>143</v>
      </c>
      <c r="E7" s="113">
        <v>-100</v>
      </c>
      <c r="F7" s="96">
        <v>0.35410999999999992</v>
      </c>
      <c r="G7" s="113">
        <v>-64.882929876930106</v>
      </c>
      <c r="H7" s="353">
        <v>1.551413397495608E-3</v>
      </c>
    </row>
    <row r="8" spans="1:65" ht="13.95" customHeight="1" x14ac:dyDescent="0.25">
      <c r="A8" s="380" t="s">
        <v>186</v>
      </c>
      <c r="B8" s="381">
        <v>299.14272999999991</v>
      </c>
      <c r="C8" s="382">
        <v>-27.710261680471486</v>
      </c>
      <c r="D8" s="381">
        <v>592.06414999999981</v>
      </c>
      <c r="E8" s="382">
        <v>-28.68519639673303</v>
      </c>
      <c r="F8" s="381">
        <v>4011.5385499999984</v>
      </c>
      <c r="G8" s="383">
        <v>-26.252802918071851</v>
      </c>
      <c r="H8" s="383">
        <v>17.575201635198393</v>
      </c>
    </row>
    <row r="9" spans="1:65" ht="13.95" customHeight="1" x14ac:dyDescent="0.25">
      <c r="A9" s="107" t="s">
        <v>172</v>
      </c>
      <c r="B9" s="388">
        <v>1529.5137</v>
      </c>
      <c r="C9" s="113">
        <v>-16.302084658629639</v>
      </c>
      <c r="D9" s="112">
        <v>2949.6598400000012</v>
      </c>
      <c r="E9" s="113">
        <v>-19.490899117447764</v>
      </c>
      <c r="F9" s="112">
        <v>18780.772079999999</v>
      </c>
      <c r="G9" s="114">
        <v>-19.686313040542963</v>
      </c>
      <c r="H9" s="385">
        <v>82.281611420811203</v>
      </c>
    </row>
    <row r="10" spans="1:65" ht="13.95" customHeight="1" x14ac:dyDescent="0.25">
      <c r="A10" s="107" t="s">
        <v>598</v>
      </c>
      <c r="B10" s="388">
        <v>1.6205000000000001</v>
      </c>
      <c r="C10" s="113">
        <v>-48.781081397149691</v>
      </c>
      <c r="D10" s="112">
        <v>3.1781899999999994</v>
      </c>
      <c r="E10" s="113">
        <v>-68.547159616096394</v>
      </c>
      <c r="F10" s="112">
        <v>32.682409999999997</v>
      </c>
      <c r="G10" s="114">
        <v>-61.879058216230106</v>
      </c>
      <c r="H10" s="492">
        <v>0.14318694399041099</v>
      </c>
    </row>
    <row r="11" spans="1:65" ht="13.95" customHeight="1" x14ac:dyDescent="0.25">
      <c r="A11" s="380" t="s">
        <v>460</v>
      </c>
      <c r="B11" s="381">
        <v>1531.1342</v>
      </c>
      <c r="C11" s="382">
        <v>-16.358219338331082</v>
      </c>
      <c r="D11" s="381">
        <v>2952.8380300000013</v>
      </c>
      <c r="E11" s="382">
        <v>-19.625823778082907</v>
      </c>
      <c r="F11" s="381">
        <v>18813.45449</v>
      </c>
      <c r="G11" s="383">
        <v>-19.840438725462807</v>
      </c>
      <c r="H11" s="383">
        <v>82.424798364801617</v>
      </c>
    </row>
    <row r="12" spans="1:65" ht="13.95" customHeight="1" x14ac:dyDescent="0.25">
      <c r="A12" s="106" t="s">
        <v>441</v>
      </c>
      <c r="B12" s="116">
        <v>1830.27693</v>
      </c>
      <c r="C12" s="117">
        <v>-18.451253358280781</v>
      </c>
      <c r="D12" s="116">
        <v>3544.902180000001</v>
      </c>
      <c r="E12" s="117">
        <v>-21.29568916313152</v>
      </c>
      <c r="F12" s="116">
        <v>22824.993039999994</v>
      </c>
      <c r="G12" s="117">
        <v>-21.046978744804218</v>
      </c>
      <c r="H12" s="117">
        <v>100</v>
      </c>
    </row>
    <row r="13" spans="1:65" ht="13.95" customHeight="1" x14ac:dyDescent="0.25">
      <c r="A13" s="118" t="s">
        <v>187</v>
      </c>
      <c r="B13" s="119">
        <v>3765.1248599999999</v>
      </c>
      <c r="C13" s="119"/>
      <c r="D13" s="119">
        <v>7736.4899970379447</v>
      </c>
      <c r="E13" s="119"/>
      <c r="F13" s="119">
        <v>47090.868323183982</v>
      </c>
      <c r="G13" s="120"/>
      <c r="H13" s="121"/>
    </row>
    <row r="14" spans="1:65" ht="13.95" customHeight="1" x14ac:dyDescent="0.25">
      <c r="A14" s="122" t="s">
        <v>188</v>
      </c>
      <c r="B14" s="389">
        <v>48.611320953642959</v>
      </c>
      <c r="C14" s="123"/>
      <c r="D14" s="123">
        <v>45.820548871093102</v>
      </c>
      <c r="E14" s="123"/>
      <c r="F14" s="123">
        <v>48.470104401881869</v>
      </c>
      <c r="G14" s="124"/>
      <c r="H14" s="386"/>
    </row>
    <row r="15" spans="1:65" ht="13.95" customHeight="1" x14ac:dyDescent="0.25">
      <c r="A15" s="107"/>
      <c r="B15" s="107"/>
      <c r="C15" s="107"/>
      <c r="D15" s="107"/>
      <c r="E15" s="107"/>
      <c r="F15" s="107"/>
      <c r="H15" s="79" t="s">
        <v>223</v>
      </c>
    </row>
    <row r="16" spans="1:65" ht="13.95" customHeight="1" x14ac:dyDescent="0.25">
      <c r="A16" s="101" t="s">
        <v>489</v>
      </c>
      <c r="B16" s="101"/>
      <c r="C16" s="125"/>
      <c r="D16" s="125"/>
      <c r="E16" s="125"/>
      <c r="F16" s="101"/>
      <c r="G16" s="101"/>
      <c r="H16" s="101"/>
    </row>
    <row r="17" spans="1:12" ht="13.95" customHeight="1" x14ac:dyDescent="0.25">
      <c r="A17" s="101" t="s">
        <v>599</v>
      </c>
      <c r="B17" s="101"/>
      <c r="C17" s="125"/>
      <c r="D17" s="125"/>
      <c r="E17" s="125"/>
      <c r="F17" s="101"/>
      <c r="G17" s="101"/>
      <c r="H17" s="101"/>
    </row>
    <row r="18" spans="1:12" ht="13.95" customHeight="1" x14ac:dyDescent="0.25">
      <c r="A18" s="101" t="s">
        <v>600</v>
      </c>
    </row>
    <row r="19" spans="1:12" ht="13.95" customHeight="1" x14ac:dyDescent="0.25">
      <c r="A19" s="133" t="s">
        <v>547</v>
      </c>
      <c r="L19" s="654"/>
    </row>
    <row r="20" spans="1:12" ht="13.95" customHeight="1" x14ac:dyDescent="0.25">
      <c r="A20" s="101"/>
      <c r="L20" s="654"/>
    </row>
  </sheetData>
  <mergeCells count="4">
    <mergeCell ref="A1:C2"/>
    <mergeCell ref="B3:C3"/>
    <mergeCell ref="D3:E3"/>
    <mergeCell ref="F3:H3"/>
  </mergeCells>
  <conditionalFormatting sqref="B7">
    <cfRule type="cellIs" dxfId="152" priority="17" operator="equal">
      <formula>0</formula>
    </cfRule>
    <cfRule type="cellIs" dxfId="151" priority="24" operator="between">
      <formula>0</formula>
      <formula>0.5</formula>
    </cfRule>
    <cfRule type="cellIs" dxfId="150" priority="25" operator="between">
      <formula>0</formula>
      <formula>0.49</formula>
    </cfRule>
  </conditionalFormatting>
  <conditionalFormatting sqref="F7">
    <cfRule type="cellIs" dxfId="149" priority="20" operator="between">
      <formula>0</formula>
      <formula>0.5</formula>
    </cfRule>
    <cfRule type="cellIs" dxfId="148" priority="21" operator="between">
      <formula>0</formula>
      <formula>0.49</formula>
    </cfRule>
  </conditionalFormatting>
  <conditionalFormatting sqref="H7">
    <cfRule type="cellIs" dxfId="147" priority="18" operator="between">
      <formula>0</formula>
      <formula>0.5</formula>
    </cfRule>
    <cfRule type="cellIs" dxfId="146" priority="19" operator="between">
      <formula>0</formula>
      <formula>0.49</formula>
    </cfRule>
  </conditionalFormatting>
  <conditionalFormatting sqref="C7">
    <cfRule type="cellIs" dxfId="145" priority="16" operator="equal">
      <formula>0</formula>
    </cfRule>
  </conditionalFormatting>
  <conditionalFormatting sqref="E7">
    <cfRule type="cellIs" dxfId="144" priority="15" operator="equal">
      <formula>0</formula>
    </cfRule>
  </conditionalFormatting>
  <conditionalFormatting sqref="D7">
    <cfRule type="cellIs" dxfId="143" priority="6" operator="between">
      <formula>0</formula>
      <formula>0.5</formula>
    </cfRule>
    <cfRule type="cellIs" dxfId="142" priority="7" operator="between">
      <formula>0</formula>
      <formula>0.49</formula>
    </cfRule>
  </conditionalFormatting>
  <conditionalFormatting sqref="E11">
    <cfRule type="cellIs" dxfId="141"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activeCell="C17" sqref="C17"/>
    </sheetView>
  </sheetViews>
  <sheetFormatPr baseColWidth="10" defaultColWidth="11" defaultRowHeight="13.8" x14ac:dyDescent="0.25"/>
  <cols>
    <col min="1" max="1" width="14.69921875" style="1" customWidth="1"/>
    <col min="2" max="13" width="9.19921875" style="1" customWidth="1"/>
    <col min="14" max="16384" width="11" style="1"/>
  </cols>
  <sheetData>
    <row r="1" spans="1:14" x14ac:dyDescent="0.25">
      <c r="A1" s="803" t="s">
        <v>26</v>
      </c>
      <c r="B1" s="803"/>
      <c r="C1" s="803"/>
      <c r="D1" s="803"/>
      <c r="E1" s="803"/>
      <c r="F1" s="126"/>
      <c r="G1" s="126"/>
      <c r="H1" s="126"/>
      <c r="I1" s="126"/>
      <c r="J1" s="126"/>
      <c r="K1" s="126"/>
      <c r="L1" s="126"/>
      <c r="M1" s="126"/>
      <c r="N1" s="126"/>
    </row>
    <row r="2" spans="1:14" x14ac:dyDescent="0.25">
      <c r="A2" s="803"/>
      <c r="B2" s="804"/>
      <c r="C2" s="804"/>
      <c r="D2" s="804"/>
      <c r="E2" s="804"/>
      <c r="F2" s="126"/>
      <c r="G2" s="126"/>
      <c r="H2" s="126"/>
      <c r="I2" s="126"/>
      <c r="J2" s="126"/>
      <c r="K2" s="126"/>
      <c r="L2" s="126"/>
      <c r="M2" s="127" t="s">
        <v>152</v>
      </c>
      <c r="N2" s="126"/>
    </row>
    <row r="3" spans="1:14" x14ac:dyDescent="0.25">
      <c r="A3" s="543"/>
      <c r="B3" s="145">
        <v>2020</v>
      </c>
      <c r="C3" s="145" t="s">
        <v>524</v>
      </c>
      <c r="D3" s="145" t="s">
        <v>524</v>
      </c>
      <c r="E3" s="145" t="s">
        <v>524</v>
      </c>
      <c r="F3" s="145" t="s">
        <v>524</v>
      </c>
      <c r="G3" s="145" t="s">
        <v>524</v>
      </c>
      <c r="H3" s="145" t="s">
        <v>524</v>
      </c>
      <c r="I3" s="145" t="s">
        <v>524</v>
      </c>
      <c r="J3" s="145" t="s">
        <v>524</v>
      </c>
      <c r="K3" s="145" t="s">
        <v>524</v>
      </c>
      <c r="L3" s="145">
        <v>2021</v>
      </c>
      <c r="M3" s="145" t="s">
        <v>524</v>
      </c>
    </row>
    <row r="4" spans="1:14" x14ac:dyDescent="0.25">
      <c r="A4" s="128"/>
      <c r="B4" s="485">
        <v>43921</v>
      </c>
      <c r="C4" s="485">
        <v>43951</v>
      </c>
      <c r="D4" s="485">
        <v>43982</v>
      </c>
      <c r="E4" s="485">
        <v>44012</v>
      </c>
      <c r="F4" s="485">
        <v>44043</v>
      </c>
      <c r="G4" s="485">
        <v>44074</v>
      </c>
      <c r="H4" s="485">
        <v>44104</v>
      </c>
      <c r="I4" s="485">
        <v>44135</v>
      </c>
      <c r="J4" s="485">
        <v>44165</v>
      </c>
      <c r="K4" s="485">
        <v>44196</v>
      </c>
      <c r="L4" s="485">
        <v>44227</v>
      </c>
      <c r="M4" s="485">
        <v>44255</v>
      </c>
    </row>
    <row r="5" spans="1:14" x14ac:dyDescent="0.25">
      <c r="A5" s="129" t="s">
        <v>189</v>
      </c>
      <c r="B5" s="130">
        <v>11.773489999999997</v>
      </c>
      <c r="C5" s="130">
        <v>3.864799999999998</v>
      </c>
      <c r="D5" s="130">
        <v>8.2364199999999936</v>
      </c>
      <c r="E5" s="130">
        <v>11.8894</v>
      </c>
      <c r="F5" s="130">
        <v>13.764130000000007</v>
      </c>
      <c r="G5" s="130">
        <v>15.068200000000015</v>
      </c>
      <c r="H5" s="130">
        <v>13.197790000000015</v>
      </c>
      <c r="I5" s="130">
        <v>12.644040000000007</v>
      </c>
      <c r="J5" s="130">
        <v>11.25656</v>
      </c>
      <c r="K5" s="130">
        <v>12.820860000000009</v>
      </c>
      <c r="L5" s="130">
        <v>11.005650000000001</v>
      </c>
      <c r="M5" s="130">
        <v>11.134909999999994</v>
      </c>
    </row>
    <row r="6" spans="1:14" x14ac:dyDescent="0.25">
      <c r="A6" s="131" t="s">
        <v>443</v>
      </c>
      <c r="B6" s="132">
        <v>91.933430000000087</v>
      </c>
      <c r="C6" s="132">
        <v>52.462420000000023</v>
      </c>
      <c r="D6" s="132">
        <v>78.95920000000001</v>
      </c>
      <c r="E6" s="132">
        <v>104.58992999999992</v>
      </c>
      <c r="F6" s="132">
        <v>116.93596999999994</v>
      </c>
      <c r="G6" s="132">
        <v>109.73416999999998</v>
      </c>
      <c r="H6" s="132">
        <v>122.63028999999995</v>
      </c>
      <c r="I6" s="132">
        <v>120.18872999999988</v>
      </c>
      <c r="J6" s="132">
        <v>103.86463000000009</v>
      </c>
      <c r="K6" s="132">
        <v>114.29570000000004</v>
      </c>
      <c r="L6" s="132">
        <v>106.66176000000004</v>
      </c>
      <c r="M6" s="132">
        <v>100.60824999999997</v>
      </c>
    </row>
    <row r="7" spans="1:14" ht="15.75" customHeight="1" x14ac:dyDescent="0.25">
      <c r="A7" s="129"/>
      <c r="B7" s="130"/>
      <c r="C7" s="130"/>
      <c r="D7" s="130"/>
      <c r="E7" s="130"/>
      <c r="F7" s="130"/>
      <c r="G7" s="130"/>
      <c r="H7" s="130"/>
      <c r="I7" s="130"/>
      <c r="J7" s="130"/>
      <c r="K7" s="130"/>
      <c r="L7" s="805" t="s">
        <v>223</v>
      </c>
      <c r="M7" s="805"/>
    </row>
    <row r="8" spans="1:14" x14ac:dyDescent="0.25">
      <c r="A8" s="133" t="s">
        <v>442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sqref="A1:XFD1"/>
    </sheetView>
  </sheetViews>
  <sheetFormatPr baseColWidth="10" defaultColWidth="11.19921875" defaultRowHeight="13.2" x14ac:dyDescent="0.25"/>
  <cols>
    <col min="1" max="1" width="11" style="18" customWidth="1"/>
    <col min="2" max="16384" width="11.19921875" style="18"/>
  </cols>
  <sheetData>
    <row r="1" spans="1:4" s="3" customFormat="1" x14ac:dyDescent="0.25">
      <c r="A1" s="6" t="s">
        <v>522</v>
      </c>
    </row>
    <row r="2" spans="1:4" x14ac:dyDescent="0.25">
      <c r="A2" s="455"/>
      <c r="B2" s="455"/>
      <c r="C2" s="455"/>
      <c r="D2" s="455"/>
    </row>
    <row r="3" spans="1:4" x14ac:dyDescent="0.25">
      <c r="B3" s="665">
        <v>2019</v>
      </c>
      <c r="C3" s="665">
        <v>2020</v>
      </c>
      <c r="D3" s="665">
        <v>2021</v>
      </c>
    </row>
    <row r="4" spans="1:4" x14ac:dyDescent="0.25">
      <c r="A4" s="562" t="s">
        <v>127</v>
      </c>
      <c r="B4" s="583">
        <v>2.2389226723047035</v>
      </c>
      <c r="C4" s="583">
        <v>0.49254131473016166</v>
      </c>
      <c r="D4" s="585">
        <v>-19.416343918355814</v>
      </c>
    </row>
    <row r="5" spans="1:4" x14ac:dyDescent="0.25">
      <c r="A5" s="564" t="s">
        <v>128</v>
      </c>
      <c r="B5" s="583">
        <v>2.051340355132393</v>
      </c>
      <c r="C5" s="583">
        <v>0.66339260077264917</v>
      </c>
      <c r="D5" s="585">
        <v>-21.046978744804218</v>
      </c>
    </row>
    <row r="6" spans="1:4" x14ac:dyDescent="0.25">
      <c r="A6" s="564" t="s">
        <v>129</v>
      </c>
      <c r="B6" s="583">
        <v>1.8228349475772374</v>
      </c>
      <c r="C6" s="583">
        <v>-1.2357020584970173</v>
      </c>
      <c r="D6" s="585" t="s">
        <v>524</v>
      </c>
    </row>
    <row r="7" spans="1:4" x14ac:dyDescent="0.25">
      <c r="A7" s="564" t="s">
        <v>130</v>
      </c>
      <c r="B7" s="583">
        <v>1.7209797284163235</v>
      </c>
      <c r="C7" s="583">
        <v>-6.4393252251613227</v>
      </c>
      <c r="D7" s="585" t="s">
        <v>524</v>
      </c>
    </row>
    <row r="8" spans="1:4" x14ac:dyDescent="0.25">
      <c r="A8" s="564" t="s">
        <v>131</v>
      </c>
      <c r="B8" s="583">
        <v>1.7082637624274601</v>
      </c>
      <c r="C8" s="583">
        <v>-10.398869354446896</v>
      </c>
      <c r="D8" s="583" t="s">
        <v>524</v>
      </c>
    </row>
    <row r="9" spans="1:4" x14ac:dyDescent="0.25">
      <c r="A9" s="564" t="s">
        <v>132</v>
      </c>
      <c r="B9" s="583">
        <v>1.6313259134448739</v>
      </c>
      <c r="C9" s="583">
        <v>-11.779488107098864</v>
      </c>
      <c r="D9" s="585" t="s">
        <v>524</v>
      </c>
    </row>
    <row r="10" spans="1:4" x14ac:dyDescent="0.25">
      <c r="A10" s="564" t="s">
        <v>133</v>
      </c>
      <c r="B10" s="583">
        <v>1.7336531270051647</v>
      </c>
      <c r="C10" s="583">
        <v>-12.994610708570438</v>
      </c>
      <c r="D10" s="585" t="s">
        <v>524</v>
      </c>
    </row>
    <row r="11" spans="1:4" x14ac:dyDescent="0.25">
      <c r="A11" s="564" t="s">
        <v>134</v>
      </c>
      <c r="B11" s="583">
        <v>1.3259040355687093</v>
      </c>
      <c r="C11" s="583">
        <v>-13.90142127693119</v>
      </c>
      <c r="D11" s="585" t="s">
        <v>524</v>
      </c>
    </row>
    <row r="12" spans="1:4" x14ac:dyDescent="0.25">
      <c r="A12" s="564" t="s">
        <v>135</v>
      </c>
      <c r="B12" s="583">
        <v>1.433464044253183</v>
      </c>
      <c r="C12" s="583">
        <v>-14.324058430095997</v>
      </c>
      <c r="D12" s="585" t="s">
        <v>524</v>
      </c>
    </row>
    <row r="13" spans="1:4" x14ac:dyDescent="0.25">
      <c r="A13" s="564" t="s">
        <v>136</v>
      </c>
      <c r="B13" s="583">
        <v>1.2172050485224679</v>
      </c>
      <c r="C13" s="583">
        <v>-15.480426052626326</v>
      </c>
      <c r="D13" s="585" t="s">
        <v>524</v>
      </c>
    </row>
    <row r="14" spans="1:4" x14ac:dyDescent="0.25">
      <c r="A14" s="564" t="s">
        <v>137</v>
      </c>
      <c r="B14" s="583">
        <v>1.0065487858025821</v>
      </c>
      <c r="C14" s="583">
        <v>-16.913488070300442</v>
      </c>
      <c r="D14" s="585" t="s">
        <v>524</v>
      </c>
    </row>
    <row r="15" spans="1:4" x14ac:dyDescent="0.25">
      <c r="A15" s="565" t="s">
        <v>138</v>
      </c>
      <c r="B15" s="461">
        <v>0.66201793954589105</v>
      </c>
      <c r="C15" s="461">
        <v>-17.517210346284049</v>
      </c>
      <c r="D15" s="586" t="s">
        <v>524</v>
      </c>
    </row>
    <row r="16" spans="1:4" x14ac:dyDescent="0.25">
      <c r="D16" s="79" t="s">
        <v>223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5" customHeight="1" x14ac:dyDescent="0.25"/>
  <cols>
    <col min="1" max="1" width="28.19921875" style="108" customWidth="1"/>
    <col min="2" max="7" width="12.09765625" style="108" customWidth="1"/>
    <col min="8" max="11" width="11" style="108"/>
    <col min="12" max="12" width="12.69921875" style="108" customWidth="1"/>
    <col min="13" max="14" width="11.59765625" style="108" customWidth="1"/>
    <col min="15" max="242" width="10" style="108"/>
    <col min="243" max="243" width="3.59765625" style="108" customWidth="1"/>
    <col min="244" max="244" width="24.69921875" style="108" bestFit="1" customWidth="1"/>
    <col min="245" max="250" width="9" style="108" customWidth="1"/>
    <col min="251" max="251" width="8.59765625" style="108" customWidth="1"/>
    <col min="252" max="252" width="5.59765625" style="108" bestFit="1" customWidth="1"/>
    <col min="253" max="253" width="7" style="108" bestFit="1" customWidth="1"/>
    <col min="254" max="258" width="5.59765625" style="108" bestFit="1" customWidth="1"/>
    <col min="259" max="259" width="6.19921875" style="108" bestFit="1" customWidth="1"/>
    <col min="260" max="260" width="9.59765625" style="108" bestFit="1" customWidth="1"/>
    <col min="261" max="261" width="7.09765625" style="108" bestFit="1" customWidth="1"/>
    <col min="262" max="262" width="9.09765625" style="108" bestFit="1" customWidth="1"/>
    <col min="263" max="263" width="8.5" style="108" bestFit="1" customWidth="1"/>
    <col min="264" max="498" width="10" style="108"/>
    <col min="499" max="499" width="3.59765625" style="108" customWidth="1"/>
    <col min="500" max="500" width="24.69921875" style="108" bestFit="1" customWidth="1"/>
    <col min="501" max="506" width="9" style="108" customWidth="1"/>
    <col min="507" max="507" width="8.59765625" style="108" customWidth="1"/>
    <col min="508" max="508" width="5.59765625" style="108" bestFit="1" customWidth="1"/>
    <col min="509" max="509" width="7" style="108" bestFit="1" customWidth="1"/>
    <col min="510" max="514" width="5.59765625" style="108" bestFit="1" customWidth="1"/>
    <col min="515" max="515" width="6.19921875" style="108" bestFit="1" customWidth="1"/>
    <col min="516" max="516" width="9.59765625" style="108" bestFit="1" customWidth="1"/>
    <col min="517" max="517" width="7.09765625" style="108" bestFit="1" customWidth="1"/>
    <col min="518" max="518" width="9.09765625" style="108" bestFit="1" customWidth="1"/>
    <col min="519" max="519" width="8.5" style="108" bestFit="1" customWidth="1"/>
    <col min="520" max="754" width="10" style="108"/>
    <col min="755" max="755" width="3.59765625" style="108" customWidth="1"/>
    <col min="756" max="756" width="24.69921875" style="108" bestFit="1" customWidth="1"/>
    <col min="757" max="762" width="9" style="108" customWidth="1"/>
    <col min="763" max="763" width="8.59765625" style="108" customWidth="1"/>
    <col min="764" max="764" width="5.59765625" style="108" bestFit="1" customWidth="1"/>
    <col min="765" max="765" width="7" style="108" bestFit="1" customWidth="1"/>
    <col min="766" max="770" width="5.59765625" style="108" bestFit="1" customWidth="1"/>
    <col min="771" max="771" width="6.19921875" style="108" bestFit="1" customWidth="1"/>
    <col min="772" max="772" width="9.59765625" style="108" bestFit="1" customWidth="1"/>
    <col min="773" max="773" width="7.09765625" style="108" bestFit="1" customWidth="1"/>
    <col min="774" max="774" width="9.09765625" style="108" bestFit="1" customWidth="1"/>
    <col min="775" max="775" width="8.5" style="108" bestFit="1" customWidth="1"/>
    <col min="776" max="1010" width="10" style="108"/>
    <col min="1011" max="1011" width="3.59765625" style="108" customWidth="1"/>
    <col min="1012" max="1012" width="24.69921875" style="108" bestFit="1" customWidth="1"/>
    <col min="1013" max="1018" width="9" style="108" customWidth="1"/>
    <col min="1019" max="1019" width="8.59765625" style="108" customWidth="1"/>
    <col min="1020" max="1020" width="5.59765625" style="108" bestFit="1" customWidth="1"/>
    <col min="1021" max="1021" width="7" style="108" bestFit="1" customWidth="1"/>
    <col min="1022" max="1026" width="5.59765625" style="108" bestFit="1" customWidth="1"/>
    <col min="1027" max="1027" width="6.19921875" style="108" bestFit="1" customWidth="1"/>
    <col min="1028" max="1028" width="9.59765625" style="108" bestFit="1" customWidth="1"/>
    <col min="1029" max="1029" width="7.09765625" style="108" bestFit="1" customWidth="1"/>
    <col min="1030" max="1030" width="9.09765625" style="108" bestFit="1" customWidth="1"/>
    <col min="1031" max="1031" width="8.5" style="108" bestFit="1" customWidth="1"/>
    <col min="1032" max="1266" width="10" style="108"/>
    <col min="1267" max="1267" width="3.59765625" style="108" customWidth="1"/>
    <col min="1268" max="1268" width="24.69921875" style="108" bestFit="1" customWidth="1"/>
    <col min="1269" max="1274" width="9" style="108" customWidth="1"/>
    <col min="1275" max="1275" width="8.59765625" style="108" customWidth="1"/>
    <col min="1276" max="1276" width="5.59765625" style="108" bestFit="1" customWidth="1"/>
    <col min="1277" max="1277" width="7" style="108" bestFit="1" customWidth="1"/>
    <col min="1278" max="1282" width="5.59765625" style="108" bestFit="1" customWidth="1"/>
    <col min="1283" max="1283" width="6.19921875" style="108" bestFit="1" customWidth="1"/>
    <col min="1284" max="1284" width="9.59765625" style="108" bestFit="1" customWidth="1"/>
    <col min="1285" max="1285" width="7.09765625" style="108" bestFit="1" customWidth="1"/>
    <col min="1286" max="1286" width="9.09765625" style="108" bestFit="1" customWidth="1"/>
    <col min="1287" max="1287" width="8.5" style="108" bestFit="1" customWidth="1"/>
    <col min="1288" max="1522" width="10" style="108"/>
    <col min="1523" max="1523" width="3.59765625" style="108" customWidth="1"/>
    <col min="1524" max="1524" width="24.69921875" style="108" bestFit="1" customWidth="1"/>
    <col min="1525" max="1530" width="9" style="108" customWidth="1"/>
    <col min="1531" max="1531" width="8.59765625" style="108" customWidth="1"/>
    <col min="1532" max="1532" width="5.59765625" style="108" bestFit="1" customWidth="1"/>
    <col min="1533" max="1533" width="7" style="108" bestFit="1" customWidth="1"/>
    <col min="1534" max="1538" width="5.59765625" style="108" bestFit="1" customWidth="1"/>
    <col min="1539" max="1539" width="6.19921875" style="108" bestFit="1" customWidth="1"/>
    <col min="1540" max="1540" width="9.59765625" style="108" bestFit="1" customWidth="1"/>
    <col min="1541" max="1541" width="7.09765625" style="108" bestFit="1" customWidth="1"/>
    <col min="1542" max="1542" width="9.09765625" style="108" bestFit="1" customWidth="1"/>
    <col min="1543" max="1543" width="8.5" style="108" bestFit="1" customWidth="1"/>
    <col min="1544" max="1778" width="10" style="108"/>
    <col min="1779" max="1779" width="3.59765625" style="108" customWidth="1"/>
    <col min="1780" max="1780" width="24.69921875" style="108" bestFit="1" customWidth="1"/>
    <col min="1781" max="1786" width="9" style="108" customWidth="1"/>
    <col min="1787" max="1787" width="8.59765625" style="108" customWidth="1"/>
    <col min="1788" max="1788" width="5.59765625" style="108" bestFit="1" customWidth="1"/>
    <col min="1789" max="1789" width="7" style="108" bestFit="1" customWidth="1"/>
    <col min="1790" max="1794" width="5.59765625" style="108" bestFit="1" customWidth="1"/>
    <col min="1795" max="1795" width="6.19921875" style="108" bestFit="1" customWidth="1"/>
    <col min="1796" max="1796" width="9.59765625" style="108" bestFit="1" customWidth="1"/>
    <col min="1797" max="1797" width="7.09765625" style="108" bestFit="1" customWidth="1"/>
    <col min="1798" max="1798" width="9.09765625" style="108" bestFit="1" customWidth="1"/>
    <col min="1799" max="1799" width="8.5" style="108" bestFit="1" customWidth="1"/>
    <col min="1800" max="2034" width="10" style="108"/>
    <col min="2035" max="2035" width="3.59765625" style="108" customWidth="1"/>
    <col min="2036" max="2036" width="24.69921875" style="108" bestFit="1" customWidth="1"/>
    <col min="2037" max="2042" width="9" style="108" customWidth="1"/>
    <col min="2043" max="2043" width="8.59765625" style="108" customWidth="1"/>
    <col min="2044" max="2044" width="5.59765625" style="108" bestFit="1" customWidth="1"/>
    <col min="2045" max="2045" width="7" style="108" bestFit="1" customWidth="1"/>
    <col min="2046" max="2050" width="5.59765625" style="108" bestFit="1" customWidth="1"/>
    <col min="2051" max="2051" width="6.19921875" style="108" bestFit="1" customWidth="1"/>
    <col min="2052" max="2052" width="9.59765625" style="108" bestFit="1" customWidth="1"/>
    <col min="2053" max="2053" width="7.09765625" style="108" bestFit="1" customWidth="1"/>
    <col min="2054" max="2054" width="9.09765625" style="108" bestFit="1" customWidth="1"/>
    <col min="2055" max="2055" width="8.5" style="108" bestFit="1" customWidth="1"/>
    <col min="2056" max="2290" width="10" style="108"/>
    <col min="2291" max="2291" width="3.59765625" style="108" customWidth="1"/>
    <col min="2292" max="2292" width="24.69921875" style="108" bestFit="1" customWidth="1"/>
    <col min="2293" max="2298" width="9" style="108" customWidth="1"/>
    <col min="2299" max="2299" width="8.59765625" style="108" customWidth="1"/>
    <col min="2300" max="2300" width="5.59765625" style="108" bestFit="1" customWidth="1"/>
    <col min="2301" max="2301" width="7" style="108" bestFit="1" customWidth="1"/>
    <col min="2302" max="2306" width="5.59765625" style="108" bestFit="1" customWidth="1"/>
    <col min="2307" max="2307" width="6.19921875" style="108" bestFit="1" customWidth="1"/>
    <col min="2308" max="2308" width="9.59765625" style="108" bestFit="1" customWidth="1"/>
    <col min="2309" max="2309" width="7.09765625" style="108" bestFit="1" customWidth="1"/>
    <col min="2310" max="2310" width="9.09765625" style="108" bestFit="1" customWidth="1"/>
    <col min="2311" max="2311" width="8.5" style="108" bestFit="1" customWidth="1"/>
    <col min="2312" max="2546" width="10" style="108"/>
    <col min="2547" max="2547" width="3.59765625" style="108" customWidth="1"/>
    <col min="2548" max="2548" width="24.69921875" style="108" bestFit="1" customWidth="1"/>
    <col min="2549" max="2554" width="9" style="108" customWidth="1"/>
    <col min="2555" max="2555" width="8.59765625" style="108" customWidth="1"/>
    <col min="2556" max="2556" width="5.59765625" style="108" bestFit="1" customWidth="1"/>
    <col min="2557" max="2557" width="7" style="108" bestFit="1" customWidth="1"/>
    <col min="2558" max="2562" width="5.59765625" style="108" bestFit="1" customWidth="1"/>
    <col min="2563" max="2563" width="6.19921875" style="108" bestFit="1" customWidth="1"/>
    <col min="2564" max="2564" width="9.59765625" style="108" bestFit="1" customWidth="1"/>
    <col min="2565" max="2565" width="7.09765625" style="108" bestFit="1" customWidth="1"/>
    <col min="2566" max="2566" width="9.09765625" style="108" bestFit="1" customWidth="1"/>
    <col min="2567" max="2567" width="8.5" style="108" bestFit="1" customWidth="1"/>
    <col min="2568" max="2802" width="10" style="108"/>
    <col min="2803" max="2803" width="3.59765625" style="108" customWidth="1"/>
    <col min="2804" max="2804" width="24.69921875" style="108" bestFit="1" customWidth="1"/>
    <col min="2805" max="2810" width="9" style="108" customWidth="1"/>
    <col min="2811" max="2811" width="8.59765625" style="108" customWidth="1"/>
    <col min="2812" max="2812" width="5.59765625" style="108" bestFit="1" customWidth="1"/>
    <col min="2813" max="2813" width="7" style="108" bestFit="1" customWidth="1"/>
    <col min="2814" max="2818" width="5.59765625" style="108" bestFit="1" customWidth="1"/>
    <col min="2819" max="2819" width="6.19921875" style="108" bestFit="1" customWidth="1"/>
    <col min="2820" max="2820" width="9.59765625" style="108" bestFit="1" customWidth="1"/>
    <col min="2821" max="2821" width="7.09765625" style="108" bestFit="1" customWidth="1"/>
    <col min="2822" max="2822" width="9.09765625" style="108" bestFit="1" customWidth="1"/>
    <col min="2823" max="2823" width="8.5" style="108" bestFit="1" customWidth="1"/>
    <col min="2824" max="3058" width="10" style="108"/>
    <col min="3059" max="3059" width="3.59765625" style="108" customWidth="1"/>
    <col min="3060" max="3060" width="24.69921875" style="108" bestFit="1" customWidth="1"/>
    <col min="3061" max="3066" width="9" style="108" customWidth="1"/>
    <col min="3067" max="3067" width="8.59765625" style="108" customWidth="1"/>
    <col min="3068" max="3068" width="5.59765625" style="108" bestFit="1" customWidth="1"/>
    <col min="3069" max="3069" width="7" style="108" bestFit="1" customWidth="1"/>
    <col min="3070" max="3074" width="5.59765625" style="108" bestFit="1" customWidth="1"/>
    <col min="3075" max="3075" width="6.19921875" style="108" bestFit="1" customWidth="1"/>
    <col min="3076" max="3076" width="9.59765625" style="108" bestFit="1" customWidth="1"/>
    <col min="3077" max="3077" width="7.09765625" style="108" bestFit="1" customWidth="1"/>
    <col min="3078" max="3078" width="9.09765625" style="108" bestFit="1" customWidth="1"/>
    <col min="3079" max="3079" width="8.5" style="108" bestFit="1" customWidth="1"/>
    <col min="3080" max="3314" width="10" style="108"/>
    <col min="3315" max="3315" width="3.59765625" style="108" customWidth="1"/>
    <col min="3316" max="3316" width="24.69921875" style="108" bestFit="1" customWidth="1"/>
    <col min="3317" max="3322" width="9" style="108" customWidth="1"/>
    <col min="3323" max="3323" width="8.59765625" style="108" customWidth="1"/>
    <col min="3324" max="3324" width="5.59765625" style="108" bestFit="1" customWidth="1"/>
    <col min="3325" max="3325" width="7" style="108" bestFit="1" customWidth="1"/>
    <col min="3326" max="3330" width="5.59765625" style="108" bestFit="1" customWidth="1"/>
    <col min="3331" max="3331" width="6.19921875" style="108" bestFit="1" customWidth="1"/>
    <col min="3332" max="3332" width="9.59765625" style="108" bestFit="1" customWidth="1"/>
    <col min="3333" max="3333" width="7.09765625" style="108" bestFit="1" customWidth="1"/>
    <col min="3334" max="3334" width="9.09765625" style="108" bestFit="1" customWidth="1"/>
    <col min="3335" max="3335" width="8.5" style="108" bestFit="1" customWidth="1"/>
    <col min="3336" max="3570" width="10" style="108"/>
    <col min="3571" max="3571" width="3.59765625" style="108" customWidth="1"/>
    <col min="3572" max="3572" width="24.69921875" style="108" bestFit="1" customWidth="1"/>
    <col min="3573" max="3578" width="9" style="108" customWidth="1"/>
    <col min="3579" max="3579" width="8.59765625" style="108" customWidth="1"/>
    <col min="3580" max="3580" width="5.59765625" style="108" bestFit="1" customWidth="1"/>
    <col min="3581" max="3581" width="7" style="108" bestFit="1" customWidth="1"/>
    <col min="3582" max="3586" width="5.59765625" style="108" bestFit="1" customWidth="1"/>
    <col min="3587" max="3587" width="6.19921875" style="108" bestFit="1" customWidth="1"/>
    <col min="3588" max="3588" width="9.59765625" style="108" bestFit="1" customWidth="1"/>
    <col min="3589" max="3589" width="7.09765625" style="108" bestFit="1" customWidth="1"/>
    <col min="3590" max="3590" width="9.09765625" style="108" bestFit="1" customWidth="1"/>
    <col min="3591" max="3591" width="8.5" style="108" bestFit="1" customWidth="1"/>
    <col min="3592" max="3826" width="10" style="108"/>
    <col min="3827" max="3827" width="3.59765625" style="108" customWidth="1"/>
    <col min="3828" max="3828" width="24.69921875" style="108" bestFit="1" customWidth="1"/>
    <col min="3829" max="3834" width="9" style="108" customWidth="1"/>
    <col min="3835" max="3835" width="8.59765625" style="108" customWidth="1"/>
    <col min="3836" max="3836" width="5.59765625" style="108" bestFit="1" customWidth="1"/>
    <col min="3837" max="3837" width="7" style="108" bestFit="1" customWidth="1"/>
    <col min="3838" max="3842" width="5.59765625" style="108" bestFit="1" customWidth="1"/>
    <col min="3843" max="3843" width="6.19921875" style="108" bestFit="1" customWidth="1"/>
    <col min="3844" max="3844" width="9.59765625" style="108" bestFit="1" customWidth="1"/>
    <col min="3845" max="3845" width="7.09765625" style="108" bestFit="1" customWidth="1"/>
    <col min="3846" max="3846" width="9.09765625" style="108" bestFit="1" customWidth="1"/>
    <col min="3847" max="3847" width="8.5" style="108" bestFit="1" customWidth="1"/>
    <col min="3848" max="4082" width="10" style="108"/>
    <col min="4083" max="4083" width="3.59765625" style="108" customWidth="1"/>
    <col min="4084" max="4084" width="24.69921875" style="108" bestFit="1" customWidth="1"/>
    <col min="4085" max="4090" width="9" style="108" customWidth="1"/>
    <col min="4091" max="4091" width="8.59765625" style="108" customWidth="1"/>
    <col min="4092" max="4092" width="5.59765625" style="108" bestFit="1" customWidth="1"/>
    <col min="4093" max="4093" width="7" style="108" bestFit="1" customWidth="1"/>
    <col min="4094" max="4098" width="5.59765625" style="108" bestFit="1" customWidth="1"/>
    <col min="4099" max="4099" width="6.19921875" style="108" bestFit="1" customWidth="1"/>
    <col min="4100" max="4100" width="9.59765625" style="108" bestFit="1" customWidth="1"/>
    <col min="4101" max="4101" width="7.09765625" style="108" bestFit="1" customWidth="1"/>
    <col min="4102" max="4102" width="9.09765625" style="108" bestFit="1" customWidth="1"/>
    <col min="4103" max="4103" width="8.5" style="108" bestFit="1" customWidth="1"/>
    <col min="4104" max="4338" width="10" style="108"/>
    <col min="4339" max="4339" width="3.59765625" style="108" customWidth="1"/>
    <col min="4340" max="4340" width="24.69921875" style="108" bestFit="1" customWidth="1"/>
    <col min="4341" max="4346" width="9" style="108" customWidth="1"/>
    <col min="4347" max="4347" width="8.59765625" style="108" customWidth="1"/>
    <col min="4348" max="4348" width="5.59765625" style="108" bestFit="1" customWidth="1"/>
    <col min="4349" max="4349" width="7" style="108" bestFit="1" customWidth="1"/>
    <col min="4350" max="4354" width="5.59765625" style="108" bestFit="1" customWidth="1"/>
    <col min="4355" max="4355" width="6.19921875" style="108" bestFit="1" customWidth="1"/>
    <col min="4356" max="4356" width="9.59765625" style="108" bestFit="1" customWidth="1"/>
    <col min="4357" max="4357" width="7.09765625" style="108" bestFit="1" customWidth="1"/>
    <col min="4358" max="4358" width="9.09765625" style="108" bestFit="1" customWidth="1"/>
    <col min="4359" max="4359" width="8.5" style="108" bestFit="1" customWidth="1"/>
    <col min="4360" max="4594" width="10" style="108"/>
    <col min="4595" max="4595" width="3.59765625" style="108" customWidth="1"/>
    <col min="4596" max="4596" width="24.69921875" style="108" bestFit="1" customWidth="1"/>
    <col min="4597" max="4602" width="9" style="108" customWidth="1"/>
    <col min="4603" max="4603" width="8.59765625" style="108" customWidth="1"/>
    <col min="4604" max="4604" width="5.59765625" style="108" bestFit="1" customWidth="1"/>
    <col min="4605" max="4605" width="7" style="108" bestFit="1" customWidth="1"/>
    <col min="4606" max="4610" width="5.59765625" style="108" bestFit="1" customWidth="1"/>
    <col min="4611" max="4611" width="6.19921875" style="108" bestFit="1" customWidth="1"/>
    <col min="4612" max="4612" width="9.59765625" style="108" bestFit="1" customWidth="1"/>
    <col min="4613" max="4613" width="7.09765625" style="108" bestFit="1" customWidth="1"/>
    <col min="4614" max="4614" width="9.09765625" style="108" bestFit="1" customWidth="1"/>
    <col min="4615" max="4615" width="8.5" style="108" bestFit="1" customWidth="1"/>
    <col min="4616" max="4850" width="10" style="108"/>
    <col min="4851" max="4851" width="3.59765625" style="108" customWidth="1"/>
    <col min="4852" max="4852" width="24.69921875" style="108" bestFit="1" customWidth="1"/>
    <col min="4853" max="4858" width="9" style="108" customWidth="1"/>
    <col min="4859" max="4859" width="8.59765625" style="108" customWidth="1"/>
    <col min="4860" max="4860" width="5.59765625" style="108" bestFit="1" customWidth="1"/>
    <col min="4861" max="4861" width="7" style="108" bestFit="1" customWidth="1"/>
    <col min="4862" max="4866" width="5.59765625" style="108" bestFit="1" customWidth="1"/>
    <col min="4867" max="4867" width="6.19921875" style="108" bestFit="1" customWidth="1"/>
    <col min="4868" max="4868" width="9.59765625" style="108" bestFit="1" customWidth="1"/>
    <col min="4869" max="4869" width="7.09765625" style="108" bestFit="1" customWidth="1"/>
    <col min="4870" max="4870" width="9.09765625" style="108" bestFit="1" customWidth="1"/>
    <col min="4871" max="4871" width="8.5" style="108" bestFit="1" customWidth="1"/>
    <col min="4872" max="5106" width="10" style="108"/>
    <col min="5107" max="5107" width="3.59765625" style="108" customWidth="1"/>
    <col min="5108" max="5108" width="24.69921875" style="108" bestFit="1" customWidth="1"/>
    <col min="5109" max="5114" width="9" style="108" customWidth="1"/>
    <col min="5115" max="5115" width="8.59765625" style="108" customWidth="1"/>
    <col min="5116" max="5116" width="5.59765625" style="108" bestFit="1" customWidth="1"/>
    <col min="5117" max="5117" width="7" style="108" bestFit="1" customWidth="1"/>
    <col min="5118" max="5122" width="5.59765625" style="108" bestFit="1" customWidth="1"/>
    <col min="5123" max="5123" width="6.19921875" style="108" bestFit="1" customWidth="1"/>
    <col min="5124" max="5124" width="9.59765625" style="108" bestFit="1" customWidth="1"/>
    <col min="5125" max="5125" width="7.09765625" style="108" bestFit="1" customWidth="1"/>
    <col min="5126" max="5126" width="9.09765625" style="108" bestFit="1" customWidth="1"/>
    <col min="5127" max="5127" width="8.5" style="108" bestFit="1" customWidth="1"/>
    <col min="5128" max="5362" width="10" style="108"/>
    <col min="5363" max="5363" width="3.59765625" style="108" customWidth="1"/>
    <col min="5364" max="5364" width="24.69921875" style="108" bestFit="1" customWidth="1"/>
    <col min="5365" max="5370" width="9" style="108" customWidth="1"/>
    <col min="5371" max="5371" width="8.59765625" style="108" customWidth="1"/>
    <col min="5372" max="5372" width="5.59765625" style="108" bestFit="1" customWidth="1"/>
    <col min="5373" max="5373" width="7" style="108" bestFit="1" customWidth="1"/>
    <col min="5374" max="5378" width="5.59765625" style="108" bestFit="1" customWidth="1"/>
    <col min="5379" max="5379" width="6.19921875" style="108" bestFit="1" customWidth="1"/>
    <col min="5380" max="5380" width="9.59765625" style="108" bestFit="1" customWidth="1"/>
    <col min="5381" max="5381" width="7.09765625" style="108" bestFit="1" customWidth="1"/>
    <col min="5382" max="5382" width="9.09765625" style="108" bestFit="1" customWidth="1"/>
    <col min="5383" max="5383" width="8.5" style="108" bestFit="1" customWidth="1"/>
    <col min="5384" max="5618" width="10" style="108"/>
    <col min="5619" max="5619" width="3.59765625" style="108" customWidth="1"/>
    <col min="5620" max="5620" width="24.69921875" style="108" bestFit="1" customWidth="1"/>
    <col min="5621" max="5626" width="9" style="108" customWidth="1"/>
    <col min="5627" max="5627" width="8.59765625" style="108" customWidth="1"/>
    <col min="5628" max="5628" width="5.59765625" style="108" bestFit="1" customWidth="1"/>
    <col min="5629" max="5629" width="7" style="108" bestFit="1" customWidth="1"/>
    <col min="5630" max="5634" width="5.59765625" style="108" bestFit="1" customWidth="1"/>
    <col min="5635" max="5635" width="6.19921875" style="108" bestFit="1" customWidth="1"/>
    <col min="5636" max="5636" width="9.59765625" style="108" bestFit="1" customWidth="1"/>
    <col min="5637" max="5637" width="7.09765625" style="108" bestFit="1" customWidth="1"/>
    <col min="5638" max="5638" width="9.09765625" style="108" bestFit="1" customWidth="1"/>
    <col min="5639" max="5639" width="8.5" style="108" bestFit="1" customWidth="1"/>
    <col min="5640" max="5874" width="10" style="108"/>
    <col min="5875" max="5875" width="3.59765625" style="108" customWidth="1"/>
    <col min="5876" max="5876" width="24.69921875" style="108" bestFit="1" customWidth="1"/>
    <col min="5877" max="5882" width="9" style="108" customWidth="1"/>
    <col min="5883" max="5883" width="8.59765625" style="108" customWidth="1"/>
    <col min="5884" max="5884" width="5.59765625" style="108" bestFit="1" customWidth="1"/>
    <col min="5885" max="5885" width="7" style="108" bestFit="1" customWidth="1"/>
    <col min="5886" max="5890" width="5.59765625" style="108" bestFit="1" customWidth="1"/>
    <col min="5891" max="5891" width="6.19921875" style="108" bestFit="1" customWidth="1"/>
    <col min="5892" max="5892" width="9.59765625" style="108" bestFit="1" customWidth="1"/>
    <col min="5893" max="5893" width="7.09765625" style="108" bestFit="1" customWidth="1"/>
    <col min="5894" max="5894" width="9.09765625" style="108" bestFit="1" customWidth="1"/>
    <col min="5895" max="5895" width="8.5" style="108" bestFit="1" customWidth="1"/>
    <col min="5896" max="6130" width="10" style="108"/>
    <col min="6131" max="6131" width="3.59765625" style="108" customWidth="1"/>
    <col min="6132" max="6132" width="24.69921875" style="108" bestFit="1" customWidth="1"/>
    <col min="6133" max="6138" width="9" style="108" customWidth="1"/>
    <col min="6139" max="6139" width="8.59765625" style="108" customWidth="1"/>
    <col min="6140" max="6140" width="5.59765625" style="108" bestFit="1" customWidth="1"/>
    <col min="6141" max="6141" width="7" style="108" bestFit="1" customWidth="1"/>
    <col min="6142" max="6146" width="5.59765625" style="108" bestFit="1" customWidth="1"/>
    <col min="6147" max="6147" width="6.19921875" style="108" bestFit="1" customWidth="1"/>
    <col min="6148" max="6148" width="9.59765625" style="108" bestFit="1" customWidth="1"/>
    <col min="6149" max="6149" width="7.09765625" style="108" bestFit="1" customWidth="1"/>
    <col min="6150" max="6150" width="9.09765625" style="108" bestFit="1" customWidth="1"/>
    <col min="6151" max="6151" width="8.5" style="108" bestFit="1" customWidth="1"/>
    <col min="6152" max="6386" width="10" style="108"/>
    <col min="6387" max="6387" width="3.59765625" style="108" customWidth="1"/>
    <col min="6388" max="6388" width="24.69921875" style="108" bestFit="1" customWidth="1"/>
    <col min="6389" max="6394" width="9" style="108" customWidth="1"/>
    <col min="6395" max="6395" width="8.59765625" style="108" customWidth="1"/>
    <col min="6396" max="6396" width="5.59765625" style="108" bestFit="1" customWidth="1"/>
    <col min="6397" max="6397" width="7" style="108" bestFit="1" customWidth="1"/>
    <col min="6398" max="6402" width="5.59765625" style="108" bestFit="1" customWidth="1"/>
    <col min="6403" max="6403" width="6.19921875" style="108" bestFit="1" customWidth="1"/>
    <col min="6404" max="6404" width="9.59765625" style="108" bestFit="1" customWidth="1"/>
    <col min="6405" max="6405" width="7.09765625" style="108" bestFit="1" customWidth="1"/>
    <col min="6406" max="6406" width="9.09765625" style="108" bestFit="1" customWidth="1"/>
    <col min="6407" max="6407" width="8.5" style="108" bestFit="1" customWidth="1"/>
    <col min="6408" max="6642" width="10" style="108"/>
    <col min="6643" max="6643" width="3.59765625" style="108" customWidth="1"/>
    <col min="6644" max="6644" width="24.69921875" style="108" bestFit="1" customWidth="1"/>
    <col min="6645" max="6650" width="9" style="108" customWidth="1"/>
    <col min="6651" max="6651" width="8.59765625" style="108" customWidth="1"/>
    <col min="6652" max="6652" width="5.59765625" style="108" bestFit="1" customWidth="1"/>
    <col min="6653" max="6653" width="7" style="108" bestFit="1" customWidth="1"/>
    <col min="6654" max="6658" width="5.59765625" style="108" bestFit="1" customWidth="1"/>
    <col min="6659" max="6659" width="6.19921875" style="108" bestFit="1" customWidth="1"/>
    <col min="6660" max="6660" width="9.59765625" style="108" bestFit="1" customWidth="1"/>
    <col min="6661" max="6661" width="7.09765625" style="108" bestFit="1" customWidth="1"/>
    <col min="6662" max="6662" width="9.09765625" style="108" bestFit="1" customWidth="1"/>
    <col min="6663" max="6663" width="8.5" style="108" bestFit="1" customWidth="1"/>
    <col min="6664" max="6898" width="10" style="108"/>
    <col min="6899" max="6899" width="3.59765625" style="108" customWidth="1"/>
    <col min="6900" max="6900" width="24.69921875" style="108" bestFit="1" customWidth="1"/>
    <col min="6901" max="6906" width="9" style="108" customWidth="1"/>
    <col min="6907" max="6907" width="8.59765625" style="108" customWidth="1"/>
    <col min="6908" max="6908" width="5.59765625" style="108" bestFit="1" customWidth="1"/>
    <col min="6909" max="6909" width="7" style="108" bestFit="1" customWidth="1"/>
    <col min="6910" max="6914" width="5.59765625" style="108" bestFit="1" customWidth="1"/>
    <col min="6915" max="6915" width="6.19921875" style="108" bestFit="1" customWidth="1"/>
    <col min="6916" max="6916" width="9.59765625" style="108" bestFit="1" customWidth="1"/>
    <col min="6917" max="6917" width="7.09765625" style="108" bestFit="1" customWidth="1"/>
    <col min="6918" max="6918" width="9.09765625" style="108" bestFit="1" customWidth="1"/>
    <col min="6919" max="6919" width="8.5" style="108" bestFit="1" customWidth="1"/>
    <col min="6920" max="7154" width="10" style="108"/>
    <col min="7155" max="7155" width="3.59765625" style="108" customWidth="1"/>
    <col min="7156" max="7156" width="24.69921875" style="108" bestFit="1" customWidth="1"/>
    <col min="7157" max="7162" width="9" style="108" customWidth="1"/>
    <col min="7163" max="7163" width="8.59765625" style="108" customWidth="1"/>
    <col min="7164" max="7164" width="5.59765625" style="108" bestFit="1" customWidth="1"/>
    <col min="7165" max="7165" width="7" style="108" bestFit="1" customWidth="1"/>
    <col min="7166" max="7170" width="5.59765625" style="108" bestFit="1" customWidth="1"/>
    <col min="7171" max="7171" width="6.19921875" style="108" bestFit="1" customWidth="1"/>
    <col min="7172" max="7172" width="9.59765625" style="108" bestFit="1" customWidth="1"/>
    <col min="7173" max="7173" width="7.09765625" style="108" bestFit="1" customWidth="1"/>
    <col min="7174" max="7174" width="9.09765625" style="108" bestFit="1" customWidth="1"/>
    <col min="7175" max="7175" width="8.5" style="108" bestFit="1" customWidth="1"/>
    <col min="7176" max="7410" width="10" style="108"/>
    <col min="7411" max="7411" width="3.59765625" style="108" customWidth="1"/>
    <col min="7412" max="7412" width="24.69921875" style="108" bestFit="1" customWidth="1"/>
    <col min="7413" max="7418" width="9" style="108" customWidth="1"/>
    <col min="7419" max="7419" width="8.59765625" style="108" customWidth="1"/>
    <col min="7420" max="7420" width="5.59765625" style="108" bestFit="1" customWidth="1"/>
    <col min="7421" max="7421" width="7" style="108" bestFit="1" customWidth="1"/>
    <col min="7422" max="7426" width="5.59765625" style="108" bestFit="1" customWidth="1"/>
    <col min="7427" max="7427" width="6.19921875" style="108" bestFit="1" customWidth="1"/>
    <col min="7428" max="7428" width="9.59765625" style="108" bestFit="1" customWidth="1"/>
    <col min="7429" max="7429" width="7.09765625" style="108" bestFit="1" customWidth="1"/>
    <col min="7430" max="7430" width="9.09765625" style="108" bestFit="1" customWidth="1"/>
    <col min="7431" max="7431" width="8.5" style="108" bestFit="1" customWidth="1"/>
    <col min="7432" max="7666" width="10" style="108"/>
    <col min="7667" max="7667" width="3.59765625" style="108" customWidth="1"/>
    <col min="7668" max="7668" width="24.69921875" style="108" bestFit="1" customWidth="1"/>
    <col min="7669" max="7674" width="9" style="108" customWidth="1"/>
    <col min="7675" max="7675" width="8.59765625" style="108" customWidth="1"/>
    <col min="7676" max="7676" width="5.59765625" style="108" bestFit="1" customWidth="1"/>
    <col min="7677" max="7677" width="7" style="108" bestFit="1" customWidth="1"/>
    <col min="7678" max="7682" width="5.59765625" style="108" bestFit="1" customWidth="1"/>
    <col min="7683" max="7683" width="6.19921875" style="108" bestFit="1" customWidth="1"/>
    <col min="7684" max="7684" width="9.59765625" style="108" bestFit="1" customWidth="1"/>
    <col min="7685" max="7685" width="7.09765625" style="108" bestFit="1" customWidth="1"/>
    <col min="7686" max="7686" width="9.09765625" style="108" bestFit="1" customWidth="1"/>
    <col min="7687" max="7687" width="8.5" style="108" bestFit="1" customWidth="1"/>
    <col min="7688" max="7922" width="10" style="108"/>
    <col min="7923" max="7923" width="3.59765625" style="108" customWidth="1"/>
    <col min="7924" max="7924" width="24.69921875" style="108" bestFit="1" customWidth="1"/>
    <col min="7925" max="7930" width="9" style="108" customWidth="1"/>
    <col min="7931" max="7931" width="8.59765625" style="108" customWidth="1"/>
    <col min="7932" max="7932" width="5.59765625" style="108" bestFit="1" customWidth="1"/>
    <col min="7933" max="7933" width="7" style="108" bestFit="1" customWidth="1"/>
    <col min="7934" max="7938" width="5.59765625" style="108" bestFit="1" customWidth="1"/>
    <col min="7939" max="7939" width="6.19921875" style="108" bestFit="1" customWidth="1"/>
    <col min="7940" max="7940" width="9.59765625" style="108" bestFit="1" customWidth="1"/>
    <col min="7941" max="7941" width="7.09765625" style="108" bestFit="1" customWidth="1"/>
    <col min="7942" max="7942" width="9.09765625" style="108" bestFit="1" customWidth="1"/>
    <col min="7943" max="7943" width="8.5" style="108" bestFit="1" customWidth="1"/>
    <col min="7944" max="8178" width="10" style="108"/>
    <col min="8179" max="8179" width="3.59765625" style="108" customWidth="1"/>
    <col min="8180" max="8180" width="24.69921875" style="108" bestFit="1" customWidth="1"/>
    <col min="8181" max="8186" width="9" style="108" customWidth="1"/>
    <col min="8187" max="8187" width="8.59765625" style="108" customWidth="1"/>
    <col min="8188" max="8188" width="5.59765625" style="108" bestFit="1" customWidth="1"/>
    <col min="8189" max="8189" width="7" style="108" bestFit="1" customWidth="1"/>
    <col min="8190" max="8194" width="5.59765625" style="108" bestFit="1" customWidth="1"/>
    <col min="8195" max="8195" width="6.19921875" style="108" bestFit="1" customWidth="1"/>
    <col min="8196" max="8196" width="9.59765625" style="108" bestFit="1" customWidth="1"/>
    <col min="8197" max="8197" width="7.09765625" style="108" bestFit="1" customWidth="1"/>
    <col min="8198" max="8198" width="9.09765625" style="108" bestFit="1" customWidth="1"/>
    <col min="8199" max="8199" width="8.5" style="108" bestFit="1" customWidth="1"/>
    <col min="8200" max="8434" width="10" style="108"/>
    <col min="8435" max="8435" width="3.59765625" style="108" customWidth="1"/>
    <col min="8436" max="8436" width="24.69921875" style="108" bestFit="1" customWidth="1"/>
    <col min="8437" max="8442" width="9" style="108" customWidth="1"/>
    <col min="8443" max="8443" width="8.59765625" style="108" customWidth="1"/>
    <col min="8444" max="8444" width="5.59765625" style="108" bestFit="1" customWidth="1"/>
    <col min="8445" max="8445" width="7" style="108" bestFit="1" customWidth="1"/>
    <col min="8446" max="8450" width="5.59765625" style="108" bestFit="1" customWidth="1"/>
    <col min="8451" max="8451" width="6.19921875" style="108" bestFit="1" customWidth="1"/>
    <col min="8452" max="8452" width="9.59765625" style="108" bestFit="1" customWidth="1"/>
    <col min="8453" max="8453" width="7.09765625" style="108" bestFit="1" customWidth="1"/>
    <col min="8454" max="8454" width="9.09765625" style="108" bestFit="1" customWidth="1"/>
    <col min="8455" max="8455" width="8.5" style="108" bestFit="1" customWidth="1"/>
    <col min="8456" max="8690" width="10" style="108"/>
    <col min="8691" max="8691" width="3.59765625" style="108" customWidth="1"/>
    <col min="8692" max="8692" width="24.69921875" style="108" bestFit="1" customWidth="1"/>
    <col min="8693" max="8698" width="9" style="108" customWidth="1"/>
    <col min="8699" max="8699" width="8.59765625" style="108" customWidth="1"/>
    <col min="8700" max="8700" width="5.59765625" style="108" bestFit="1" customWidth="1"/>
    <col min="8701" max="8701" width="7" style="108" bestFit="1" customWidth="1"/>
    <col min="8702" max="8706" width="5.59765625" style="108" bestFit="1" customWidth="1"/>
    <col min="8707" max="8707" width="6.19921875" style="108" bestFit="1" customWidth="1"/>
    <col min="8708" max="8708" width="9.59765625" style="108" bestFit="1" customWidth="1"/>
    <col min="8709" max="8709" width="7.09765625" style="108" bestFit="1" customWidth="1"/>
    <col min="8710" max="8710" width="9.09765625" style="108" bestFit="1" customWidth="1"/>
    <col min="8711" max="8711" width="8.5" style="108" bestFit="1" customWidth="1"/>
    <col min="8712" max="8946" width="10" style="108"/>
    <col min="8947" max="8947" width="3.59765625" style="108" customWidth="1"/>
    <col min="8948" max="8948" width="24.69921875" style="108" bestFit="1" customWidth="1"/>
    <col min="8949" max="8954" width="9" style="108" customWidth="1"/>
    <col min="8955" max="8955" width="8.59765625" style="108" customWidth="1"/>
    <col min="8956" max="8956" width="5.59765625" style="108" bestFit="1" customWidth="1"/>
    <col min="8957" max="8957" width="7" style="108" bestFit="1" customWidth="1"/>
    <col min="8958" max="8962" width="5.59765625" style="108" bestFit="1" customWidth="1"/>
    <col min="8963" max="8963" width="6.19921875" style="108" bestFit="1" customWidth="1"/>
    <col min="8964" max="8964" width="9.59765625" style="108" bestFit="1" customWidth="1"/>
    <col min="8965" max="8965" width="7.09765625" style="108" bestFit="1" customWidth="1"/>
    <col min="8966" max="8966" width="9.09765625" style="108" bestFit="1" customWidth="1"/>
    <col min="8967" max="8967" width="8.5" style="108" bestFit="1" customWidth="1"/>
    <col min="8968" max="9202" width="10" style="108"/>
    <col min="9203" max="9203" width="3.59765625" style="108" customWidth="1"/>
    <col min="9204" max="9204" width="24.69921875" style="108" bestFit="1" customWidth="1"/>
    <col min="9205" max="9210" width="9" style="108" customWidth="1"/>
    <col min="9211" max="9211" width="8.59765625" style="108" customWidth="1"/>
    <col min="9212" max="9212" width="5.59765625" style="108" bestFit="1" customWidth="1"/>
    <col min="9213" max="9213" width="7" style="108" bestFit="1" customWidth="1"/>
    <col min="9214" max="9218" width="5.59765625" style="108" bestFit="1" customWidth="1"/>
    <col min="9219" max="9219" width="6.19921875" style="108" bestFit="1" customWidth="1"/>
    <col min="9220" max="9220" width="9.59765625" style="108" bestFit="1" customWidth="1"/>
    <col min="9221" max="9221" width="7.09765625" style="108" bestFit="1" customWidth="1"/>
    <col min="9222" max="9222" width="9.09765625" style="108" bestFit="1" customWidth="1"/>
    <col min="9223" max="9223" width="8.5" style="108" bestFit="1" customWidth="1"/>
    <col min="9224" max="9458" width="10" style="108"/>
    <col min="9459" max="9459" width="3.59765625" style="108" customWidth="1"/>
    <col min="9460" max="9460" width="24.69921875" style="108" bestFit="1" customWidth="1"/>
    <col min="9461" max="9466" width="9" style="108" customWidth="1"/>
    <col min="9467" max="9467" width="8.59765625" style="108" customWidth="1"/>
    <col min="9468" max="9468" width="5.59765625" style="108" bestFit="1" customWidth="1"/>
    <col min="9469" max="9469" width="7" style="108" bestFit="1" customWidth="1"/>
    <col min="9470" max="9474" width="5.59765625" style="108" bestFit="1" customWidth="1"/>
    <col min="9475" max="9475" width="6.19921875" style="108" bestFit="1" customWidth="1"/>
    <col min="9476" max="9476" width="9.59765625" style="108" bestFit="1" customWidth="1"/>
    <col min="9477" max="9477" width="7.09765625" style="108" bestFit="1" customWidth="1"/>
    <col min="9478" max="9478" width="9.09765625" style="108" bestFit="1" customWidth="1"/>
    <col min="9479" max="9479" width="8.5" style="108" bestFit="1" customWidth="1"/>
    <col min="9480" max="9714" width="10" style="108"/>
    <col min="9715" max="9715" width="3.59765625" style="108" customWidth="1"/>
    <col min="9716" max="9716" width="24.69921875" style="108" bestFit="1" customWidth="1"/>
    <col min="9717" max="9722" width="9" style="108" customWidth="1"/>
    <col min="9723" max="9723" width="8.59765625" style="108" customWidth="1"/>
    <col min="9724" max="9724" width="5.59765625" style="108" bestFit="1" customWidth="1"/>
    <col min="9725" max="9725" width="7" style="108" bestFit="1" customWidth="1"/>
    <col min="9726" max="9730" width="5.59765625" style="108" bestFit="1" customWidth="1"/>
    <col min="9731" max="9731" width="6.19921875" style="108" bestFit="1" customWidth="1"/>
    <col min="9732" max="9732" width="9.59765625" style="108" bestFit="1" customWidth="1"/>
    <col min="9733" max="9733" width="7.09765625" style="108" bestFit="1" customWidth="1"/>
    <col min="9734" max="9734" width="9.09765625" style="108" bestFit="1" customWidth="1"/>
    <col min="9735" max="9735" width="8.5" style="108" bestFit="1" customWidth="1"/>
    <col min="9736" max="9970" width="10" style="108"/>
    <col min="9971" max="9971" width="3.59765625" style="108" customWidth="1"/>
    <col min="9972" max="9972" width="24.69921875" style="108" bestFit="1" customWidth="1"/>
    <col min="9973" max="9978" width="9" style="108" customWidth="1"/>
    <col min="9979" max="9979" width="8.59765625" style="108" customWidth="1"/>
    <col min="9980" max="9980" width="5.59765625" style="108" bestFit="1" customWidth="1"/>
    <col min="9981" max="9981" width="7" style="108" bestFit="1" customWidth="1"/>
    <col min="9982" max="9986" width="5.59765625" style="108" bestFit="1" customWidth="1"/>
    <col min="9987" max="9987" width="6.19921875" style="108" bestFit="1" customWidth="1"/>
    <col min="9988" max="9988" width="9.59765625" style="108" bestFit="1" customWidth="1"/>
    <col min="9989" max="9989" width="7.09765625" style="108" bestFit="1" customWidth="1"/>
    <col min="9990" max="9990" width="9.09765625" style="108" bestFit="1" customWidth="1"/>
    <col min="9991" max="9991" width="8.5" style="108" bestFit="1" customWidth="1"/>
    <col min="9992" max="10226" width="10" style="108"/>
    <col min="10227" max="10227" width="3.59765625" style="108" customWidth="1"/>
    <col min="10228" max="10228" width="24.69921875" style="108" bestFit="1" customWidth="1"/>
    <col min="10229" max="10234" width="9" style="108" customWidth="1"/>
    <col min="10235" max="10235" width="8.59765625" style="108" customWidth="1"/>
    <col min="10236" max="10236" width="5.59765625" style="108" bestFit="1" customWidth="1"/>
    <col min="10237" max="10237" width="7" style="108" bestFit="1" customWidth="1"/>
    <col min="10238" max="10242" width="5.59765625" style="108" bestFit="1" customWidth="1"/>
    <col min="10243" max="10243" width="6.19921875" style="108" bestFit="1" customWidth="1"/>
    <col min="10244" max="10244" width="9.59765625" style="108" bestFit="1" customWidth="1"/>
    <col min="10245" max="10245" width="7.09765625" style="108" bestFit="1" customWidth="1"/>
    <col min="10246" max="10246" width="9.09765625" style="108" bestFit="1" customWidth="1"/>
    <col min="10247" max="10247" width="8.5" style="108" bestFit="1" customWidth="1"/>
    <col min="10248" max="10482" width="10" style="108"/>
    <col min="10483" max="10483" width="3.59765625" style="108" customWidth="1"/>
    <col min="10484" max="10484" width="24.69921875" style="108" bestFit="1" customWidth="1"/>
    <col min="10485" max="10490" width="9" style="108" customWidth="1"/>
    <col min="10491" max="10491" width="8.59765625" style="108" customWidth="1"/>
    <col min="10492" max="10492" width="5.59765625" style="108" bestFit="1" customWidth="1"/>
    <col min="10493" max="10493" width="7" style="108" bestFit="1" customWidth="1"/>
    <col min="10494" max="10498" width="5.59765625" style="108" bestFit="1" customWidth="1"/>
    <col min="10499" max="10499" width="6.19921875" style="108" bestFit="1" customWidth="1"/>
    <col min="10500" max="10500" width="9.59765625" style="108" bestFit="1" customWidth="1"/>
    <col min="10501" max="10501" width="7.09765625" style="108" bestFit="1" customWidth="1"/>
    <col min="10502" max="10502" width="9.09765625" style="108" bestFit="1" customWidth="1"/>
    <col min="10503" max="10503" width="8.5" style="108" bestFit="1" customWidth="1"/>
    <col min="10504" max="10738" width="10" style="108"/>
    <col min="10739" max="10739" width="3.59765625" style="108" customWidth="1"/>
    <col min="10740" max="10740" width="24.69921875" style="108" bestFit="1" customWidth="1"/>
    <col min="10741" max="10746" width="9" style="108" customWidth="1"/>
    <col min="10747" max="10747" width="8.59765625" style="108" customWidth="1"/>
    <col min="10748" max="10748" width="5.59765625" style="108" bestFit="1" customWidth="1"/>
    <col min="10749" max="10749" width="7" style="108" bestFit="1" customWidth="1"/>
    <col min="10750" max="10754" width="5.59765625" style="108" bestFit="1" customWidth="1"/>
    <col min="10755" max="10755" width="6.19921875" style="108" bestFit="1" customWidth="1"/>
    <col min="10756" max="10756" width="9.59765625" style="108" bestFit="1" customWidth="1"/>
    <col min="10757" max="10757" width="7.09765625" style="108" bestFit="1" customWidth="1"/>
    <col min="10758" max="10758" width="9.09765625" style="108" bestFit="1" customWidth="1"/>
    <col min="10759" max="10759" width="8.5" style="108" bestFit="1" customWidth="1"/>
    <col min="10760" max="10994" width="10" style="108"/>
    <col min="10995" max="10995" width="3.59765625" style="108" customWidth="1"/>
    <col min="10996" max="10996" width="24.69921875" style="108" bestFit="1" customWidth="1"/>
    <col min="10997" max="11002" width="9" style="108" customWidth="1"/>
    <col min="11003" max="11003" width="8.59765625" style="108" customWidth="1"/>
    <col min="11004" max="11004" width="5.59765625" style="108" bestFit="1" customWidth="1"/>
    <col min="11005" max="11005" width="7" style="108" bestFit="1" customWidth="1"/>
    <col min="11006" max="11010" width="5.59765625" style="108" bestFit="1" customWidth="1"/>
    <col min="11011" max="11011" width="6.19921875" style="108" bestFit="1" customWidth="1"/>
    <col min="11012" max="11012" width="9.59765625" style="108" bestFit="1" customWidth="1"/>
    <col min="11013" max="11013" width="7.09765625" style="108" bestFit="1" customWidth="1"/>
    <col min="11014" max="11014" width="9.09765625" style="108" bestFit="1" customWidth="1"/>
    <col min="11015" max="11015" width="8.5" style="108" bestFit="1" customWidth="1"/>
    <col min="11016" max="11250" width="10" style="108"/>
    <col min="11251" max="11251" width="3.59765625" style="108" customWidth="1"/>
    <col min="11252" max="11252" width="24.69921875" style="108" bestFit="1" customWidth="1"/>
    <col min="11253" max="11258" width="9" style="108" customWidth="1"/>
    <col min="11259" max="11259" width="8.59765625" style="108" customWidth="1"/>
    <col min="11260" max="11260" width="5.59765625" style="108" bestFit="1" customWidth="1"/>
    <col min="11261" max="11261" width="7" style="108" bestFit="1" customWidth="1"/>
    <col min="11262" max="11266" width="5.59765625" style="108" bestFit="1" customWidth="1"/>
    <col min="11267" max="11267" width="6.19921875" style="108" bestFit="1" customWidth="1"/>
    <col min="11268" max="11268" width="9.59765625" style="108" bestFit="1" customWidth="1"/>
    <col min="11269" max="11269" width="7.09765625" style="108" bestFit="1" customWidth="1"/>
    <col min="11270" max="11270" width="9.09765625" style="108" bestFit="1" customWidth="1"/>
    <col min="11271" max="11271" width="8.5" style="108" bestFit="1" customWidth="1"/>
    <col min="11272" max="11506" width="10" style="108"/>
    <col min="11507" max="11507" width="3.59765625" style="108" customWidth="1"/>
    <col min="11508" max="11508" width="24.69921875" style="108" bestFit="1" customWidth="1"/>
    <col min="11509" max="11514" width="9" style="108" customWidth="1"/>
    <col min="11515" max="11515" width="8.59765625" style="108" customWidth="1"/>
    <col min="11516" max="11516" width="5.59765625" style="108" bestFit="1" customWidth="1"/>
    <col min="11517" max="11517" width="7" style="108" bestFit="1" customWidth="1"/>
    <col min="11518" max="11522" width="5.59765625" style="108" bestFit="1" customWidth="1"/>
    <col min="11523" max="11523" width="6.19921875" style="108" bestFit="1" customWidth="1"/>
    <col min="11524" max="11524" width="9.59765625" style="108" bestFit="1" customWidth="1"/>
    <col min="11525" max="11525" width="7.09765625" style="108" bestFit="1" customWidth="1"/>
    <col min="11526" max="11526" width="9.09765625" style="108" bestFit="1" customWidth="1"/>
    <col min="11527" max="11527" width="8.5" style="108" bestFit="1" customWidth="1"/>
    <col min="11528" max="11762" width="10" style="108"/>
    <col min="11763" max="11763" width="3.59765625" style="108" customWidth="1"/>
    <col min="11764" max="11764" width="24.69921875" style="108" bestFit="1" customWidth="1"/>
    <col min="11765" max="11770" width="9" style="108" customWidth="1"/>
    <col min="11771" max="11771" width="8.59765625" style="108" customWidth="1"/>
    <col min="11772" max="11772" width="5.59765625" style="108" bestFit="1" customWidth="1"/>
    <col min="11773" max="11773" width="7" style="108" bestFit="1" customWidth="1"/>
    <col min="11774" max="11778" width="5.59765625" style="108" bestFit="1" customWidth="1"/>
    <col min="11779" max="11779" width="6.19921875" style="108" bestFit="1" customWidth="1"/>
    <col min="11780" max="11780" width="9.59765625" style="108" bestFit="1" customWidth="1"/>
    <col min="11781" max="11781" width="7.09765625" style="108" bestFit="1" customWidth="1"/>
    <col min="11782" max="11782" width="9.09765625" style="108" bestFit="1" customWidth="1"/>
    <col min="11783" max="11783" width="8.5" style="108" bestFit="1" customWidth="1"/>
    <col min="11784" max="12018" width="10" style="108"/>
    <col min="12019" max="12019" width="3.59765625" style="108" customWidth="1"/>
    <col min="12020" max="12020" width="24.69921875" style="108" bestFit="1" customWidth="1"/>
    <col min="12021" max="12026" width="9" style="108" customWidth="1"/>
    <col min="12027" max="12027" width="8.59765625" style="108" customWidth="1"/>
    <col min="12028" max="12028" width="5.59765625" style="108" bestFit="1" customWidth="1"/>
    <col min="12029" max="12029" width="7" style="108" bestFit="1" customWidth="1"/>
    <col min="12030" max="12034" width="5.59765625" style="108" bestFit="1" customWidth="1"/>
    <col min="12035" max="12035" width="6.19921875" style="108" bestFit="1" customWidth="1"/>
    <col min="12036" max="12036" width="9.59765625" style="108" bestFit="1" customWidth="1"/>
    <col min="12037" max="12037" width="7.09765625" style="108" bestFit="1" customWidth="1"/>
    <col min="12038" max="12038" width="9.09765625" style="108" bestFit="1" customWidth="1"/>
    <col min="12039" max="12039" width="8.5" style="108" bestFit="1" customWidth="1"/>
    <col min="12040" max="12274" width="10" style="108"/>
    <col min="12275" max="12275" width="3.59765625" style="108" customWidth="1"/>
    <col min="12276" max="12276" width="24.69921875" style="108" bestFit="1" customWidth="1"/>
    <col min="12277" max="12282" width="9" style="108" customWidth="1"/>
    <col min="12283" max="12283" width="8.59765625" style="108" customWidth="1"/>
    <col min="12284" max="12284" width="5.59765625" style="108" bestFit="1" customWidth="1"/>
    <col min="12285" max="12285" width="7" style="108" bestFit="1" customWidth="1"/>
    <col min="12286" max="12290" width="5.59765625" style="108" bestFit="1" customWidth="1"/>
    <col min="12291" max="12291" width="6.19921875" style="108" bestFit="1" customWidth="1"/>
    <col min="12292" max="12292" width="9.59765625" style="108" bestFit="1" customWidth="1"/>
    <col min="12293" max="12293" width="7.09765625" style="108" bestFit="1" customWidth="1"/>
    <col min="12294" max="12294" width="9.09765625" style="108" bestFit="1" customWidth="1"/>
    <col min="12295" max="12295" width="8.5" style="108" bestFit="1" customWidth="1"/>
    <col min="12296" max="12530" width="10" style="108"/>
    <col min="12531" max="12531" width="3.59765625" style="108" customWidth="1"/>
    <col min="12532" max="12532" width="24.69921875" style="108" bestFit="1" customWidth="1"/>
    <col min="12533" max="12538" width="9" style="108" customWidth="1"/>
    <col min="12539" max="12539" width="8.59765625" style="108" customWidth="1"/>
    <col min="12540" max="12540" width="5.59765625" style="108" bestFit="1" customWidth="1"/>
    <col min="12541" max="12541" width="7" style="108" bestFit="1" customWidth="1"/>
    <col min="12542" max="12546" width="5.59765625" style="108" bestFit="1" customWidth="1"/>
    <col min="12547" max="12547" width="6.19921875" style="108" bestFit="1" customWidth="1"/>
    <col min="12548" max="12548" width="9.59765625" style="108" bestFit="1" customWidth="1"/>
    <col min="12549" max="12549" width="7.09765625" style="108" bestFit="1" customWidth="1"/>
    <col min="12550" max="12550" width="9.09765625" style="108" bestFit="1" customWidth="1"/>
    <col min="12551" max="12551" width="8.5" style="108" bestFit="1" customWidth="1"/>
    <col min="12552" max="12786" width="10" style="108"/>
    <col min="12787" max="12787" width="3.59765625" style="108" customWidth="1"/>
    <col min="12788" max="12788" width="24.69921875" style="108" bestFit="1" customWidth="1"/>
    <col min="12789" max="12794" width="9" style="108" customWidth="1"/>
    <col min="12795" max="12795" width="8.59765625" style="108" customWidth="1"/>
    <col min="12796" max="12796" width="5.59765625" style="108" bestFit="1" customWidth="1"/>
    <col min="12797" max="12797" width="7" style="108" bestFit="1" customWidth="1"/>
    <col min="12798" max="12802" width="5.59765625" style="108" bestFit="1" customWidth="1"/>
    <col min="12803" max="12803" width="6.19921875" style="108" bestFit="1" customWidth="1"/>
    <col min="12804" max="12804" width="9.59765625" style="108" bestFit="1" customWidth="1"/>
    <col min="12805" max="12805" width="7.09765625" style="108" bestFit="1" customWidth="1"/>
    <col min="12806" max="12806" width="9.09765625" style="108" bestFit="1" customWidth="1"/>
    <col min="12807" max="12807" width="8.5" style="108" bestFit="1" customWidth="1"/>
    <col min="12808" max="13042" width="10" style="108"/>
    <col min="13043" max="13043" width="3.59765625" style="108" customWidth="1"/>
    <col min="13044" max="13044" width="24.69921875" style="108" bestFit="1" customWidth="1"/>
    <col min="13045" max="13050" width="9" style="108" customWidth="1"/>
    <col min="13051" max="13051" width="8.59765625" style="108" customWidth="1"/>
    <col min="13052" max="13052" width="5.59765625" style="108" bestFit="1" customWidth="1"/>
    <col min="13053" max="13053" width="7" style="108" bestFit="1" customWidth="1"/>
    <col min="13054" max="13058" width="5.59765625" style="108" bestFit="1" customWidth="1"/>
    <col min="13059" max="13059" width="6.19921875" style="108" bestFit="1" customWidth="1"/>
    <col min="13060" max="13060" width="9.59765625" style="108" bestFit="1" customWidth="1"/>
    <col min="13061" max="13061" width="7.09765625" style="108" bestFit="1" customWidth="1"/>
    <col min="13062" max="13062" width="9.09765625" style="108" bestFit="1" customWidth="1"/>
    <col min="13063" max="13063" width="8.5" style="108" bestFit="1" customWidth="1"/>
    <col min="13064" max="13298" width="10" style="108"/>
    <col min="13299" max="13299" width="3.59765625" style="108" customWidth="1"/>
    <col min="13300" max="13300" width="24.69921875" style="108" bestFit="1" customWidth="1"/>
    <col min="13301" max="13306" width="9" style="108" customWidth="1"/>
    <col min="13307" max="13307" width="8.59765625" style="108" customWidth="1"/>
    <col min="13308" max="13308" width="5.59765625" style="108" bestFit="1" customWidth="1"/>
    <col min="13309" max="13309" width="7" style="108" bestFit="1" customWidth="1"/>
    <col min="13310" max="13314" width="5.59765625" style="108" bestFit="1" customWidth="1"/>
    <col min="13315" max="13315" width="6.19921875" style="108" bestFit="1" customWidth="1"/>
    <col min="13316" max="13316" width="9.59765625" style="108" bestFit="1" customWidth="1"/>
    <col min="13317" max="13317" width="7.09765625" style="108" bestFit="1" customWidth="1"/>
    <col min="13318" max="13318" width="9.09765625" style="108" bestFit="1" customWidth="1"/>
    <col min="13319" max="13319" width="8.5" style="108" bestFit="1" customWidth="1"/>
    <col min="13320" max="13554" width="10" style="108"/>
    <col min="13555" max="13555" width="3.59765625" style="108" customWidth="1"/>
    <col min="13556" max="13556" width="24.69921875" style="108" bestFit="1" customWidth="1"/>
    <col min="13557" max="13562" width="9" style="108" customWidth="1"/>
    <col min="13563" max="13563" width="8.59765625" style="108" customWidth="1"/>
    <col min="13564" max="13564" width="5.59765625" style="108" bestFit="1" customWidth="1"/>
    <col min="13565" max="13565" width="7" style="108" bestFit="1" customWidth="1"/>
    <col min="13566" max="13570" width="5.59765625" style="108" bestFit="1" customWidth="1"/>
    <col min="13571" max="13571" width="6.19921875" style="108" bestFit="1" customWidth="1"/>
    <col min="13572" max="13572" width="9.59765625" style="108" bestFit="1" customWidth="1"/>
    <col min="13573" max="13573" width="7.09765625" style="108" bestFit="1" customWidth="1"/>
    <col min="13574" max="13574" width="9.09765625" style="108" bestFit="1" customWidth="1"/>
    <col min="13575" max="13575" width="8.5" style="108" bestFit="1" customWidth="1"/>
    <col min="13576" max="13810" width="10" style="108"/>
    <col min="13811" max="13811" width="3.59765625" style="108" customWidth="1"/>
    <col min="13812" max="13812" width="24.69921875" style="108" bestFit="1" customWidth="1"/>
    <col min="13813" max="13818" width="9" style="108" customWidth="1"/>
    <col min="13819" max="13819" width="8.59765625" style="108" customWidth="1"/>
    <col min="13820" max="13820" width="5.59765625" style="108" bestFit="1" customWidth="1"/>
    <col min="13821" max="13821" width="7" style="108" bestFit="1" customWidth="1"/>
    <col min="13822" max="13826" width="5.59765625" style="108" bestFit="1" customWidth="1"/>
    <col min="13827" max="13827" width="6.19921875" style="108" bestFit="1" customWidth="1"/>
    <col min="13828" max="13828" width="9.59765625" style="108" bestFit="1" customWidth="1"/>
    <col min="13829" max="13829" width="7.09765625" style="108" bestFit="1" customWidth="1"/>
    <col min="13830" max="13830" width="9.09765625" style="108" bestFit="1" customWidth="1"/>
    <col min="13831" max="13831" width="8.5" style="108" bestFit="1" customWidth="1"/>
    <col min="13832" max="14066" width="10" style="108"/>
    <col min="14067" max="14067" width="3.59765625" style="108" customWidth="1"/>
    <col min="14068" max="14068" width="24.69921875" style="108" bestFit="1" customWidth="1"/>
    <col min="14069" max="14074" width="9" style="108" customWidth="1"/>
    <col min="14075" max="14075" width="8.59765625" style="108" customWidth="1"/>
    <col min="14076" max="14076" width="5.59765625" style="108" bestFit="1" customWidth="1"/>
    <col min="14077" max="14077" width="7" style="108" bestFit="1" customWidth="1"/>
    <col min="14078" max="14082" width="5.59765625" style="108" bestFit="1" customWidth="1"/>
    <col min="14083" max="14083" width="6.19921875" style="108" bestFit="1" customWidth="1"/>
    <col min="14084" max="14084" width="9.59765625" style="108" bestFit="1" customWidth="1"/>
    <col min="14085" max="14085" width="7.09765625" style="108" bestFit="1" customWidth="1"/>
    <col min="14086" max="14086" width="9.09765625" style="108" bestFit="1" customWidth="1"/>
    <col min="14087" max="14087" width="8.5" style="108" bestFit="1" customWidth="1"/>
    <col min="14088" max="14322" width="10" style="108"/>
    <col min="14323" max="14323" width="3.59765625" style="108" customWidth="1"/>
    <col min="14324" max="14324" width="24.69921875" style="108" bestFit="1" customWidth="1"/>
    <col min="14325" max="14330" width="9" style="108" customWidth="1"/>
    <col min="14331" max="14331" width="8.59765625" style="108" customWidth="1"/>
    <col min="14332" max="14332" width="5.59765625" style="108" bestFit="1" customWidth="1"/>
    <col min="14333" max="14333" width="7" style="108" bestFit="1" customWidth="1"/>
    <col min="14334" max="14338" width="5.59765625" style="108" bestFit="1" customWidth="1"/>
    <col min="14339" max="14339" width="6.19921875" style="108" bestFit="1" customWidth="1"/>
    <col min="14340" max="14340" width="9.59765625" style="108" bestFit="1" customWidth="1"/>
    <col min="14341" max="14341" width="7.09765625" style="108" bestFit="1" customWidth="1"/>
    <col min="14342" max="14342" width="9.09765625" style="108" bestFit="1" customWidth="1"/>
    <col min="14343" max="14343" width="8.5" style="108" bestFit="1" customWidth="1"/>
    <col min="14344" max="14578" width="10" style="108"/>
    <col min="14579" max="14579" width="3.59765625" style="108" customWidth="1"/>
    <col min="14580" max="14580" width="24.69921875" style="108" bestFit="1" customWidth="1"/>
    <col min="14581" max="14586" width="9" style="108" customWidth="1"/>
    <col min="14587" max="14587" width="8.59765625" style="108" customWidth="1"/>
    <col min="14588" max="14588" width="5.59765625" style="108" bestFit="1" customWidth="1"/>
    <col min="14589" max="14589" width="7" style="108" bestFit="1" customWidth="1"/>
    <col min="14590" max="14594" width="5.59765625" style="108" bestFit="1" customWidth="1"/>
    <col min="14595" max="14595" width="6.19921875" style="108" bestFit="1" customWidth="1"/>
    <col min="14596" max="14596" width="9.59765625" style="108" bestFit="1" customWidth="1"/>
    <col min="14597" max="14597" width="7.09765625" style="108" bestFit="1" customWidth="1"/>
    <col min="14598" max="14598" width="9.09765625" style="108" bestFit="1" customWidth="1"/>
    <col min="14599" max="14599" width="8.5" style="108" bestFit="1" customWidth="1"/>
    <col min="14600" max="14834" width="10" style="108"/>
    <col min="14835" max="14835" width="3.59765625" style="108" customWidth="1"/>
    <col min="14836" max="14836" width="24.69921875" style="108" bestFit="1" customWidth="1"/>
    <col min="14837" max="14842" width="9" style="108" customWidth="1"/>
    <col min="14843" max="14843" width="8.59765625" style="108" customWidth="1"/>
    <col min="14844" max="14844" width="5.59765625" style="108" bestFit="1" customWidth="1"/>
    <col min="14845" max="14845" width="7" style="108" bestFit="1" customWidth="1"/>
    <col min="14846" max="14850" width="5.59765625" style="108" bestFit="1" customWidth="1"/>
    <col min="14851" max="14851" width="6.19921875" style="108" bestFit="1" customWidth="1"/>
    <col min="14852" max="14852" width="9.59765625" style="108" bestFit="1" customWidth="1"/>
    <col min="14853" max="14853" width="7.09765625" style="108" bestFit="1" customWidth="1"/>
    <col min="14854" max="14854" width="9.09765625" style="108" bestFit="1" customWidth="1"/>
    <col min="14855" max="14855" width="8.5" style="108" bestFit="1" customWidth="1"/>
    <col min="14856" max="15090" width="10" style="108"/>
    <col min="15091" max="15091" width="3.59765625" style="108" customWidth="1"/>
    <col min="15092" max="15092" width="24.69921875" style="108" bestFit="1" customWidth="1"/>
    <col min="15093" max="15098" width="9" style="108" customWidth="1"/>
    <col min="15099" max="15099" width="8.59765625" style="108" customWidth="1"/>
    <col min="15100" max="15100" width="5.59765625" style="108" bestFit="1" customWidth="1"/>
    <col min="15101" max="15101" width="7" style="108" bestFit="1" customWidth="1"/>
    <col min="15102" max="15106" width="5.59765625" style="108" bestFit="1" customWidth="1"/>
    <col min="15107" max="15107" width="6.19921875" style="108" bestFit="1" customWidth="1"/>
    <col min="15108" max="15108" width="9.59765625" style="108" bestFit="1" customWidth="1"/>
    <col min="15109" max="15109" width="7.09765625" style="108" bestFit="1" customWidth="1"/>
    <col min="15110" max="15110" width="9.09765625" style="108" bestFit="1" customWidth="1"/>
    <col min="15111" max="15111" width="8.5" style="108" bestFit="1" customWidth="1"/>
    <col min="15112" max="15346" width="10" style="108"/>
    <col min="15347" max="15347" width="3.59765625" style="108" customWidth="1"/>
    <col min="15348" max="15348" width="24.69921875" style="108" bestFit="1" customWidth="1"/>
    <col min="15349" max="15354" width="9" style="108" customWidth="1"/>
    <col min="15355" max="15355" width="8.59765625" style="108" customWidth="1"/>
    <col min="15356" max="15356" width="5.59765625" style="108" bestFit="1" customWidth="1"/>
    <col min="15357" max="15357" width="7" style="108" bestFit="1" customWidth="1"/>
    <col min="15358" max="15362" width="5.59765625" style="108" bestFit="1" customWidth="1"/>
    <col min="15363" max="15363" width="6.19921875" style="108" bestFit="1" customWidth="1"/>
    <col min="15364" max="15364" width="9.59765625" style="108" bestFit="1" customWidth="1"/>
    <col min="15365" max="15365" width="7.09765625" style="108" bestFit="1" customWidth="1"/>
    <col min="15366" max="15366" width="9.09765625" style="108" bestFit="1" customWidth="1"/>
    <col min="15367" max="15367" width="8.5" style="108" bestFit="1" customWidth="1"/>
    <col min="15368" max="15602" width="10" style="108"/>
    <col min="15603" max="15603" width="3.59765625" style="108" customWidth="1"/>
    <col min="15604" max="15604" width="24.69921875" style="108" bestFit="1" customWidth="1"/>
    <col min="15605" max="15610" width="9" style="108" customWidth="1"/>
    <col min="15611" max="15611" width="8.59765625" style="108" customWidth="1"/>
    <col min="15612" max="15612" width="5.59765625" style="108" bestFit="1" customWidth="1"/>
    <col min="15613" max="15613" width="7" style="108" bestFit="1" customWidth="1"/>
    <col min="15614" max="15618" width="5.59765625" style="108" bestFit="1" customWidth="1"/>
    <col min="15619" max="15619" width="6.19921875" style="108" bestFit="1" customWidth="1"/>
    <col min="15620" max="15620" width="9.59765625" style="108" bestFit="1" customWidth="1"/>
    <col min="15621" max="15621" width="7.09765625" style="108" bestFit="1" customWidth="1"/>
    <col min="15622" max="15622" width="9.09765625" style="108" bestFit="1" customWidth="1"/>
    <col min="15623" max="15623" width="8.5" style="108" bestFit="1" customWidth="1"/>
    <col min="15624" max="15858" width="10" style="108"/>
    <col min="15859" max="15859" width="3.59765625" style="108" customWidth="1"/>
    <col min="15860" max="15860" width="24.69921875" style="108" bestFit="1" customWidth="1"/>
    <col min="15861" max="15866" width="9" style="108" customWidth="1"/>
    <col min="15867" max="15867" width="8.59765625" style="108" customWidth="1"/>
    <col min="15868" max="15868" width="5.59765625" style="108" bestFit="1" customWidth="1"/>
    <col min="15869" max="15869" width="7" style="108" bestFit="1" customWidth="1"/>
    <col min="15870" max="15874" width="5.59765625" style="108" bestFit="1" customWidth="1"/>
    <col min="15875" max="15875" width="6.19921875" style="108" bestFit="1" customWidth="1"/>
    <col min="15876" max="15876" width="9.59765625" style="108" bestFit="1" customWidth="1"/>
    <col min="15877" max="15877" width="7.09765625" style="108" bestFit="1" customWidth="1"/>
    <col min="15878" max="15878" width="9.09765625" style="108" bestFit="1" customWidth="1"/>
    <col min="15879" max="15879" width="8.5" style="108" bestFit="1" customWidth="1"/>
    <col min="15880" max="16114" width="10" style="108"/>
    <col min="16115" max="16115" width="3.59765625" style="108" customWidth="1"/>
    <col min="16116" max="16116" width="24.69921875" style="108" bestFit="1" customWidth="1"/>
    <col min="16117" max="16122" width="9" style="108" customWidth="1"/>
    <col min="16123" max="16123" width="8.59765625" style="108" customWidth="1"/>
    <col min="16124" max="16124" width="5.59765625" style="108" bestFit="1" customWidth="1"/>
    <col min="16125" max="16125" width="7" style="108" bestFit="1" customWidth="1"/>
    <col min="16126" max="16130" width="5.59765625" style="108" bestFit="1" customWidth="1"/>
    <col min="16131" max="16131" width="6.19921875" style="108" bestFit="1" customWidth="1"/>
    <col min="16132" max="16132" width="9.59765625" style="108" bestFit="1" customWidth="1"/>
    <col min="16133" max="16133" width="7.09765625" style="108" bestFit="1" customWidth="1"/>
    <col min="16134" max="16134" width="9.09765625" style="108" bestFit="1" customWidth="1"/>
    <col min="16135" max="16135" width="8.5" style="108" bestFit="1" customWidth="1"/>
    <col min="16136" max="16384" width="11" style="108"/>
  </cols>
  <sheetData>
    <row r="1" spans="1:13" ht="13.95" customHeight="1" x14ac:dyDescent="0.25">
      <c r="A1" s="801" t="s">
        <v>33</v>
      </c>
      <c r="B1" s="801"/>
      <c r="C1" s="801"/>
      <c r="D1" s="106"/>
      <c r="E1" s="106"/>
      <c r="F1" s="106"/>
      <c r="G1" s="106"/>
    </row>
    <row r="2" spans="1:13" ht="13.95" customHeight="1" x14ac:dyDescent="0.25">
      <c r="A2" s="802"/>
      <c r="B2" s="802"/>
      <c r="C2" s="802"/>
      <c r="D2" s="109"/>
      <c r="E2" s="109"/>
      <c r="F2" s="109"/>
      <c r="G2" s="79" t="s">
        <v>152</v>
      </c>
    </row>
    <row r="3" spans="1:13" ht="13.95" customHeight="1" x14ac:dyDescent="0.25">
      <c r="A3" s="134"/>
      <c r="B3" s="806">
        <f>INDICE!A3</f>
        <v>44228</v>
      </c>
      <c r="C3" s="807"/>
      <c r="D3" s="807" t="s">
        <v>116</v>
      </c>
      <c r="E3" s="807"/>
      <c r="F3" s="807" t="s">
        <v>117</v>
      </c>
      <c r="G3" s="807"/>
    </row>
    <row r="4" spans="1:13" ht="30.6" customHeight="1" x14ac:dyDescent="0.25">
      <c r="A4" s="122"/>
      <c r="B4" s="135" t="s">
        <v>190</v>
      </c>
      <c r="C4" s="136" t="s">
        <v>191</v>
      </c>
      <c r="D4" s="135" t="s">
        <v>190</v>
      </c>
      <c r="E4" s="136" t="s">
        <v>191</v>
      </c>
      <c r="F4" s="135" t="s">
        <v>190</v>
      </c>
      <c r="G4" s="136" t="s">
        <v>191</v>
      </c>
    </row>
    <row r="5" spans="1:13" ht="13.95" customHeight="1" x14ac:dyDescent="0.25">
      <c r="A5" s="107" t="s">
        <v>192</v>
      </c>
      <c r="B5" s="112">
        <v>278.8085800000004</v>
      </c>
      <c r="C5" s="115">
        <v>20.334150000000015</v>
      </c>
      <c r="D5" s="112">
        <v>554.10465000000045</v>
      </c>
      <c r="E5" s="112">
        <v>37.95950000000002</v>
      </c>
      <c r="F5" s="112">
        <v>3751.4072999999976</v>
      </c>
      <c r="G5" s="112">
        <v>260.13125000000002</v>
      </c>
      <c r="L5" s="137"/>
      <c r="M5" s="137"/>
    </row>
    <row r="6" spans="1:13" ht="13.95" customHeight="1" x14ac:dyDescent="0.25">
      <c r="A6" s="107" t="s">
        <v>193</v>
      </c>
      <c r="B6" s="112">
        <v>1084.1749899999995</v>
      </c>
      <c r="C6" s="112">
        <v>446.95920999999998</v>
      </c>
      <c r="D6" s="112">
        <v>2136.9835199999998</v>
      </c>
      <c r="E6" s="112">
        <v>815.85451</v>
      </c>
      <c r="F6" s="112">
        <v>13618.593439999995</v>
      </c>
      <c r="G6" s="112">
        <v>5194.8610500000004</v>
      </c>
      <c r="L6" s="137"/>
      <c r="M6" s="137"/>
    </row>
    <row r="7" spans="1:13" ht="13.95" customHeight="1" x14ac:dyDescent="0.25">
      <c r="A7" s="118" t="s">
        <v>187</v>
      </c>
      <c r="B7" s="119">
        <v>1362.9835699999999</v>
      </c>
      <c r="C7" s="119">
        <v>467.29336000000001</v>
      </c>
      <c r="D7" s="119">
        <v>2691.08817</v>
      </c>
      <c r="E7" s="119">
        <v>853.81401000000005</v>
      </c>
      <c r="F7" s="119">
        <v>17370.000739999992</v>
      </c>
      <c r="G7" s="119">
        <v>5454.9923000000008</v>
      </c>
    </row>
    <row r="8" spans="1:13" ht="13.95" customHeight="1" x14ac:dyDescent="0.25">
      <c r="G8" s="79" t="s">
        <v>223</v>
      </c>
    </row>
    <row r="9" spans="1:13" ht="13.95" customHeight="1" x14ac:dyDescent="0.25">
      <c r="A9" s="101" t="s">
        <v>444</v>
      </c>
    </row>
    <row r="10" spans="1:13" ht="13.95" customHeight="1" x14ac:dyDescent="0.25">
      <c r="A10" s="101" t="s">
        <v>224</v>
      </c>
    </row>
    <row r="14" spans="1:13" ht="13.95" customHeight="1" x14ac:dyDescent="0.25">
      <c r="B14" s="495"/>
      <c r="D14" s="495"/>
      <c r="F14" s="495"/>
    </row>
    <row r="15" spans="1:13" ht="13.95" customHeight="1" x14ac:dyDescent="0.25">
      <c r="B15" s="495"/>
      <c r="D15" s="495"/>
      <c r="F15" s="495"/>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heetViews>
  <sheetFormatPr baseColWidth="10" defaultRowHeight="13.2" x14ac:dyDescent="0.25"/>
  <cols>
    <col min="1" max="1" width="16.5" style="3" customWidth="1"/>
    <col min="2" max="2" width="6.5" style="3" customWidth="1"/>
    <col min="3" max="3" width="7.5" style="3" customWidth="1"/>
    <col min="4" max="4" width="8.59765625" style="3" customWidth="1"/>
    <col min="5" max="5" width="12.59765625" style="3" customWidth="1"/>
    <col min="6" max="6" width="0.5" style="3" customWidth="1"/>
    <col min="7" max="7" width="7.19921875" style="3" customWidth="1"/>
    <col min="8" max="9" width="9" style="3" customWidth="1"/>
    <col min="10" max="10" width="9.19921875" style="3" customWidth="1"/>
    <col min="11" max="11" width="8.5" style="3" customWidth="1"/>
    <col min="12" max="12" width="11" style="3"/>
    <col min="13" max="13" width="10.19921875" style="3" customWidth="1"/>
    <col min="14" max="14" width="11.69921875" style="3" customWidth="1"/>
    <col min="15" max="250" width="11" style="3"/>
    <col min="251" max="251" width="14.5" style="3" customWidth="1"/>
    <col min="252" max="252" width="9.59765625" style="3" customWidth="1"/>
    <col min="253" max="253" width="6.09765625" style="3" bestFit="1" customWidth="1"/>
    <col min="254" max="254" width="7.59765625" style="3" bestFit="1" customWidth="1"/>
    <col min="255" max="255" width="5.59765625" style="3" customWidth="1"/>
    <col min="256" max="256" width="6.59765625" style="3" bestFit="1" customWidth="1"/>
    <col min="257" max="257" width="7.59765625" style="3" bestFit="1" customWidth="1"/>
    <col min="258" max="258" width="11.09765625" style="3" bestFit="1" customWidth="1"/>
    <col min="259" max="259" width="5.59765625" style="3" customWidth="1"/>
    <col min="260" max="260" width="7.59765625" style="3" bestFit="1" customWidth="1"/>
    <col min="261" max="261" width="10.5" style="3" bestFit="1" customWidth="1"/>
    <col min="262" max="262" width="6.5" style="3" customWidth="1"/>
    <col min="263" max="264" width="8" style="3" bestFit="1" customWidth="1"/>
    <col min="265" max="265" width="8.09765625" style="3" customWidth="1"/>
    <col min="266" max="266" width="10.69921875" style="3" bestFit="1" customWidth="1"/>
    <col min="267" max="267" width="7.5" style="3" customWidth="1"/>
    <col min="268" max="268" width="11" style="3"/>
    <col min="269" max="269" width="9.09765625" style="3" customWidth="1"/>
    <col min="270" max="270" width="10.5" style="3" bestFit="1" customWidth="1"/>
    <col min="271" max="506" width="11" style="3"/>
    <col min="507" max="507" width="14.5" style="3" customWidth="1"/>
    <col min="508" max="508" width="9.59765625" style="3" customWidth="1"/>
    <col min="509" max="509" width="6.09765625" style="3" bestFit="1" customWidth="1"/>
    <col min="510" max="510" width="7.59765625" style="3" bestFit="1" customWidth="1"/>
    <col min="511" max="511" width="5.59765625" style="3" customWidth="1"/>
    <col min="512" max="512" width="6.59765625" style="3" bestFit="1" customWidth="1"/>
    <col min="513" max="513" width="7.59765625" style="3" bestFit="1" customWidth="1"/>
    <col min="514" max="514" width="11.09765625" style="3" bestFit="1" customWidth="1"/>
    <col min="515" max="515" width="5.59765625" style="3" customWidth="1"/>
    <col min="516" max="516" width="7.59765625" style="3" bestFit="1" customWidth="1"/>
    <col min="517" max="517" width="10.5" style="3" bestFit="1" customWidth="1"/>
    <col min="518" max="518" width="6.5" style="3" customWidth="1"/>
    <col min="519" max="520" width="8" style="3" bestFit="1" customWidth="1"/>
    <col min="521" max="521" width="8.09765625" style="3" customWidth="1"/>
    <col min="522" max="522" width="10.69921875" style="3" bestFit="1" customWidth="1"/>
    <col min="523" max="523" width="7.5" style="3" customWidth="1"/>
    <col min="524" max="524" width="11" style="3"/>
    <col min="525" max="525" width="9.09765625" style="3" customWidth="1"/>
    <col min="526" max="526" width="10.5" style="3" bestFit="1" customWidth="1"/>
    <col min="527" max="762" width="11" style="3"/>
    <col min="763" max="763" width="14.5" style="3" customWidth="1"/>
    <col min="764" max="764" width="9.59765625" style="3" customWidth="1"/>
    <col min="765" max="765" width="6.09765625" style="3" bestFit="1" customWidth="1"/>
    <col min="766" max="766" width="7.59765625" style="3" bestFit="1" customWidth="1"/>
    <col min="767" max="767" width="5.59765625" style="3" customWidth="1"/>
    <col min="768" max="768" width="6.59765625" style="3" bestFit="1" customWidth="1"/>
    <col min="769" max="769" width="7.59765625" style="3" bestFit="1" customWidth="1"/>
    <col min="770" max="770" width="11.09765625" style="3" bestFit="1" customWidth="1"/>
    <col min="771" max="771" width="5.59765625" style="3" customWidth="1"/>
    <col min="772" max="772" width="7.59765625" style="3" bestFit="1" customWidth="1"/>
    <col min="773" max="773" width="10.5" style="3" bestFit="1" customWidth="1"/>
    <col min="774" max="774" width="6.5" style="3" customWidth="1"/>
    <col min="775" max="776" width="8" style="3" bestFit="1" customWidth="1"/>
    <col min="777" max="777" width="8.09765625" style="3" customWidth="1"/>
    <col min="778" max="778" width="10.69921875" style="3" bestFit="1" customWidth="1"/>
    <col min="779" max="779" width="7.5" style="3" customWidth="1"/>
    <col min="780" max="780" width="11" style="3"/>
    <col min="781" max="781" width="9.09765625" style="3" customWidth="1"/>
    <col min="782" max="782" width="10.5" style="3" bestFit="1" customWidth="1"/>
    <col min="783" max="1018" width="11" style="3"/>
    <col min="1019" max="1019" width="14.5" style="3" customWidth="1"/>
    <col min="1020" max="1020" width="9.59765625" style="3" customWidth="1"/>
    <col min="1021" max="1021" width="6.09765625" style="3" bestFit="1" customWidth="1"/>
    <col min="1022" max="1022" width="7.59765625" style="3" bestFit="1" customWidth="1"/>
    <col min="1023" max="1023" width="5.59765625" style="3" customWidth="1"/>
    <col min="1024" max="1024" width="6.59765625" style="3" bestFit="1" customWidth="1"/>
    <col min="1025" max="1025" width="7.59765625" style="3" bestFit="1" customWidth="1"/>
    <col min="1026" max="1026" width="11.09765625" style="3" bestFit="1" customWidth="1"/>
    <col min="1027" max="1027" width="5.59765625" style="3" customWidth="1"/>
    <col min="1028" max="1028" width="7.59765625" style="3" bestFit="1" customWidth="1"/>
    <col min="1029" max="1029" width="10.5" style="3" bestFit="1" customWidth="1"/>
    <col min="1030" max="1030" width="6.5" style="3" customWidth="1"/>
    <col min="1031" max="1032" width="8" style="3" bestFit="1" customWidth="1"/>
    <col min="1033" max="1033" width="8.09765625" style="3" customWidth="1"/>
    <col min="1034" max="1034" width="10.69921875" style="3" bestFit="1" customWidth="1"/>
    <col min="1035" max="1035" width="7.5" style="3" customWidth="1"/>
    <col min="1036" max="1036" width="11" style="3"/>
    <col min="1037" max="1037" width="9.09765625" style="3" customWidth="1"/>
    <col min="1038" max="1038" width="10.5" style="3" bestFit="1" customWidth="1"/>
    <col min="1039" max="1274" width="11" style="3"/>
    <col min="1275" max="1275" width="14.5" style="3" customWidth="1"/>
    <col min="1276" max="1276" width="9.59765625" style="3" customWidth="1"/>
    <col min="1277" max="1277" width="6.09765625" style="3" bestFit="1" customWidth="1"/>
    <col min="1278" max="1278" width="7.59765625" style="3" bestFit="1" customWidth="1"/>
    <col min="1279" max="1279" width="5.59765625" style="3" customWidth="1"/>
    <col min="1280" max="1280" width="6.59765625" style="3" bestFit="1" customWidth="1"/>
    <col min="1281" max="1281" width="7.59765625" style="3" bestFit="1" customWidth="1"/>
    <col min="1282" max="1282" width="11.09765625" style="3" bestFit="1" customWidth="1"/>
    <col min="1283" max="1283" width="5.59765625" style="3" customWidth="1"/>
    <col min="1284" max="1284" width="7.59765625" style="3" bestFit="1" customWidth="1"/>
    <col min="1285" max="1285" width="10.5" style="3" bestFit="1" customWidth="1"/>
    <col min="1286" max="1286" width="6.5" style="3" customWidth="1"/>
    <col min="1287" max="1288" width="8" style="3" bestFit="1" customWidth="1"/>
    <col min="1289" max="1289" width="8.09765625" style="3" customWidth="1"/>
    <col min="1290" max="1290" width="10.69921875" style="3" bestFit="1" customWidth="1"/>
    <col min="1291" max="1291" width="7.5" style="3" customWidth="1"/>
    <col min="1292" max="1292" width="11" style="3"/>
    <col min="1293" max="1293" width="9.09765625" style="3" customWidth="1"/>
    <col min="1294" max="1294" width="10.5" style="3" bestFit="1" customWidth="1"/>
    <col min="1295" max="1530" width="11" style="3"/>
    <col min="1531" max="1531" width="14.5" style="3" customWidth="1"/>
    <col min="1532" max="1532" width="9.59765625" style="3" customWidth="1"/>
    <col min="1533" max="1533" width="6.09765625" style="3" bestFit="1" customWidth="1"/>
    <col min="1534" max="1534" width="7.59765625" style="3" bestFit="1" customWidth="1"/>
    <col min="1535" max="1535" width="5.59765625" style="3" customWidth="1"/>
    <col min="1536" max="1536" width="6.59765625" style="3" bestFit="1" customWidth="1"/>
    <col min="1537" max="1537" width="7.59765625" style="3" bestFit="1" customWidth="1"/>
    <col min="1538" max="1538" width="11.09765625" style="3" bestFit="1" customWidth="1"/>
    <col min="1539" max="1539" width="5.59765625" style="3" customWidth="1"/>
    <col min="1540" max="1540" width="7.59765625" style="3" bestFit="1" customWidth="1"/>
    <col min="1541" max="1541" width="10.5" style="3" bestFit="1" customWidth="1"/>
    <col min="1542" max="1542" width="6.5" style="3" customWidth="1"/>
    <col min="1543" max="1544" width="8" style="3" bestFit="1" customWidth="1"/>
    <col min="1545" max="1545" width="8.09765625" style="3" customWidth="1"/>
    <col min="1546" max="1546" width="10.69921875" style="3" bestFit="1" customWidth="1"/>
    <col min="1547" max="1547" width="7.5" style="3" customWidth="1"/>
    <col min="1548" max="1548" width="11" style="3"/>
    <col min="1549" max="1549" width="9.09765625" style="3" customWidth="1"/>
    <col min="1550" max="1550" width="10.5" style="3" bestFit="1" customWidth="1"/>
    <col min="1551" max="1786" width="11" style="3"/>
    <col min="1787" max="1787" width="14.5" style="3" customWidth="1"/>
    <col min="1788" max="1788" width="9.59765625" style="3" customWidth="1"/>
    <col min="1789" max="1789" width="6.09765625" style="3" bestFit="1" customWidth="1"/>
    <col min="1790" max="1790" width="7.59765625" style="3" bestFit="1" customWidth="1"/>
    <col min="1791" max="1791" width="5.59765625" style="3" customWidth="1"/>
    <col min="1792" max="1792" width="6.59765625" style="3" bestFit="1" customWidth="1"/>
    <col min="1793" max="1793" width="7.59765625" style="3" bestFit="1" customWidth="1"/>
    <col min="1794" max="1794" width="11.09765625" style="3" bestFit="1" customWidth="1"/>
    <col min="1795" max="1795" width="5.59765625" style="3" customWidth="1"/>
    <col min="1796" max="1796" width="7.59765625" style="3" bestFit="1" customWidth="1"/>
    <col min="1797" max="1797" width="10.5" style="3" bestFit="1" customWidth="1"/>
    <col min="1798" max="1798" width="6.5" style="3" customWidth="1"/>
    <col min="1799" max="1800" width="8" style="3" bestFit="1" customWidth="1"/>
    <col min="1801" max="1801" width="8.09765625" style="3" customWidth="1"/>
    <col min="1802" max="1802" width="10.69921875" style="3" bestFit="1" customWidth="1"/>
    <col min="1803" max="1803" width="7.5" style="3" customWidth="1"/>
    <col min="1804" max="1804" width="11" style="3"/>
    <col min="1805" max="1805" width="9.09765625" style="3" customWidth="1"/>
    <col min="1806" max="1806" width="10.5" style="3" bestFit="1" customWidth="1"/>
    <col min="1807" max="2042" width="11" style="3"/>
    <col min="2043" max="2043" width="14.5" style="3" customWidth="1"/>
    <col min="2044" max="2044" width="9.59765625" style="3" customWidth="1"/>
    <col min="2045" max="2045" width="6.09765625" style="3" bestFit="1" customWidth="1"/>
    <col min="2046" max="2046" width="7.59765625" style="3" bestFit="1" customWidth="1"/>
    <col min="2047" max="2047" width="5.59765625" style="3" customWidth="1"/>
    <col min="2048" max="2048" width="6.59765625" style="3" bestFit="1" customWidth="1"/>
    <col min="2049" max="2049" width="7.59765625" style="3" bestFit="1" customWidth="1"/>
    <col min="2050" max="2050" width="11.09765625" style="3" bestFit="1" customWidth="1"/>
    <col min="2051" max="2051" width="5.59765625" style="3" customWidth="1"/>
    <col min="2052" max="2052" width="7.59765625" style="3" bestFit="1" customWidth="1"/>
    <col min="2053" max="2053" width="10.5" style="3" bestFit="1" customWidth="1"/>
    <col min="2054" max="2054" width="6.5" style="3" customWidth="1"/>
    <col min="2055" max="2056" width="8" style="3" bestFit="1" customWidth="1"/>
    <col min="2057" max="2057" width="8.09765625" style="3" customWidth="1"/>
    <col min="2058" max="2058" width="10.69921875" style="3" bestFit="1" customWidth="1"/>
    <col min="2059" max="2059" width="7.5" style="3" customWidth="1"/>
    <col min="2060" max="2060" width="11" style="3"/>
    <col min="2061" max="2061" width="9.09765625" style="3" customWidth="1"/>
    <col min="2062" max="2062" width="10.5" style="3" bestFit="1" customWidth="1"/>
    <col min="2063" max="2298" width="11" style="3"/>
    <col min="2299" max="2299" width="14.5" style="3" customWidth="1"/>
    <col min="2300" max="2300" width="9.59765625" style="3" customWidth="1"/>
    <col min="2301" max="2301" width="6.09765625" style="3" bestFit="1" customWidth="1"/>
    <col min="2302" max="2302" width="7.59765625" style="3" bestFit="1" customWidth="1"/>
    <col min="2303" max="2303" width="5.59765625" style="3" customWidth="1"/>
    <col min="2304" max="2304" width="6.59765625" style="3" bestFit="1" customWidth="1"/>
    <col min="2305" max="2305" width="7.59765625" style="3" bestFit="1" customWidth="1"/>
    <col min="2306" max="2306" width="11.09765625" style="3" bestFit="1" customWidth="1"/>
    <col min="2307" max="2307" width="5.59765625" style="3" customWidth="1"/>
    <col min="2308" max="2308" width="7.59765625" style="3" bestFit="1" customWidth="1"/>
    <col min="2309" max="2309" width="10.5" style="3" bestFit="1" customWidth="1"/>
    <col min="2310" max="2310" width="6.5" style="3" customWidth="1"/>
    <col min="2311" max="2312" width="8" style="3" bestFit="1" customWidth="1"/>
    <col min="2313" max="2313" width="8.09765625" style="3" customWidth="1"/>
    <col min="2314" max="2314" width="10.69921875" style="3" bestFit="1" customWidth="1"/>
    <col min="2315" max="2315" width="7.5" style="3" customWidth="1"/>
    <col min="2316" max="2316" width="11" style="3"/>
    <col min="2317" max="2317" width="9.09765625" style="3" customWidth="1"/>
    <col min="2318" max="2318" width="10.5" style="3" bestFit="1" customWidth="1"/>
    <col min="2319" max="2554" width="11" style="3"/>
    <col min="2555" max="2555" width="14.5" style="3" customWidth="1"/>
    <col min="2556" max="2556" width="9.59765625" style="3" customWidth="1"/>
    <col min="2557" max="2557" width="6.09765625" style="3" bestFit="1" customWidth="1"/>
    <col min="2558" max="2558" width="7.59765625" style="3" bestFit="1" customWidth="1"/>
    <col min="2559" max="2559" width="5.59765625" style="3" customWidth="1"/>
    <col min="2560" max="2560" width="6.59765625" style="3" bestFit="1" customWidth="1"/>
    <col min="2561" max="2561" width="7.59765625" style="3" bestFit="1" customWidth="1"/>
    <col min="2562" max="2562" width="11.09765625" style="3" bestFit="1" customWidth="1"/>
    <col min="2563" max="2563" width="5.59765625" style="3" customWidth="1"/>
    <col min="2564" max="2564" width="7.59765625" style="3" bestFit="1" customWidth="1"/>
    <col min="2565" max="2565" width="10.5" style="3" bestFit="1" customWidth="1"/>
    <col min="2566" max="2566" width="6.5" style="3" customWidth="1"/>
    <col min="2567" max="2568" width="8" style="3" bestFit="1" customWidth="1"/>
    <col min="2569" max="2569" width="8.09765625" style="3" customWidth="1"/>
    <col min="2570" max="2570" width="10.69921875" style="3" bestFit="1" customWidth="1"/>
    <col min="2571" max="2571" width="7.5" style="3" customWidth="1"/>
    <col min="2572" max="2572" width="11" style="3"/>
    <col min="2573" max="2573" width="9.09765625" style="3" customWidth="1"/>
    <col min="2574" max="2574" width="10.5" style="3" bestFit="1" customWidth="1"/>
    <col min="2575" max="2810" width="11" style="3"/>
    <col min="2811" max="2811" width="14.5" style="3" customWidth="1"/>
    <col min="2812" max="2812" width="9.59765625" style="3" customWidth="1"/>
    <col min="2813" max="2813" width="6.09765625" style="3" bestFit="1" customWidth="1"/>
    <col min="2814" max="2814" width="7.59765625" style="3" bestFit="1" customWidth="1"/>
    <col min="2815" max="2815" width="5.59765625" style="3" customWidth="1"/>
    <col min="2816" max="2816" width="6.59765625" style="3" bestFit="1" customWidth="1"/>
    <col min="2817" max="2817" width="7.59765625" style="3" bestFit="1" customWidth="1"/>
    <col min="2818" max="2818" width="11.09765625" style="3" bestFit="1" customWidth="1"/>
    <col min="2819" max="2819" width="5.59765625" style="3" customWidth="1"/>
    <col min="2820" max="2820" width="7.59765625" style="3" bestFit="1" customWidth="1"/>
    <col min="2821" max="2821" width="10.5" style="3" bestFit="1" customWidth="1"/>
    <col min="2822" max="2822" width="6.5" style="3" customWidth="1"/>
    <col min="2823" max="2824" width="8" style="3" bestFit="1" customWidth="1"/>
    <col min="2825" max="2825" width="8.09765625" style="3" customWidth="1"/>
    <col min="2826" max="2826" width="10.69921875" style="3" bestFit="1" customWidth="1"/>
    <col min="2827" max="2827" width="7.5" style="3" customWidth="1"/>
    <col min="2828" max="2828" width="11" style="3"/>
    <col min="2829" max="2829" width="9.09765625" style="3" customWidth="1"/>
    <col min="2830" max="2830" width="10.5" style="3" bestFit="1" customWidth="1"/>
    <col min="2831" max="3066" width="11" style="3"/>
    <col min="3067" max="3067" width="14.5" style="3" customWidth="1"/>
    <col min="3068" max="3068" width="9.59765625" style="3" customWidth="1"/>
    <col min="3069" max="3069" width="6.09765625" style="3" bestFit="1" customWidth="1"/>
    <col min="3070" max="3070" width="7.59765625" style="3" bestFit="1" customWidth="1"/>
    <col min="3071" max="3071" width="5.59765625" style="3" customWidth="1"/>
    <col min="3072" max="3072" width="6.59765625" style="3" bestFit="1" customWidth="1"/>
    <col min="3073" max="3073" width="7.59765625" style="3" bestFit="1" customWidth="1"/>
    <col min="3074" max="3074" width="11.09765625" style="3" bestFit="1" customWidth="1"/>
    <col min="3075" max="3075" width="5.59765625" style="3" customWidth="1"/>
    <col min="3076" max="3076" width="7.59765625" style="3" bestFit="1" customWidth="1"/>
    <col min="3077" max="3077" width="10.5" style="3" bestFit="1" customWidth="1"/>
    <col min="3078" max="3078" width="6.5" style="3" customWidth="1"/>
    <col min="3079" max="3080" width="8" style="3" bestFit="1" customWidth="1"/>
    <col min="3081" max="3081" width="8.09765625" style="3" customWidth="1"/>
    <col min="3082" max="3082" width="10.69921875" style="3" bestFit="1" customWidth="1"/>
    <col min="3083" max="3083" width="7.5" style="3" customWidth="1"/>
    <col min="3084" max="3084" width="11" style="3"/>
    <col min="3085" max="3085" width="9.09765625" style="3" customWidth="1"/>
    <col min="3086" max="3086" width="10.5" style="3" bestFit="1" customWidth="1"/>
    <col min="3087" max="3322" width="11" style="3"/>
    <col min="3323" max="3323" width="14.5" style="3" customWidth="1"/>
    <col min="3324" max="3324" width="9.59765625" style="3" customWidth="1"/>
    <col min="3325" max="3325" width="6.09765625" style="3" bestFit="1" customWidth="1"/>
    <col min="3326" max="3326" width="7.59765625" style="3" bestFit="1" customWidth="1"/>
    <col min="3327" max="3327" width="5.59765625" style="3" customWidth="1"/>
    <col min="3328" max="3328" width="6.59765625" style="3" bestFit="1" customWidth="1"/>
    <col min="3329" max="3329" width="7.59765625" style="3" bestFit="1" customWidth="1"/>
    <col min="3330" max="3330" width="11.09765625" style="3" bestFit="1" customWidth="1"/>
    <col min="3331" max="3331" width="5.59765625" style="3" customWidth="1"/>
    <col min="3332" max="3332" width="7.59765625" style="3" bestFit="1" customWidth="1"/>
    <col min="3333" max="3333" width="10.5" style="3" bestFit="1" customWidth="1"/>
    <col min="3334" max="3334" width="6.5" style="3" customWidth="1"/>
    <col min="3335" max="3336" width="8" style="3" bestFit="1" customWidth="1"/>
    <col min="3337" max="3337" width="8.09765625" style="3" customWidth="1"/>
    <col min="3338" max="3338" width="10.69921875" style="3" bestFit="1" customWidth="1"/>
    <col min="3339" max="3339" width="7.5" style="3" customWidth="1"/>
    <col min="3340" max="3340" width="11" style="3"/>
    <col min="3341" max="3341" width="9.09765625" style="3" customWidth="1"/>
    <col min="3342" max="3342" width="10.5" style="3" bestFit="1" customWidth="1"/>
    <col min="3343" max="3578" width="11" style="3"/>
    <col min="3579" max="3579" width="14.5" style="3" customWidth="1"/>
    <col min="3580" max="3580" width="9.59765625" style="3" customWidth="1"/>
    <col min="3581" max="3581" width="6.09765625" style="3" bestFit="1" customWidth="1"/>
    <col min="3582" max="3582" width="7.59765625" style="3" bestFit="1" customWidth="1"/>
    <col min="3583" max="3583" width="5.59765625" style="3" customWidth="1"/>
    <col min="3584" max="3584" width="6.59765625" style="3" bestFit="1" customWidth="1"/>
    <col min="3585" max="3585" width="7.59765625" style="3" bestFit="1" customWidth="1"/>
    <col min="3586" max="3586" width="11.09765625" style="3" bestFit="1" customWidth="1"/>
    <col min="3587" max="3587" width="5.59765625" style="3" customWidth="1"/>
    <col min="3588" max="3588" width="7.59765625" style="3" bestFit="1" customWidth="1"/>
    <col min="3589" max="3589" width="10.5" style="3" bestFit="1" customWidth="1"/>
    <col min="3590" max="3590" width="6.5" style="3" customWidth="1"/>
    <col min="3591" max="3592" width="8" style="3" bestFit="1" customWidth="1"/>
    <col min="3593" max="3593" width="8.09765625" style="3" customWidth="1"/>
    <col min="3594" max="3594" width="10.69921875" style="3" bestFit="1" customWidth="1"/>
    <col min="3595" max="3595" width="7.5" style="3" customWidth="1"/>
    <col min="3596" max="3596" width="11" style="3"/>
    <col min="3597" max="3597" width="9.09765625" style="3" customWidth="1"/>
    <col min="3598" max="3598" width="10.5" style="3" bestFit="1" customWidth="1"/>
    <col min="3599" max="3834" width="11" style="3"/>
    <col min="3835" max="3835" width="14.5" style="3" customWidth="1"/>
    <col min="3836" max="3836" width="9.59765625" style="3" customWidth="1"/>
    <col min="3837" max="3837" width="6.09765625" style="3" bestFit="1" customWidth="1"/>
    <col min="3838" max="3838" width="7.59765625" style="3" bestFit="1" customWidth="1"/>
    <col min="3839" max="3839" width="5.59765625" style="3" customWidth="1"/>
    <col min="3840" max="3840" width="6.59765625" style="3" bestFit="1" customWidth="1"/>
    <col min="3841" max="3841" width="7.59765625" style="3" bestFit="1" customWidth="1"/>
    <col min="3842" max="3842" width="11.09765625" style="3" bestFit="1" customWidth="1"/>
    <col min="3843" max="3843" width="5.59765625" style="3" customWidth="1"/>
    <col min="3844" max="3844" width="7.59765625" style="3" bestFit="1" customWidth="1"/>
    <col min="3845" max="3845" width="10.5" style="3" bestFit="1" customWidth="1"/>
    <col min="3846" max="3846" width="6.5" style="3" customWidth="1"/>
    <col min="3847" max="3848" width="8" style="3" bestFit="1" customWidth="1"/>
    <col min="3849" max="3849" width="8.09765625" style="3" customWidth="1"/>
    <col min="3850" max="3850" width="10.69921875" style="3" bestFit="1" customWidth="1"/>
    <col min="3851" max="3851" width="7.5" style="3" customWidth="1"/>
    <col min="3852" max="3852" width="11" style="3"/>
    <col min="3853" max="3853" width="9.09765625" style="3" customWidth="1"/>
    <col min="3854" max="3854" width="10.5" style="3" bestFit="1" customWidth="1"/>
    <col min="3855" max="4090" width="11" style="3"/>
    <col min="4091" max="4091" width="14.5" style="3" customWidth="1"/>
    <col min="4092" max="4092" width="9.59765625" style="3" customWidth="1"/>
    <col min="4093" max="4093" width="6.09765625" style="3" bestFit="1" customWidth="1"/>
    <col min="4094" max="4094" width="7.59765625" style="3" bestFit="1" customWidth="1"/>
    <col min="4095" max="4095" width="5.59765625" style="3" customWidth="1"/>
    <col min="4096" max="4096" width="6.59765625" style="3" bestFit="1" customWidth="1"/>
    <col min="4097" max="4097" width="7.59765625" style="3" bestFit="1" customWidth="1"/>
    <col min="4098" max="4098" width="11.09765625" style="3" bestFit="1" customWidth="1"/>
    <col min="4099" max="4099" width="5.59765625" style="3" customWidth="1"/>
    <col min="4100" max="4100" width="7.59765625" style="3" bestFit="1" customWidth="1"/>
    <col min="4101" max="4101" width="10.5" style="3" bestFit="1" customWidth="1"/>
    <col min="4102" max="4102" width="6.5" style="3" customWidth="1"/>
    <col min="4103" max="4104" width="8" style="3" bestFit="1" customWidth="1"/>
    <col min="4105" max="4105" width="8.09765625" style="3" customWidth="1"/>
    <col min="4106" max="4106" width="10.69921875" style="3" bestFit="1" customWidth="1"/>
    <col min="4107" max="4107" width="7.5" style="3" customWidth="1"/>
    <col min="4108" max="4108" width="11" style="3"/>
    <col min="4109" max="4109" width="9.09765625" style="3" customWidth="1"/>
    <col min="4110" max="4110" width="10.5" style="3" bestFit="1" customWidth="1"/>
    <col min="4111" max="4346" width="11" style="3"/>
    <col min="4347" max="4347" width="14.5" style="3" customWidth="1"/>
    <col min="4348" max="4348" width="9.59765625" style="3" customWidth="1"/>
    <col min="4349" max="4349" width="6.09765625" style="3" bestFit="1" customWidth="1"/>
    <col min="4350" max="4350" width="7.59765625" style="3" bestFit="1" customWidth="1"/>
    <col min="4351" max="4351" width="5.59765625" style="3" customWidth="1"/>
    <col min="4352" max="4352" width="6.59765625" style="3" bestFit="1" customWidth="1"/>
    <col min="4353" max="4353" width="7.59765625" style="3" bestFit="1" customWidth="1"/>
    <col min="4354" max="4354" width="11.09765625" style="3" bestFit="1" customWidth="1"/>
    <col min="4355" max="4355" width="5.59765625" style="3" customWidth="1"/>
    <col min="4356" max="4356" width="7.59765625" style="3" bestFit="1" customWidth="1"/>
    <col min="4357" max="4357" width="10.5" style="3" bestFit="1" customWidth="1"/>
    <col min="4358" max="4358" width="6.5" style="3" customWidth="1"/>
    <col min="4359" max="4360" width="8" style="3" bestFit="1" customWidth="1"/>
    <col min="4361" max="4361" width="8.09765625" style="3" customWidth="1"/>
    <col min="4362" max="4362" width="10.69921875" style="3" bestFit="1" customWidth="1"/>
    <col min="4363" max="4363" width="7.5" style="3" customWidth="1"/>
    <col min="4364" max="4364" width="11" style="3"/>
    <col min="4365" max="4365" width="9.09765625" style="3" customWidth="1"/>
    <col min="4366" max="4366" width="10.5" style="3" bestFit="1" customWidth="1"/>
    <col min="4367" max="4602" width="11" style="3"/>
    <col min="4603" max="4603" width="14.5" style="3" customWidth="1"/>
    <col min="4604" max="4604" width="9.59765625" style="3" customWidth="1"/>
    <col min="4605" max="4605" width="6.09765625" style="3" bestFit="1" customWidth="1"/>
    <col min="4606" max="4606" width="7.59765625" style="3" bestFit="1" customWidth="1"/>
    <col min="4607" max="4607" width="5.59765625" style="3" customWidth="1"/>
    <col min="4608" max="4608" width="6.59765625" style="3" bestFit="1" customWidth="1"/>
    <col min="4609" max="4609" width="7.59765625" style="3" bestFit="1" customWidth="1"/>
    <col min="4610" max="4610" width="11.09765625" style="3" bestFit="1" customWidth="1"/>
    <col min="4611" max="4611" width="5.59765625" style="3" customWidth="1"/>
    <col min="4612" max="4612" width="7.59765625" style="3" bestFit="1" customWidth="1"/>
    <col min="4613" max="4613" width="10.5" style="3" bestFit="1" customWidth="1"/>
    <col min="4614" max="4614" width="6.5" style="3" customWidth="1"/>
    <col min="4615" max="4616" width="8" style="3" bestFit="1" customWidth="1"/>
    <col min="4617" max="4617" width="8.09765625" style="3" customWidth="1"/>
    <col min="4618" max="4618" width="10.69921875" style="3" bestFit="1" customWidth="1"/>
    <col min="4619" max="4619" width="7.5" style="3" customWidth="1"/>
    <col min="4620" max="4620" width="11" style="3"/>
    <col min="4621" max="4621" width="9.09765625" style="3" customWidth="1"/>
    <col min="4622" max="4622" width="10.5" style="3" bestFit="1" customWidth="1"/>
    <col min="4623" max="4858" width="11" style="3"/>
    <col min="4859" max="4859" width="14.5" style="3" customWidth="1"/>
    <col min="4860" max="4860" width="9.59765625" style="3" customWidth="1"/>
    <col min="4861" max="4861" width="6.09765625" style="3" bestFit="1" customWidth="1"/>
    <col min="4862" max="4862" width="7.59765625" style="3" bestFit="1" customWidth="1"/>
    <col min="4863" max="4863" width="5.59765625" style="3" customWidth="1"/>
    <col min="4864" max="4864" width="6.59765625" style="3" bestFit="1" customWidth="1"/>
    <col min="4865" max="4865" width="7.59765625" style="3" bestFit="1" customWidth="1"/>
    <col min="4866" max="4866" width="11.09765625" style="3" bestFit="1" customWidth="1"/>
    <col min="4867" max="4867" width="5.59765625" style="3" customWidth="1"/>
    <col min="4868" max="4868" width="7.59765625" style="3" bestFit="1" customWidth="1"/>
    <col min="4869" max="4869" width="10.5" style="3" bestFit="1" customWidth="1"/>
    <col min="4870" max="4870" width="6.5" style="3" customWidth="1"/>
    <col min="4871" max="4872" width="8" style="3" bestFit="1" customWidth="1"/>
    <col min="4873" max="4873" width="8.09765625" style="3" customWidth="1"/>
    <col min="4874" max="4874" width="10.69921875" style="3" bestFit="1" customWidth="1"/>
    <col min="4875" max="4875" width="7.5" style="3" customWidth="1"/>
    <col min="4876" max="4876" width="11" style="3"/>
    <col min="4877" max="4877" width="9.09765625" style="3" customWidth="1"/>
    <col min="4878" max="4878" width="10.5" style="3" bestFit="1" customWidth="1"/>
    <col min="4879" max="5114" width="11" style="3"/>
    <col min="5115" max="5115" width="14.5" style="3" customWidth="1"/>
    <col min="5116" max="5116" width="9.59765625" style="3" customWidth="1"/>
    <col min="5117" max="5117" width="6.09765625" style="3" bestFit="1" customWidth="1"/>
    <col min="5118" max="5118" width="7.59765625" style="3" bestFit="1" customWidth="1"/>
    <col min="5119" max="5119" width="5.59765625" style="3" customWidth="1"/>
    <col min="5120" max="5120" width="6.59765625" style="3" bestFit="1" customWidth="1"/>
    <col min="5121" max="5121" width="7.59765625" style="3" bestFit="1" customWidth="1"/>
    <col min="5122" max="5122" width="11.09765625" style="3" bestFit="1" customWidth="1"/>
    <col min="5123" max="5123" width="5.59765625" style="3" customWidth="1"/>
    <col min="5124" max="5124" width="7.59765625" style="3" bestFit="1" customWidth="1"/>
    <col min="5125" max="5125" width="10.5" style="3" bestFit="1" customWidth="1"/>
    <col min="5126" max="5126" width="6.5" style="3" customWidth="1"/>
    <col min="5127" max="5128" width="8" style="3" bestFit="1" customWidth="1"/>
    <col min="5129" max="5129" width="8.09765625" style="3" customWidth="1"/>
    <col min="5130" max="5130" width="10.69921875" style="3" bestFit="1" customWidth="1"/>
    <col min="5131" max="5131" width="7.5" style="3" customWidth="1"/>
    <col min="5132" max="5132" width="11" style="3"/>
    <col min="5133" max="5133" width="9.09765625" style="3" customWidth="1"/>
    <col min="5134" max="5134" width="10.5" style="3" bestFit="1" customWidth="1"/>
    <col min="5135" max="5370" width="11" style="3"/>
    <col min="5371" max="5371" width="14.5" style="3" customWidth="1"/>
    <col min="5372" max="5372" width="9.59765625" style="3" customWidth="1"/>
    <col min="5373" max="5373" width="6.09765625" style="3" bestFit="1" customWidth="1"/>
    <col min="5374" max="5374" width="7.59765625" style="3" bestFit="1" customWidth="1"/>
    <col min="5375" max="5375" width="5.59765625" style="3" customWidth="1"/>
    <col min="5376" max="5376" width="6.59765625" style="3" bestFit="1" customWidth="1"/>
    <col min="5377" max="5377" width="7.59765625" style="3" bestFit="1" customWidth="1"/>
    <col min="5378" max="5378" width="11.09765625" style="3" bestFit="1" customWidth="1"/>
    <col min="5379" max="5379" width="5.59765625" style="3" customWidth="1"/>
    <col min="5380" max="5380" width="7.59765625" style="3" bestFit="1" customWidth="1"/>
    <col min="5381" max="5381" width="10.5" style="3" bestFit="1" customWidth="1"/>
    <col min="5382" max="5382" width="6.5" style="3" customWidth="1"/>
    <col min="5383" max="5384" width="8" style="3" bestFit="1" customWidth="1"/>
    <col min="5385" max="5385" width="8.09765625" style="3" customWidth="1"/>
    <col min="5386" max="5386" width="10.69921875" style="3" bestFit="1" customWidth="1"/>
    <col min="5387" max="5387" width="7.5" style="3" customWidth="1"/>
    <col min="5388" max="5388" width="11" style="3"/>
    <col min="5389" max="5389" width="9.09765625" style="3" customWidth="1"/>
    <col min="5390" max="5390" width="10.5" style="3" bestFit="1" customWidth="1"/>
    <col min="5391" max="5626" width="11" style="3"/>
    <col min="5627" max="5627" width="14.5" style="3" customWidth="1"/>
    <col min="5628" max="5628" width="9.59765625" style="3" customWidth="1"/>
    <col min="5629" max="5629" width="6.09765625" style="3" bestFit="1" customWidth="1"/>
    <col min="5630" max="5630" width="7.59765625" style="3" bestFit="1" customWidth="1"/>
    <col min="5631" max="5631" width="5.59765625" style="3" customWidth="1"/>
    <col min="5632" max="5632" width="6.59765625" style="3" bestFit="1" customWidth="1"/>
    <col min="5633" max="5633" width="7.59765625" style="3" bestFit="1" customWidth="1"/>
    <col min="5634" max="5634" width="11.09765625" style="3" bestFit="1" customWidth="1"/>
    <col min="5635" max="5635" width="5.59765625" style="3" customWidth="1"/>
    <col min="5636" max="5636" width="7.59765625" style="3" bestFit="1" customWidth="1"/>
    <col min="5637" max="5637" width="10.5" style="3" bestFit="1" customWidth="1"/>
    <col min="5638" max="5638" width="6.5" style="3" customWidth="1"/>
    <col min="5639" max="5640" width="8" style="3" bestFit="1" customWidth="1"/>
    <col min="5641" max="5641" width="8.09765625" style="3" customWidth="1"/>
    <col min="5642" max="5642" width="10.69921875" style="3" bestFit="1" customWidth="1"/>
    <col min="5643" max="5643" width="7.5" style="3" customWidth="1"/>
    <col min="5644" max="5644" width="11" style="3"/>
    <col min="5645" max="5645" width="9.09765625" style="3" customWidth="1"/>
    <col min="5646" max="5646" width="10.5" style="3" bestFit="1" customWidth="1"/>
    <col min="5647" max="5882" width="11" style="3"/>
    <col min="5883" max="5883" width="14.5" style="3" customWidth="1"/>
    <col min="5884" max="5884" width="9.59765625" style="3" customWidth="1"/>
    <col min="5885" max="5885" width="6.09765625" style="3" bestFit="1" customWidth="1"/>
    <col min="5886" max="5886" width="7.59765625" style="3" bestFit="1" customWidth="1"/>
    <col min="5887" max="5887" width="5.59765625" style="3" customWidth="1"/>
    <col min="5888" max="5888" width="6.59765625" style="3" bestFit="1" customWidth="1"/>
    <col min="5889" max="5889" width="7.59765625" style="3" bestFit="1" customWidth="1"/>
    <col min="5890" max="5890" width="11.09765625" style="3" bestFit="1" customWidth="1"/>
    <col min="5891" max="5891" width="5.59765625" style="3" customWidth="1"/>
    <col min="5892" max="5892" width="7.59765625" style="3" bestFit="1" customWidth="1"/>
    <col min="5893" max="5893" width="10.5" style="3" bestFit="1" customWidth="1"/>
    <col min="5894" max="5894" width="6.5" style="3" customWidth="1"/>
    <col min="5895" max="5896" width="8" style="3" bestFit="1" customWidth="1"/>
    <col min="5897" max="5897" width="8.09765625" style="3" customWidth="1"/>
    <col min="5898" max="5898" width="10.69921875" style="3" bestFit="1" customWidth="1"/>
    <col min="5899" max="5899" width="7.5" style="3" customWidth="1"/>
    <col min="5900" max="5900" width="11" style="3"/>
    <col min="5901" max="5901" width="9.09765625" style="3" customWidth="1"/>
    <col min="5902" max="5902" width="10.5" style="3" bestFit="1" customWidth="1"/>
    <col min="5903" max="6138" width="11" style="3"/>
    <col min="6139" max="6139" width="14.5" style="3" customWidth="1"/>
    <col min="6140" max="6140" width="9.59765625" style="3" customWidth="1"/>
    <col min="6141" max="6141" width="6.09765625" style="3" bestFit="1" customWidth="1"/>
    <col min="6142" max="6142" width="7.59765625" style="3" bestFit="1" customWidth="1"/>
    <col min="6143" max="6143" width="5.59765625" style="3" customWidth="1"/>
    <col min="6144" max="6144" width="6.59765625" style="3" bestFit="1" customWidth="1"/>
    <col min="6145" max="6145" width="7.59765625" style="3" bestFit="1" customWidth="1"/>
    <col min="6146" max="6146" width="11.09765625" style="3" bestFit="1" customWidth="1"/>
    <col min="6147" max="6147" width="5.59765625" style="3" customWidth="1"/>
    <col min="6148" max="6148" width="7.59765625" style="3" bestFit="1" customWidth="1"/>
    <col min="6149" max="6149" width="10.5" style="3" bestFit="1" customWidth="1"/>
    <col min="6150" max="6150" width="6.5" style="3" customWidth="1"/>
    <col min="6151" max="6152" width="8" style="3" bestFit="1" customWidth="1"/>
    <col min="6153" max="6153" width="8.09765625" style="3" customWidth="1"/>
    <col min="6154" max="6154" width="10.69921875" style="3" bestFit="1" customWidth="1"/>
    <col min="6155" max="6155" width="7.5" style="3" customWidth="1"/>
    <col min="6156" max="6156" width="11" style="3"/>
    <col min="6157" max="6157" width="9.09765625" style="3" customWidth="1"/>
    <col min="6158" max="6158" width="10.5" style="3" bestFit="1" customWidth="1"/>
    <col min="6159" max="6394" width="11" style="3"/>
    <col min="6395" max="6395" width="14.5" style="3" customWidth="1"/>
    <col min="6396" max="6396" width="9.59765625" style="3" customWidth="1"/>
    <col min="6397" max="6397" width="6.09765625" style="3" bestFit="1" customWidth="1"/>
    <col min="6398" max="6398" width="7.59765625" style="3" bestFit="1" customWidth="1"/>
    <col min="6399" max="6399" width="5.59765625" style="3" customWidth="1"/>
    <col min="6400" max="6400" width="6.59765625" style="3" bestFit="1" customWidth="1"/>
    <col min="6401" max="6401" width="7.59765625" style="3" bestFit="1" customWidth="1"/>
    <col min="6402" max="6402" width="11.09765625" style="3" bestFit="1" customWidth="1"/>
    <col min="6403" max="6403" width="5.59765625" style="3" customWidth="1"/>
    <col min="6404" max="6404" width="7.59765625" style="3" bestFit="1" customWidth="1"/>
    <col min="6405" max="6405" width="10.5" style="3" bestFit="1" customWidth="1"/>
    <col min="6406" max="6406" width="6.5" style="3" customWidth="1"/>
    <col min="6407" max="6408" width="8" style="3" bestFit="1" customWidth="1"/>
    <col min="6409" max="6409" width="8.09765625" style="3" customWidth="1"/>
    <col min="6410" max="6410" width="10.69921875" style="3" bestFit="1" customWidth="1"/>
    <col min="6411" max="6411" width="7.5" style="3" customWidth="1"/>
    <col min="6412" max="6412" width="11" style="3"/>
    <col min="6413" max="6413" width="9.09765625" style="3" customWidth="1"/>
    <col min="6414" max="6414" width="10.5" style="3" bestFit="1" customWidth="1"/>
    <col min="6415" max="6650" width="11" style="3"/>
    <col min="6651" max="6651" width="14.5" style="3" customWidth="1"/>
    <col min="6652" max="6652" width="9.59765625" style="3" customWidth="1"/>
    <col min="6653" max="6653" width="6.09765625" style="3" bestFit="1" customWidth="1"/>
    <col min="6654" max="6654" width="7.59765625" style="3" bestFit="1" customWidth="1"/>
    <col min="6655" max="6655" width="5.59765625" style="3" customWidth="1"/>
    <col min="6656" max="6656" width="6.59765625" style="3" bestFit="1" customWidth="1"/>
    <col min="6657" max="6657" width="7.59765625" style="3" bestFit="1" customWidth="1"/>
    <col min="6658" max="6658" width="11.09765625" style="3" bestFit="1" customWidth="1"/>
    <col min="6659" max="6659" width="5.59765625" style="3" customWidth="1"/>
    <col min="6660" max="6660" width="7.59765625" style="3" bestFit="1" customWidth="1"/>
    <col min="6661" max="6661" width="10.5" style="3" bestFit="1" customWidth="1"/>
    <col min="6662" max="6662" width="6.5" style="3" customWidth="1"/>
    <col min="6663" max="6664" width="8" style="3" bestFit="1" customWidth="1"/>
    <col min="6665" max="6665" width="8.09765625" style="3" customWidth="1"/>
    <col min="6666" max="6666" width="10.69921875" style="3" bestFit="1" customWidth="1"/>
    <col min="6667" max="6667" width="7.5" style="3" customWidth="1"/>
    <col min="6668" max="6668" width="11" style="3"/>
    <col min="6669" max="6669" width="9.09765625" style="3" customWidth="1"/>
    <col min="6670" max="6670" width="10.5" style="3" bestFit="1" customWidth="1"/>
    <col min="6671" max="6906" width="11" style="3"/>
    <col min="6907" max="6907" width="14.5" style="3" customWidth="1"/>
    <col min="6908" max="6908" width="9.59765625" style="3" customWidth="1"/>
    <col min="6909" max="6909" width="6.09765625" style="3" bestFit="1" customWidth="1"/>
    <col min="6910" max="6910" width="7.59765625" style="3" bestFit="1" customWidth="1"/>
    <col min="6911" max="6911" width="5.59765625" style="3" customWidth="1"/>
    <col min="6912" max="6912" width="6.59765625" style="3" bestFit="1" customWidth="1"/>
    <col min="6913" max="6913" width="7.59765625" style="3" bestFit="1" customWidth="1"/>
    <col min="6914" max="6914" width="11.09765625" style="3" bestFit="1" customWidth="1"/>
    <col min="6915" max="6915" width="5.59765625" style="3" customWidth="1"/>
    <col min="6916" max="6916" width="7.59765625" style="3" bestFit="1" customWidth="1"/>
    <col min="6917" max="6917" width="10.5" style="3" bestFit="1" customWidth="1"/>
    <col min="6918" max="6918" width="6.5" style="3" customWidth="1"/>
    <col min="6919" max="6920" width="8" style="3" bestFit="1" customWidth="1"/>
    <col min="6921" max="6921" width="8.09765625" style="3" customWidth="1"/>
    <col min="6922" max="6922" width="10.69921875" style="3" bestFit="1" customWidth="1"/>
    <col min="6923" max="6923" width="7.5" style="3" customWidth="1"/>
    <col min="6924" max="6924" width="11" style="3"/>
    <col min="6925" max="6925" width="9.09765625" style="3" customWidth="1"/>
    <col min="6926" max="6926" width="10.5" style="3" bestFit="1" customWidth="1"/>
    <col min="6927" max="7162" width="11" style="3"/>
    <col min="7163" max="7163" width="14.5" style="3" customWidth="1"/>
    <col min="7164" max="7164" width="9.59765625" style="3" customWidth="1"/>
    <col min="7165" max="7165" width="6.09765625" style="3" bestFit="1" customWidth="1"/>
    <col min="7166" max="7166" width="7.59765625" style="3" bestFit="1" customWidth="1"/>
    <col min="7167" max="7167" width="5.59765625" style="3" customWidth="1"/>
    <col min="7168" max="7168" width="6.59765625" style="3" bestFit="1" customWidth="1"/>
    <col min="7169" max="7169" width="7.59765625" style="3" bestFit="1" customWidth="1"/>
    <col min="7170" max="7170" width="11.09765625" style="3" bestFit="1" customWidth="1"/>
    <col min="7171" max="7171" width="5.59765625" style="3" customWidth="1"/>
    <col min="7172" max="7172" width="7.59765625" style="3" bestFit="1" customWidth="1"/>
    <col min="7173" max="7173" width="10.5" style="3" bestFit="1" customWidth="1"/>
    <col min="7174" max="7174" width="6.5" style="3" customWidth="1"/>
    <col min="7175" max="7176" width="8" style="3" bestFit="1" customWidth="1"/>
    <col min="7177" max="7177" width="8.09765625" style="3" customWidth="1"/>
    <col min="7178" max="7178" width="10.69921875" style="3" bestFit="1" customWidth="1"/>
    <col min="7179" max="7179" width="7.5" style="3" customWidth="1"/>
    <col min="7180" max="7180" width="11" style="3"/>
    <col min="7181" max="7181" width="9.09765625" style="3" customWidth="1"/>
    <col min="7182" max="7182" width="10.5" style="3" bestFit="1" customWidth="1"/>
    <col min="7183" max="7418" width="11" style="3"/>
    <col min="7419" max="7419" width="14.5" style="3" customWidth="1"/>
    <col min="7420" max="7420" width="9.59765625" style="3" customWidth="1"/>
    <col min="7421" max="7421" width="6.09765625" style="3" bestFit="1" customWidth="1"/>
    <col min="7422" max="7422" width="7.59765625" style="3" bestFit="1" customWidth="1"/>
    <col min="7423" max="7423" width="5.59765625" style="3" customWidth="1"/>
    <col min="7424" max="7424" width="6.59765625" style="3" bestFit="1" customWidth="1"/>
    <col min="7425" max="7425" width="7.59765625" style="3" bestFit="1" customWidth="1"/>
    <col min="7426" max="7426" width="11.09765625" style="3" bestFit="1" customWidth="1"/>
    <col min="7427" max="7427" width="5.59765625" style="3" customWidth="1"/>
    <col min="7428" max="7428" width="7.59765625" style="3" bestFit="1" customWidth="1"/>
    <col min="7429" max="7429" width="10.5" style="3" bestFit="1" customWidth="1"/>
    <col min="7430" max="7430" width="6.5" style="3" customWidth="1"/>
    <col min="7431" max="7432" width="8" style="3" bestFit="1" customWidth="1"/>
    <col min="7433" max="7433" width="8.09765625" style="3" customWidth="1"/>
    <col min="7434" max="7434" width="10.69921875" style="3" bestFit="1" customWidth="1"/>
    <col min="7435" max="7435" width="7.5" style="3" customWidth="1"/>
    <col min="7436" max="7436" width="11" style="3"/>
    <col min="7437" max="7437" width="9.09765625" style="3" customWidth="1"/>
    <col min="7438" max="7438" width="10.5" style="3" bestFit="1" customWidth="1"/>
    <col min="7439" max="7674" width="11" style="3"/>
    <col min="7675" max="7675" width="14.5" style="3" customWidth="1"/>
    <col min="7676" max="7676" width="9.59765625" style="3" customWidth="1"/>
    <col min="7677" max="7677" width="6.09765625" style="3" bestFit="1" customWidth="1"/>
    <col min="7678" max="7678" width="7.59765625" style="3" bestFit="1" customWidth="1"/>
    <col min="7679" max="7679" width="5.59765625" style="3" customWidth="1"/>
    <col min="7680" max="7680" width="6.59765625" style="3" bestFit="1" customWidth="1"/>
    <col min="7681" max="7681" width="7.59765625" style="3" bestFit="1" customWidth="1"/>
    <col min="7682" max="7682" width="11.09765625" style="3" bestFit="1" customWidth="1"/>
    <col min="7683" max="7683" width="5.59765625" style="3" customWidth="1"/>
    <col min="7684" max="7684" width="7.59765625" style="3" bestFit="1" customWidth="1"/>
    <col min="7685" max="7685" width="10.5" style="3" bestFit="1" customWidth="1"/>
    <col min="7686" max="7686" width="6.5" style="3" customWidth="1"/>
    <col min="7687" max="7688" width="8" style="3" bestFit="1" customWidth="1"/>
    <col min="7689" max="7689" width="8.09765625" style="3" customWidth="1"/>
    <col min="7690" max="7690" width="10.69921875" style="3" bestFit="1" customWidth="1"/>
    <col min="7691" max="7691" width="7.5" style="3" customWidth="1"/>
    <col min="7692" max="7692" width="11" style="3"/>
    <col min="7693" max="7693" width="9.09765625" style="3" customWidth="1"/>
    <col min="7694" max="7694" width="10.5" style="3" bestFit="1" customWidth="1"/>
    <col min="7695" max="7930" width="11" style="3"/>
    <col min="7931" max="7931" width="14.5" style="3" customWidth="1"/>
    <col min="7932" max="7932" width="9.59765625" style="3" customWidth="1"/>
    <col min="7933" max="7933" width="6.09765625" style="3" bestFit="1" customWidth="1"/>
    <col min="7934" max="7934" width="7.59765625" style="3" bestFit="1" customWidth="1"/>
    <col min="7935" max="7935" width="5.59765625" style="3" customWidth="1"/>
    <col min="7936" max="7936" width="6.59765625" style="3" bestFit="1" customWidth="1"/>
    <col min="7937" max="7937" width="7.59765625" style="3" bestFit="1" customWidth="1"/>
    <col min="7938" max="7938" width="11.09765625" style="3" bestFit="1" customWidth="1"/>
    <col min="7939" max="7939" width="5.59765625" style="3" customWidth="1"/>
    <col min="7940" max="7940" width="7.59765625" style="3" bestFit="1" customWidth="1"/>
    <col min="7941" max="7941" width="10.5" style="3" bestFit="1" customWidth="1"/>
    <col min="7942" max="7942" width="6.5" style="3" customWidth="1"/>
    <col min="7943" max="7944" width="8" style="3" bestFit="1" customWidth="1"/>
    <col min="7945" max="7945" width="8.09765625" style="3" customWidth="1"/>
    <col min="7946" max="7946" width="10.69921875" style="3" bestFit="1" customWidth="1"/>
    <col min="7947" max="7947" width="7.5" style="3" customWidth="1"/>
    <col min="7948" max="7948" width="11" style="3"/>
    <col min="7949" max="7949" width="9.09765625" style="3" customWidth="1"/>
    <col min="7950" max="7950" width="10.5" style="3" bestFit="1" customWidth="1"/>
    <col min="7951" max="8186" width="11" style="3"/>
    <col min="8187" max="8187" width="14.5" style="3" customWidth="1"/>
    <col min="8188" max="8188" width="9.59765625" style="3" customWidth="1"/>
    <col min="8189" max="8189" width="6.09765625" style="3" bestFit="1" customWidth="1"/>
    <col min="8190" max="8190" width="7.59765625" style="3" bestFit="1" customWidth="1"/>
    <col min="8191" max="8191" width="5.59765625" style="3" customWidth="1"/>
    <col min="8192" max="8192" width="6.59765625" style="3" bestFit="1" customWidth="1"/>
    <col min="8193" max="8193" width="7.59765625" style="3" bestFit="1" customWidth="1"/>
    <col min="8194" max="8194" width="11.09765625" style="3" bestFit="1" customWidth="1"/>
    <col min="8195" max="8195" width="5.59765625" style="3" customWidth="1"/>
    <col min="8196" max="8196" width="7.59765625" style="3" bestFit="1" customWidth="1"/>
    <col min="8197" max="8197" width="10.5" style="3" bestFit="1" customWidth="1"/>
    <col min="8198" max="8198" width="6.5" style="3" customWidth="1"/>
    <col min="8199" max="8200" width="8" style="3" bestFit="1" customWidth="1"/>
    <col min="8201" max="8201" width="8.09765625" style="3" customWidth="1"/>
    <col min="8202" max="8202" width="10.69921875" style="3" bestFit="1" customWidth="1"/>
    <col min="8203" max="8203" width="7.5" style="3" customWidth="1"/>
    <col min="8204" max="8204" width="11" style="3"/>
    <col min="8205" max="8205" width="9.09765625" style="3" customWidth="1"/>
    <col min="8206" max="8206" width="10.5" style="3" bestFit="1" customWidth="1"/>
    <col min="8207" max="8442" width="11" style="3"/>
    <col min="8443" max="8443" width="14.5" style="3" customWidth="1"/>
    <col min="8444" max="8444" width="9.59765625" style="3" customWidth="1"/>
    <col min="8445" max="8445" width="6.09765625" style="3" bestFit="1" customWidth="1"/>
    <col min="8446" max="8446" width="7.59765625" style="3" bestFit="1" customWidth="1"/>
    <col min="8447" max="8447" width="5.59765625" style="3" customWidth="1"/>
    <col min="8448" max="8448" width="6.59765625" style="3" bestFit="1" customWidth="1"/>
    <col min="8449" max="8449" width="7.59765625" style="3" bestFit="1" customWidth="1"/>
    <col min="8450" max="8450" width="11.09765625" style="3" bestFit="1" customWidth="1"/>
    <col min="8451" max="8451" width="5.59765625" style="3" customWidth="1"/>
    <col min="8452" max="8452" width="7.59765625" style="3" bestFit="1" customWidth="1"/>
    <col min="8453" max="8453" width="10.5" style="3" bestFit="1" customWidth="1"/>
    <col min="8454" max="8454" width="6.5" style="3" customWidth="1"/>
    <col min="8455" max="8456" width="8" style="3" bestFit="1" customWidth="1"/>
    <col min="8457" max="8457" width="8.09765625" style="3" customWidth="1"/>
    <col min="8458" max="8458" width="10.69921875" style="3" bestFit="1" customWidth="1"/>
    <col min="8459" max="8459" width="7.5" style="3" customWidth="1"/>
    <col min="8460" max="8460" width="11" style="3"/>
    <col min="8461" max="8461" width="9.09765625" style="3" customWidth="1"/>
    <col min="8462" max="8462" width="10.5" style="3" bestFit="1" customWidth="1"/>
    <col min="8463" max="8698" width="11" style="3"/>
    <col min="8699" max="8699" width="14.5" style="3" customWidth="1"/>
    <col min="8700" max="8700" width="9.59765625" style="3" customWidth="1"/>
    <col min="8701" max="8701" width="6.09765625" style="3" bestFit="1" customWidth="1"/>
    <col min="8702" max="8702" width="7.59765625" style="3" bestFit="1" customWidth="1"/>
    <col min="8703" max="8703" width="5.59765625" style="3" customWidth="1"/>
    <col min="8704" max="8704" width="6.59765625" style="3" bestFit="1" customWidth="1"/>
    <col min="8705" max="8705" width="7.59765625" style="3" bestFit="1" customWidth="1"/>
    <col min="8706" max="8706" width="11.09765625" style="3" bestFit="1" customWidth="1"/>
    <col min="8707" max="8707" width="5.59765625" style="3" customWidth="1"/>
    <col min="8708" max="8708" width="7.59765625" style="3" bestFit="1" customWidth="1"/>
    <col min="8709" max="8709" width="10.5" style="3" bestFit="1" customWidth="1"/>
    <col min="8710" max="8710" width="6.5" style="3" customWidth="1"/>
    <col min="8711" max="8712" width="8" style="3" bestFit="1" customWidth="1"/>
    <col min="8713" max="8713" width="8.09765625" style="3" customWidth="1"/>
    <col min="8714" max="8714" width="10.69921875" style="3" bestFit="1" customWidth="1"/>
    <col min="8715" max="8715" width="7.5" style="3" customWidth="1"/>
    <col min="8716" max="8716" width="11" style="3"/>
    <col min="8717" max="8717" width="9.09765625" style="3" customWidth="1"/>
    <col min="8718" max="8718" width="10.5" style="3" bestFit="1" customWidth="1"/>
    <col min="8719" max="8954" width="11" style="3"/>
    <col min="8955" max="8955" width="14.5" style="3" customWidth="1"/>
    <col min="8956" max="8956" width="9.59765625" style="3" customWidth="1"/>
    <col min="8957" max="8957" width="6.09765625" style="3" bestFit="1" customWidth="1"/>
    <col min="8958" max="8958" width="7.59765625" style="3" bestFit="1" customWidth="1"/>
    <col min="8959" max="8959" width="5.59765625" style="3" customWidth="1"/>
    <col min="8960" max="8960" width="6.59765625" style="3" bestFit="1" customWidth="1"/>
    <col min="8961" max="8961" width="7.59765625" style="3" bestFit="1" customWidth="1"/>
    <col min="8962" max="8962" width="11.09765625" style="3" bestFit="1" customWidth="1"/>
    <col min="8963" max="8963" width="5.59765625" style="3" customWidth="1"/>
    <col min="8964" max="8964" width="7.59765625" style="3" bestFit="1" customWidth="1"/>
    <col min="8965" max="8965" width="10.5" style="3" bestFit="1" customWidth="1"/>
    <col min="8966" max="8966" width="6.5" style="3" customWidth="1"/>
    <col min="8967" max="8968" width="8" style="3" bestFit="1" customWidth="1"/>
    <col min="8969" max="8969" width="8.09765625" style="3" customWidth="1"/>
    <col min="8970" max="8970" width="10.69921875" style="3" bestFit="1" customWidth="1"/>
    <col min="8971" max="8971" width="7.5" style="3" customWidth="1"/>
    <col min="8972" max="8972" width="11" style="3"/>
    <col min="8973" max="8973" width="9.09765625" style="3" customWidth="1"/>
    <col min="8974" max="8974" width="10.5" style="3" bestFit="1" customWidth="1"/>
    <col min="8975" max="9210" width="11" style="3"/>
    <col min="9211" max="9211" width="14.5" style="3" customWidth="1"/>
    <col min="9212" max="9212" width="9.59765625" style="3" customWidth="1"/>
    <col min="9213" max="9213" width="6.09765625" style="3" bestFit="1" customWidth="1"/>
    <col min="9214" max="9214" width="7.59765625" style="3" bestFit="1" customWidth="1"/>
    <col min="9215" max="9215" width="5.59765625" style="3" customWidth="1"/>
    <col min="9216" max="9216" width="6.59765625" style="3" bestFit="1" customWidth="1"/>
    <col min="9217" max="9217" width="7.59765625" style="3" bestFit="1" customWidth="1"/>
    <col min="9218" max="9218" width="11.09765625" style="3" bestFit="1" customWidth="1"/>
    <col min="9219" max="9219" width="5.59765625" style="3" customWidth="1"/>
    <col min="9220" max="9220" width="7.59765625" style="3" bestFit="1" customWidth="1"/>
    <col min="9221" max="9221" width="10.5" style="3" bestFit="1" customWidth="1"/>
    <col min="9222" max="9222" width="6.5" style="3" customWidth="1"/>
    <col min="9223" max="9224" width="8" style="3" bestFit="1" customWidth="1"/>
    <col min="9225" max="9225" width="8.09765625" style="3" customWidth="1"/>
    <col min="9226" max="9226" width="10.69921875" style="3" bestFit="1" customWidth="1"/>
    <col min="9227" max="9227" width="7.5" style="3" customWidth="1"/>
    <col min="9228" max="9228" width="11" style="3"/>
    <col min="9229" max="9229" width="9.09765625" style="3" customWidth="1"/>
    <col min="9230" max="9230" width="10.5" style="3" bestFit="1" customWidth="1"/>
    <col min="9231" max="9466" width="11" style="3"/>
    <col min="9467" max="9467" width="14.5" style="3" customWidth="1"/>
    <col min="9468" max="9468" width="9.59765625" style="3" customWidth="1"/>
    <col min="9469" max="9469" width="6.09765625" style="3" bestFit="1" customWidth="1"/>
    <col min="9470" max="9470" width="7.59765625" style="3" bestFit="1" customWidth="1"/>
    <col min="9471" max="9471" width="5.59765625" style="3" customWidth="1"/>
    <col min="9472" max="9472" width="6.59765625" style="3" bestFit="1" customWidth="1"/>
    <col min="9473" max="9473" width="7.59765625" style="3" bestFit="1" customWidth="1"/>
    <col min="9474" max="9474" width="11.09765625" style="3" bestFit="1" customWidth="1"/>
    <col min="9475" max="9475" width="5.59765625" style="3" customWidth="1"/>
    <col min="9476" max="9476" width="7.59765625" style="3" bestFit="1" customWidth="1"/>
    <col min="9477" max="9477" width="10.5" style="3" bestFit="1" customWidth="1"/>
    <col min="9478" max="9478" width="6.5" style="3" customWidth="1"/>
    <col min="9479" max="9480" width="8" style="3" bestFit="1" customWidth="1"/>
    <col min="9481" max="9481" width="8.09765625" style="3" customWidth="1"/>
    <col min="9482" max="9482" width="10.69921875" style="3" bestFit="1" customWidth="1"/>
    <col min="9483" max="9483" width="7.5" style="3" customWidth="1"/>
    <col min="9484" max="9484" width="11" style="3"/>
    <col min="9485" max="9485" width="9.09765625" style="3" customWidth="1"/>
    <col min="9486" max="9486" width="10.5" style="3" bestFit="1" customWidth="1"/>
    <col min="9487" max="9722" width="11" style="3"/>
    <col min="9723" max="9723" width="14.5" style="3" customWidth="1"/>
    <col min="9724" max="9724" width="9.59765625" style="3" customWidth="1"/>
    <col min="9725" max="9725" width="6.09765625" style="3" bestFit="1" customWidth="1"/>
    <col min="9726" max="9726" width="7.59765625" style="3" bestFit="1" customWidth="1"/>
    <col min="9727" max="9727" width="5.59765625" style="3" customWidth="1"/>
    <col min="9728" max="9728" width="6.59765625" style="3" bestFit="1" customWidth="1"/>
    <col min="9729" max="9729" width="7.59765625" style="3" bestFit="1" customWidth="1"/>
    <col min="9730" max="9730" width="11.09765625" style="3" bestFit="1" customWidth="1"/>
    <col min="9731" max="9731" width="5.59765625" style="3" customWidth="1"/>
    <col min="9732" max="9732" width="7.59765625" style="3" bestFit="1" customWidth="1"/>
    <col min="9733" max="9733" width="10.5" style="3" bestFit="1" customWidth="1"/>
    <col min="9734" max="9734" width="6.5" style="3" customWidth="1"/>
    <col min="9735" max="9736" width="8" style="3" bestFit="1" customWidth="1"/>
    <col min="9737" max="9737" width="8.09765625" style="3" customWidth="1"/>
    <col min="9738" max="9738" width="10.69921875" style="3" bestFit="1" customWidth="1"/>
    <col min="9739" max="9739" width="7.5" style="3" customWidth="1"/>
    <col min="9740" max="9740" width="11" style="3"/>
    <col min="9741" max="9741" width="9.09765625" style="3" customWidth="1"/>
    <col min="9742" max="9742" width="10.5" style="3" bestFit="1" customWidth="1"/>
    <col min="9743" max="9978" width="11" style="3"/>
    <col min="9979" max="9979" width="14.5" style="3" customWidth="1"/>
    <col min="9980" max="9980" width="9.59765625" style="3" customWidth="1"/>
    <col min="9981" max="9981" width="6.09765625" style="3" bestFit="1" customWidth="1"/>
    <col min="9982" max="9982" width="7.59765625" style="3" bestFit="1" customWidth="1"/>
    <col min="9983" max="9983" width="5.59765625" style="3" customWidth="1"/>
    <col min="9984" max="9984" width="6.59765625" style="3" bestFit="1" customWidth="1"/>
    <col min="9985" max="9985" width="7.59765625" style="3" bestFit="1" customWidth="1"/>
    <col min="9986" max="9986" width="11.09765625" style="3" bestFit="1" customWidth="1"/>
    <col min="9987" max="9987" width="5.59765625" style="3" customWidth="1"/>
    <col min="9988" max="9988" width="7.59765625" style="3" bestFit="1" customWidth="1"/>
    <col min="9989" max="9989" width="10.5" style="3" bestFit="1" customWidth="1"/>
    <col min="9990" max="9990" width="6.5" style="3" customWidth="1"/>
    <col min="9991" max="9992" width="8" style="3" bestFit="1" customWidth="1"/>
    <col min="9993" max="9993" width="8.09765625" style="3" customWidth="1"/>
    <col min="9994" max="9994" width="10.69921875" style="3" bestFit="1" customWidth="1"/>
    <col min="9995" max="9995" width="7.5" style="3" customWidth="1"/>
    <col min="9996" max="9996" width="11" style="3"/>
    <col min="9997" max="9997" width="9.09765625" style="3" customWidth="1"/>
    <col min="9998" max="9998" width="10.5" style="3" bestFit="1" customWidth="1"/>
    <col min="9999" max="10234" width="11" style="3"/>
    <col min="10235" max="10235" width="14.5" style="3" customWidth="1"/>
    <col min="10236" max="10236" width="9.59765625" style="3" customWidth="1"/>
    <col min="10237" max="10237" width="6.09765625" style="3" bestFit="1" customWidth="1"/>
    <col min="10238" max="10238" width="7.59765625" style="3" bestFit="1" customWidth="1"/>
    <col min="10239" max="10239" width="5.59765625" style="3" customWidth="1"/>
    <col min="10240" max="10240" width="6.59765625" style="3" bestFit="1" customWidth="1"/>
    <col min="10241" max="10241" width="7.59765625" style="3" bestFit="1" customWidth="1"/>
    <col min="10242" max="10242" width="11.09765625" style="3" bestFit="1" customWidth="1"/>
    <col min="10243" max="10243" width="5.59765625" style="3" customWidth="1"/>
    <col min="10244" max="10244" width="7.59765625" style="3" bestFit="1" customWidth="1"/>
    <col min="10245" max="10245" width="10.5" style="3" bestFit="1" customWidth="1"/>
    <col min="10246" max="10246" width="6.5" style="3" customWidth="1"/>
    <col min="10247" max="10248" width="8" style="3" bestFit="1" customWidth="1"/>
    <col min="10249" max="10249" width="8.09765625" style="3" customWidth="1"/>
    <col min="10250" max="10250" width="10.69921875" style="3" bestFit="1" customWidth="1"/>
    <col min="10251" max="10251" width="7.5" style="3" customWidth="1"/>
    <col min="10252" max="10252" width="11" style="3"/>
    <col min="10253" max="10253" width="9.09765625" style="3" customWidth="1"/>
    <col min="10254" max="10254" width="10.5" style="3" bestFit="1" customWidth="1"/>
    <col min="10255" max="10490" width="11" style="3"/>
    <col min="10491" max="10491" width="14.5" style="3" customWidth="1"/>
    <col min="10492" max="10492" width="9.59765625" style="3" customWidth="1"/>
    <col min="10493" max="10493" width="6.09765625" style="3" bestFit="1" customWidth="1"/>
    <col min="10494" max="10494" width="7.59765625" style="3" bestFit="1" customWidth="1"/>
    <col min="10495" max="10495" width="5.59765625" style="3" customWidth="1"/>
    <col min="10496" max="10496" width="6.59765625" style="3" bestFit="1" customWidth="1"/>
    <col min="10497" max="10497" width="7.59765625" style="3" bestFit="1" customWidth="1"/>
    <col min="10498" max="10498" width="11.09765625" style="3" bestFit="1" customWidth="1"/>
    <col min="10499" max="10499" width="5.59765625" style="3" customWidth="1"/>
    <col min="10500" max="10500" width="7.59765625" style="3" bestFit="1" customWidth="1"/>
    <col min="10501" max="10501" width="10.5" style="3" bestFit="1" customWidth="1"/>
    <col min="10502" max="10502" width="6.5" style="3" customWidth="1"/>
    <col min="10503" max="10504" width="8" style="3" bestFit="1" customWidth="1"/>
    <col min="10505" max="10505" width="8.09765625" style="3" customWidth="1"/>
    <col min="10506" max="10506" width="10.69921875" style="3" bestFit="1" customWidth="1"/>
    <col min="10507" max="10507" width="7.5" style="3" customWidth="1"/>
    <col min="10508" max="10508" width="11" style="3"/>
    <col min="10509" max="10509" width="9.09765625" style="3" customWidth="1"/>
    <col min="10510" max="10510" width="10.5" style="3" bestFit="1" customWidth="1"/>
    <col min="10511" max="10746" width="11" style="3"/>
    <col min="10747" max="10747" width="14.5" style="3" customWidth="1"/>
    <col min="10748" max="10748" width="9.59765625" style="3" customWidth="1"/>
    <col min="10749" max="10749" width="6.09765625" style="3" bestFit="1" customWidth="1"/>
    <col min="10750" max="10750" width="7.59765625" style="3" bestFit="1" customWidth="1"/>
    <col min="10751" max="10751" width="5.59765625" style="3" customWidth="1"/>
    <col min="10752" max="10752" width="6.59765625" style="3" bestFit="1" customWidth="1"/>
    <col min="10753" max="10753" width="7.59765625" style="3" bestFit="1" customWidth="1"/>
    <col min="10754" max="10754" width="11.09765625" style="3" bestFit="1" customWidth="1"/>
    <col min="10755" max="10755" width="5.59765625" style="3" customWidth="1"/>
    <col min="10756" max="10756" width="7.59765625" style="3" bestFit="1" customWidth="1"/>
    <col min="10757" max="10757" width="10.5" style="3" bestFit="1" customWidth="1"/>
    <col min="10758" max="10758" width="6.5" style="3" customWidth="1"/>
    <col min="10759" max="10760" width="8" style="3" bestFit="1" customWidth="1"/>
    <col min="10761" max="10761" width="8.09765625" style="3" customWidth="1"/>
    <col min="10762" max="10762" width="10.69921875" style="3" bestFit="1" customWidth="1"/>
    <col min="10763" max="10763" width="7.5" style="3" customWidth="1"/>
    <col min="10764" max="10764" width="11" style="3"/>
    <col min="10765" max="10765" width="9.09765625" style="3" customWidth="1"/>
    <col min="10766" max="10766" width="10.5" style="3" bestFit="1" customWidth="1"/>
    <col min="10767" max="11002" width="11" style="3"/>
    <col min="11003" max="11003" width="14.5" style="3" customWidth="1"/>
    <col min="11004" max="11004" width="9.59765625" style="3" customWidth="1"/>
    <col min="11005" max="11005" width="6.09765625" style="3" bestFit="1" customWidth="1"/>
    <col min="11006" max="11006" width="7.59765625" style="3" bestFit="1" customWidth="1"/>
    <col min="11007" max="11007" width="5.59765625" style="3" customWidth="1"/>
    <col min="11008" max="11008" width="6.59765625" style="3" bestFit="1" customWidth="1"/>
    <col min="11009" max="11009" width="7.59765625" style="3" bestFit="1" customWidth="1"/>
    <col min="11010" max="11010" width="11.09765625" style="3" bestFit="1" customWidth="1"/>
    <col min="11011" max="11011" width="5.59765625" style="3" customWidth="1"/>
    <col min="11012" max="11012" width="7.59765625" style="3" bestFit="1" customWidth="1"/>
    <col min="11013" max="11013" width="10.5" style="3" bestFit="1" customWidth="1"/>
    <col min="11014" max="11014" width="6.5" style="3" customWidth="1"/>
    <col min="11015" max="11016" width="8" style="3" bestFit="1" customWidth="1"/>
    <col min="11017" max="11017" width="8.09765625" style="3" customWidth="1"/>
    <col min="11018" max="11018" width="10.69921875" style="3" bestFit="1" customWidth="1"/>
    <col min="11019" max="11019" width="7.5" style="3" customWidth="1"/>
    <col min="11020" max="11020" width="11" style="3"/>
    <col min="11021" max="11021" width="9.09765625" style="3" customWidth="1"/>
    <col min="11022" max="11022" width="10.5" style="3" bestFit="1" customWidth="1"/>
    <col min="11023" max="11258" width="11" style="3"/>
    <col min="11259" max="11259" width="14.5" style="3" customWidth="1"/>
    <col min="11260" max="11260" width="9.59765625" style="3" customWidth="1"/>
    <col min="11261" max="11261" width="6.09765625" style="3" bestFit="1" customWidth="1"/>
    <col min="11262" max="11262" width="7.59765625" style="3" bestFit="1" customWidth="1"/>
    <col min="11263" max="11263" width="5.59765625" style="3" customWidth="1"/>
    <col min="11264" max="11264" width="6.59765625" style="3" bestFit="1" customWidth="1"/>
    <col min="11265" max="11265" width="7.59765625" style="3" bestFit="1" customWidth="1"/>
    <col min="11266" max="11266" width="11.09765625" style="3" bestFit="1" customWidth="1"/>
    <col min="11267" max="11267" width="5.59765625" style="3" customWidth="1"/>
    <col min="11268" max="11268" width="7.59765625" style="3" bestFit="1" customWidth="1"/>
    <col min="11269" max="11269" width="10.5" style="3" bestFit="1" customWidth="1"/>
    <col min="11270" max="11270" width="6.5" style="3" customWidth="1"/>
    <col min="11271" max="11272" width="8" style="3" bestFit="1" customWidth="1"/>
    <col min="11273" max="11273" width="8.09765625" style="3" customWidth="1"/>
    <col min="11274" max="11274" width="10.69921875" style="3" bestFit="1" customWidth="1"/>
    <col min="11275" max="11275" width="7.5" style="3" customWidth="1"/>
    <col min="11276" max="11276" width="11" style="3"/>
    <col min="11277" max="11277" width="9.09765625" style="3" customWidth="1"/>
    <col min="11278" max="11278" width="10.5" style="3" bestFit="1" customWidth="1"/>
    <col min="11279" max="11514" width="11" style="3"/>
    <col min="11515" max="11515" width="14.5" style="3" customWidth="1"/>
    <col min="11516" max="11516" width="9.59765625" style="3" customWidth="1"/>
    <col min="11517" max="11517" width="6.09765625" style="3" bestFit="1" customWidth="1"/>
    <col min="11518" max="11518" width="7.59765625" style="3" bestFit="1" customWidth="1"/>
    <col min="11519" max="11519" width="5.59765625" style="3" customWidth="1"/>
    <col min="11520" max="11520" width="6.59765625" style="3" bestFit="1" customWidth="1"/>
    <col min="11521" max="11521" width="7.59765625" style="3" bestFit="1" customWidth="1"/>
    <col min="11522" max="11522" width="11.09765625" style="3" bestFit="1" customWidth="1"/>
    <col min="11523" max="11523" width="5.59765625" style="3" customWidth="1"/>
    <col min="11524" max="11524" width="7.59765625" style="3" bestFit="1" customWidth="1"/>
    <col min="11525" max="11525" width="10.5" style="3" bestFit="1" customWidth="1"/>
    <col min="11526" max="11526" width="6.5" style="3" customWidth="1"/>
    <col min="11527" max="11528" width="8" style="3" bestFit="1" customWidth="1"/>
    <col min="11529" max="11529" width="8.09765625" style="3" customWidth="1"/>
    <col min="11530" max="11530" width="10.69921875" style="3" bestFit="1" customWidth="1"/>
    <col min="11531" max="11531" width="7.5" style="3" customWidth="1"/>
    <col min="11532" max="11532" width="11" style="3"/>
    <col min="11533" max="11533" width="9.09765625" style="3" customWidth="1"/>
    <col min="11534" max="11534" width="10.5" style="3" bestFit="1" customWidth="1"/>
    <col min="11535" max="11770" width="11" style="3"/>
    <col min="11771" max="11771" width="14.5" style="3" customWidth="1"/>
    <col min="11772" max="11772" width="9.59765625" style="3" customWidth="1"/>
    <col min="11773" max="11773" width="6.09765625" style="3" bestFit="1" customWidth="1"/>
    <col min="11774" max="11774" width="7.59765625" style="3" bestFit="1" customWidth="1"/>
    <col min="11775" max="11775" width="5.59765625" style="3" customWidth="1"/>
    <col min="11776" max="11776" width="6.59765625" style="3" bestFit="1" customWidth="1"/>
    <col min="11777" max="11777" width="7.59765625" style="3" bestFit="1" customWidth="1"/>
    <col min="11778" max="11778" width="11.09765625" style="3" bestFit="1" customWidth="1"/>
    <col min="11779" max="11779" width="5.59765625" style="3" customWidth="1"/>
    <col min="11780" max="11780" width="7.59765625" style="3" bestFit="1" customWidth="1"/>
    <col min="11781" max="11781" width="10.5" style="3" bestFit="1" customWidth="1"/>
    <col min="11782" max="11782" width="6.5" style="3" customWidth="1"/>
    <col min="11783" max="11784" width="8" style="3" bestFit="1" customWidth="1"/>
    <col min="11785" max="11785" width="8.09765625" style="3" customWidth="1"/>
    <col min="11786" max="11786" width="10.69921875" style="3" bestFit="1" customWidth="1"/>
    <col min="11787" max="11787" width="7.5" style="3" customWidth="1"/>
    <col min="11788" max="11788" width="11" style="3"/>
    <col min="11789" max="11789" width="9.09765625" style="3" customWidth="1"/>
    <col min="11790" max="11790" width="10.5" style="3" bestFit="1" customWidth="1"/>
    <col min="11791" max="12026" width="11" style="3"/>
    <col min="12027" max="12027" width="14.5" style="3" customWidth="1"/>
    <col min="12028" max="12028" width="9.59765625" style="3" customWidth="1"/>
    <col min="12029" max="12029" width="6.09765625" style="3" bestFit="1" customWidth="1"/>
    <col min="12030" max="12030" width="7.59765625" style="3" bestFit="1" customWidth="1"/>
    <col min="12031" max="12031" width="5.59765625" style="3" customWidth="1"/>
    <col min="12032" max="12032" width="6.59765625" style="3" bestFit="1" customWidth="1"/>
    <col min="12033" max="12033" width="7.59765625" style="3" bestFit="1" customWidth="1"/>
    <col min="12034" max="12034" width="11.09765625" style="3" bestFit="1" customWidth="1"/>
    <col min="12035" max="12035" width="5.59765625" style="3" customWidth="1"/>
    <col min="12036" max="12036" width="7.59765625" style="3" bestFit="1" customWidth="1"/>
    <col min="12037" max="12037" width="10.5" style="3" bestFit="1" customWidth="1"/>
    <col min="12038" max="12038" width="6.5" style="3" customWidth="1"/>
    <col min="12039" max="12040" width="8" style="3" bestFit="1" customWidth="1"/>
    <col min="12041" max="12041" width="8.09765625" style="3" customWidth="1"/>
    <col min="12042" max="12042" width="10.69921875" style="3" bestFit="1" customWidth="1"/>
    <col min="12043" max="12043" width="7.5" style="3" customWidth="1"/>
    <col min="12044" max="12044" width="11" style="3"/>
    <col min="12045" max="12045" width="9.09765625" style="3" customWidth="1"/>
    <col min="12046" max="12046" width="10.5" style="3" bestFit="1" customWidth="1"/>
    <col min="12047" max="12282" width="11" style="3"/>
    <col min="12283" max="12283" width="14.5" style="3" customWidth="1"/>
    <col min="12284" max="12284" width="9.59765625" style="3" customWidth="1"/>
    <col min="12285" max="12285" width="6.09765625" style="3" bestFit="1" customWidth="1"/>
    <col min="12286" max="12286" width="7.59765625" style="3" bestFit="1" customWidth="1"/>
    <col min="12287" max="12287" width="5.59765625" style="3" customWidth="1"/>
    <col min="12288" max="12288" width="6.59765625" style="3" bestFit="1" customWidth="1"/>
    <col min="12289" max="12289" width="7.59765625" style="3" bestFit="1" customWidth="1"/>
    <col min="12290" max="12290" width="11.09765625" style="3" bestFit="1" customWidth="1"/>
    <col min="12291" max="12291" width="5.59765625" style="3" customWidth="1"/>
    <col min="12292" max="12292" width="7.59765625" style="3" bestFit="1" customWidth="1"/>
    <col min="12293" max="12293" width="10.5" style="3" bestFit="1" customWidth="1"/>
    <col min="12294" max="12294" width="6.5" style="3" customWidth="1"/>
    <col min="12295" max="12296" width="8" style="3" bestFit="1" customWidth="1"/>
    <col min="12297" max="12297" width="8.09765625" style="3" customWidth="1"/>
    <col min="12298" max="12298" width="10.69921875" style="3" bestFit="1" customWidth="1"/>
    <col min="12299" max="12299" width="7.5" style="3" customWidth="1"/>
    <col min="12300" max="12300" width="11" style="3"/>
    <col min="12301" max="12301" width="9.09765625" style="3" customWidth="1"/>
    <col min="12302" max="12302" width="10.5" style="3" bestFit="1" customWidth="1"/>
    <col min="12303" max="12538" width="11" style="3"/>
    <col min="12539" max="12539" width="14.5" style="3" customWidth="1"/>
    <col min="12540" max="12540" width="9.59765625" style="3" customWidth="1"/>
    <col min="12541" max="12541" width="6.09765625" style="3" bestFit="1" customWidth="1"/>
    <col min="12542" max="12542" width="7.59765625" style="3" bestFit="1" customWidth="1"/>
    <col min="12543" max="12543" width="5.59765625" style="3" customWidth="1"/>
    <col min="12544" max="12544" width="6.59765625" style="3" bestFit="1" customWidth="1"/>
    <col min="12545" max="12545" width="7.59765625" style="3" bestFit="1" customWidth="1"/>
    <col min="12546" max="12546" width="11.09765625" style="3" bestFit="1" customWidth="1"/>
    <col min="12547" max="12547" width="5.59765625" style="3" customWidth="1"/>
    <col min="12548" max="12548" width="7.59765625" style="3" bestFit="1" customWidth="1"/>
    <col min="12549" max="12549" width="10.5" style="3" bestFit="1" customWidth="1"/>
    <col min="12550" max="12550" width="6.5" style="3" customWidth="1"/>
    <col min="12551" max="12552" width="8" style="3" bestFit="1" customWidth="1"/>
    <col min="12553" max="12553" width="8.09765625" style="3" customWidth="1"/>
    <col min="12554" max="12554" width="10.69921875" style="3" bestFit="1" customWidth="1"/>
    <col min="12555" max="12555" width="7.5" style="3" customWidth="1"/>
    <col min="12556" max="12556" width="11" style="3"/>
    <col min="12557" max="12557" width="9.09765625" style="3" customWidth="1"/>
    <col min="12558" max="12558" width="10.5" style="3" bestFit="1" customWidth="1"/>
    <col min="12559" max="12794" width="11" style="3"/>
    <col min="12795" max="12795" width="14.5" style="3" customWidth="1"/>
    <col min="12796" max="12796" width="9.59765625" style="3" customWidth="1"/>
    <col min="12797" max="12797" width="6.09765625" style="3" bestFit="1" customWidth="1"/>
    <col min="12798" max="12798" width="7.59765625" style="3" bestFit="1" customWidth="1"/>
    <col min="12799" max="12799" width="5.59765625" style="3" customWidth="1"/>
    <col min="12800" max="12800" width="6.59765625" style="3" bestFit="1" customWidth="1"/>
    <col min="12801" max="12801" width="7.59765625" style="3" bestFit="1" customWidth="1"/>
    <col min="12802" max="12802" width="11.09765625" style="3" bestFit="1" customWidth="1"/>
    <col min="12803" max="12803" width="5.59765625" style="3" customWidth="1"/>
    <col min="12804" max="12804" width="7.59765625" style="3" bestFit="1" customWidth="1"/>
    <col min="12805" max="12805" width="10.5" style="3" bestFit="1" customWidth="1"/>
    <col min="12806" max="12806" width="6.5" style="3" customWidth="1"/>
    <col min="12807" max="12808" width="8" style="3" bestFit="1" customWidth="1"/>
    <col min="12809" max="12809" width="8.09765625" style="3" customWidth="1"/>
    <col min="12810" max="12810" width="10.69921875" style="3" bestFit="1" customWidth="1"/>
    <col min="12811" max="12811" width="7.5" style="3" customWidth="1"/>
    <col min="12812" max="12812" width="11" style="3"/>
    <col min="12813" max="12813" width="9.09765625" style="3" customWidth="1"/>
    <col min="12814" max="12814" width="10.5" style="3" bestFit="1" customWidth="1"/>
    <col min="12815" max="13050" width="11" style="3"/>
    <col min="13051" max="13051" width="14.5" style="3" customWidth="1"/>
    <col min="13052" max="13052" width="9.59765625" style="3" customWidth="1"/>
    <col min="13053" max="13053" width="6.09765625" style="3" bestFit="1" customWidth="1"/>
    <col min="13054" max="13054" width="7.59765625" style="3" bestFit="1" customWidth="1"/>
    <col min="13055" max="13055" width="5.59765625" style="3" customWidth="1"/>
    <col min="13056" max="13056" width="6.59765625" style="3" bestFit="1" customWidth="1"/>
    <col min="13057" max="13057" width="7.59765625" style="3" bestFit="1" customWidth="1"/>
    <col min="13058" max="13058" width="11.09765625" style="3" bestFit="1" customWidth="1"/>
    <col min="13059" max="13059" width="5.59765625" style="3" customWidth="1"/>
    <col min="13060" max="13060" width="7.59765625" style="3" bestFit="1" customWidth="1"/>
    <col min="13061" max="13061" width="10.5" style="3" bestFit="1" customWidth="1"/>
    <col min="13062" max="13062" width="6.5" style="3" customWidth="1"/>
    <col min="13063" max="13064" width="8" style="3" bestFit="1" customWidth="1"/>
    <col min="13065" max="13065" width="8.09765625" style="3" customWidth="1"/>
    <col min="13066" max="13066" width="10.69921875" style="3" bestFit="1" customWidth="1"/>
    <col min="13067" max="13067" width="7.5" style="3" customWidth="1"/>
    <col min="13068" max="13068" width="11" style="3"/>
    <col min="13069" max="13069" width="9.09765625" style="3" customWidth="1"/>
    <col min="13070" max="13070" width="10.5" style="3" bestFit="1" customWidth="1"/>
    <col min="13071" max="13306" width="11" style="3"/>
    <col min="13307" max="13307" width="14.5" style="3" customWidth="1"/>
    <col min="13308" max="13308" width="9.59765625" style="3" customWidth="1"/>
    <col min="13309" max="13309" width="6.09765625" style="3" bestFit="1" customWidth="1"/>
    <col min="13310" max="13310" width="7.59765625" style="3" bestFit="1" customWidth="1"/>
    <col min="13311" max="13311" width="5.59765625" style="3" customWidth="1"/>
    <col min="13312" max="13312" width="6.59765625" style="3" bestFit="1" customWidth="1"/>
    <col min="13313" max="13313" width="7.59765625" style="3" bestFit="1" customWidth="1"/>
    <col min="13314" max="13314" width="11.09765625" style="3" bestFit="1" customWidth="1"/>
    <col min="13315" max="13315" width="5.59765625" style="3" customWidth="1"/>
    <col min="13316" max="13316" width="7.59765625" style="3" bestFit="1" customWidth="1"/>
    <col min="13317" max="13317" width="10.5" style="3" bestFit="1" customWidth="1"/>
    <col min="13318" max="13318" width="6.5" style="3" customWidth="1"/>
    <col min="13319" max="13320" width="8" style="3" bestFit="1" customWidth="1"/>
    <col min="13321" max="13321" width="8.09765625" style="3" customWidth="1"/>
    <col min="13322" max="13322" width="10.69921875" style="3" bestFit="1" customWidth="1"/>
    <col min="13323" max="13323" width="7.5" style="3" customWidth="1"/>
    <col min="13324" max="13324" width="11" style="3"/>
    <col min="13325" max="13325" width="9.09765625" style="3" customWidth="1"/>
    <col min="13326" max="13326" width="10.5" style="3" bestFit="1" customWidth="1"/>
    <col min="13327" max="13562" width="11" style="3"/>
    <col min="13563" max="13563" width="14.5" style="3" customWidth="1"/>
    <col min="13564" max="13564" width="9.59765625" style="3" customWidth="1"/>
    <col min="13565" max="13565" width="6.09765625" style="3" bestFit="1" customWidth="1"/>
    <col min="13566" max="13566" width="7.59765625" style="3" bestFit="1" customWidth="1"/>
    <col min="13567" max="13567" width="5.59765625" style="3" customWidth="1"/>
    <col min="13568" max="13568" width="6.59765625" style="3" bestFit="1" customWidth="1"/>
    <col min="13569" max="13569" width="7.59765625" style="3" bestFit="1" customWidth="1"/>
    <col min="13570" max="13570" width="11.09765625" style="3" bestFit="1" customWidth="1"/>
    <col min="13571" max="13571" width="5.59765625" style="3" customWidth="1"/>
    <col min="13572" max="13572" width="7.59765625" style="3" bestFit="1" customWidth="1"/>
    <col min="13573" max="13573" width="10.5" style="3" bestFit="1" customWidth="1"/>
    <col min="13574" max="13574" width="6.5" style="3" customWidth="1"/>
    <col min="13575" max="13576" width="8" style="3" bestFit="1" customWidth="1"/>
    <col min="13577" max="13577" width="8.09765625" style="3" customWidth="1"/>
    <col min="13578" max="13578" width="10.69921875" style="3" bestFit="1" customWidth="1"/>
    <col min="13579" max="13579" width="7.5" style="3" customWidth="1"/>
    <col min="13580" max="13580" width="11" style="3"/>
    <col min="13581" max="13581" width="9.09765625" style="3" customWidth="1"/>
    <col min="13582" max="13582" width="10.5" style="3" bestFit="1" customWidth="1"/>
    <col min="13583" max="13818" width="11" style="3"/>
    <col min="13819" max="13819" width="14.5" style="3" customWidth="1"/>
    <col min="13820" max="13820" width="9.59765625" style="3" customWidth="1"/>
    <col min="13821" max="13821" width="6.09765625" style="3" bestFit="1" customWidth="1"/>
    <col min="13822" max="13822" width="7.59765625" style="3" bestFit="1" customWidth="1"/>
    <col min="13823" max="13823" width="5.59765625" style="3" customWidth="1"/>
    <col min="13824" max="13824" width="6.59765625" style="3" bestFit="1" customWidth="1"/>
    <col min="13825" max="13825" width="7.59765625" style="3" bestFit="1" customWidth="1"/>
    <col min="13826" max="13826" width="11.09765625" style="3" bestFit="1" customWidth="1"/>
    <col min="13827" max="13827" width="5.59765625" style="3" customWidth="1"/>
    <col min="13828" max="13828" width="7.59765625" style="3" bestFit="1" customWidth="1"/>
    <col min="13829" max="13829" width="10.5" style="3" bestFit="1" customWidth="1"/>
    <col min="13830" max="13830" width="6.5" style="3" customWidth="1"/>
    <col min="13831" max="13832" width="8" style="3" bestFit="1" customWidth="1"/>
    <col min="13833" max="13833" width="8.09765625" style="3" customWidth="1"/>
    <col min="13834" max="13834" width="10.69921875" style="3" bestFit="1" customWidth="1"/>
    <col min="13835" max="13835" width="7.5" style="3" customWidth="1"/>
    <col min="13836" max="13836" width="11" style="3"/>
    <col min="13837" max="13837" width="9.09765625" style="3" customWidth="1"/>
    <col min="13838" max="13838" width="10.5" style="3" bestFit="1" customWidth="1"/>
    <col min="13839" max="14074" width="11" style="3"/>
    <col min="14075" max="14075" width="14.5" style="3" customWidth="1"/>
    <col min="14076" max="14076" width="9.59765625" style="3" customWidth="1"/>
    <col min="14077" max="14077" width="6.09765625" style="3" bestFit="1" customWidth="1"/>
    <col min="14078" max="14078" width="7.59765625" style="3" bestFit="1" customWidth="1"/>
    <col min="14079" max="14079" width="5.59765625" style="3" customWidth="1"/>
    <col min="14080" max="14080" width="6.59765625" style="3" bestFit="1" customWidth="1"/>
    <col min="14081" max="14081" width="7.59765625" style="3" bestFit="1" customWidth="1"/>
    <col min="14082" max="14082" width="11.09765625" style="3" bestFit="1" customWidth="1"/>
    <col min="14083" max="14083" width="5.59765625" style="3" customWidth="1"/>
    <col min="14084" max="14084" width="7.59765625" style="3" bestFit="1" customWidth="1"/>
    <col min="14085" max="14085" width="10.5" style="3" bestFit="1" customWidth="1"/>
    <col min="14086" max="14086" width="6.5" style="3" customWidth="1"/>
    <col min="14087" max="14088" width="8" style="3" bestFit="1" customWidth="1"/>
    <col min="14089" max="14089" width="8.09765625" style="3" customWidth="1"/>
    <col min="14090" max="14090" width="10.69921875" style="3" bestFit="1" customWidth="1"/>
    <col min="14091" max="14091" width="7.5" style="3" customWidth="1"/>
    <col min="14092" max="14092" width="11" style="3"/>
    <col min="14093" max="14093" width="9.09765625" style="3" customWidth="1"/>
    <col min="14094" max="14094" width="10.5" style="3" bestFit="1" customWidth="1"/>
    <col min="14095" max="14330" width="11" style="3"/>
    <col min="14331" max="14331" width="14.5" style="3" customWidth="1"/>
    <col min="14332" max="14332" width="9.59765625" style="3" customWidth="1"/>
    <col min="14333" max="14333" width="6.09765625" style="3" bestFit="1" customWidth="1"/>
    <col min="14334" max="14334" width="7.59765625" style="3" bestFit="1" customWidth="1"/>
    <col min="14335" max="14335" width="5.59765625" style="3" customWidth="1"/>
    <col min="14336" max="14336" width="6.59765625" style="3" bestFit="1" customWidth="1"/>
    <col min="14337" max="14337" width="7.59765625" style="3" bestFit="1" customWidth="1"/>
    <col min="14338" max="14338" width="11.09765625" style="3" bestFit="1" customWidth="1"/>
    <col min="14339" max="14339" width="5.59765625" style="3" customWidth="1"/>
    <col min="14340" max="14340" width="7.59765625" style="3" bestFit="1" customWidth="1"/>
    <col min="14341" max="14341" width="10.5" style="3" bestFit="1" customWidth="1"/>
    <col min="14342" max="14342" width="6.5" style="3" customWidth="1"/>
    <col min="14343" max="14344" width="8" style="3" bestFit="1" customWidth="1"/>
    <col min="14345" max="14345" width="8.09765625" style="3" customWidth="1"/>
    <col min="14346" max="14346" width="10.69921875" style="3" bestFit="1" customWidth="1"/>
    <col min="14347" max="14347" width="7.5" style="3" customWidth="1"/>
    <col min="14348" max="14348" width="11" style="3"/>
    <col min="14349" max="14349" width="9.09765625" style="3" customWidth="1"/>
    <col min="14350" max="14350" width="10.5" style="3" bestFit="1" customWidth="1"/>
    <col min="14351" max="14586" width="11" style="3"/>
    <col min="14587" max="14587" width="14.5" style="3" customWidth="1"/>
    <col min="14588" max="14588" width="9.59765625" style="3" customWidth="1"/>
    <col min="14589" max="14589" width="6.09765625" style="3" bestFit="1" customWidth="1"/>
    <col min="14590" max="14590" width="7.59765625" style="3" bestFit="1" customWidth="1"/>
    <col min="14591" max="14591" width="5.59765625" style="3" customWidth="1"/>
    <col min="14592" max="14592" width="6.59765625" style="3" bestFit="1" customWidth="1"/>
    <col min="14593" max="14593" width="7.59765625" style="3" bestFit="1" customWidth="1"/>
    <col min="14594" max="14594" width="11.09765625" style="3" bestFit="1" customWidth="1"/>
    <col min="14595" max="14595" width="5.59765625" style="3" customWidth="1"/>
    <col min="14596" max="14596" width="7.59765625" style="3" bestFit="1" customWidth="1"/>
    <col min="14597" max="14597" width="10.5" style="3" bestFit="1" customWidth="1"/>
    <col min="14598" max="14598" width="6.5" style="3" customWidth="1"/>
    <col min="14599" max="14600" width="8" style="3" bestFit="1" customWidth="1"/>
    <col min="14601" max="14601" width="8.09765625" style="3" customWidth="1"/>
    <col min="14602" max="14602" width="10.69921875" style="3" bestFit="1" customWidth="1"/>
    <col min="14603" max="14603" width="7.5" style="3" customWidth="1"/>
    <col min="14604" max="14604" width="11" style="3"/>
    <col min="14605" max="14605" width="9.09765625" style="3" customWidth="1"/>
    <col min="14606" max="14606" width="10.5" style="3" bestFit="1" customWidth="1"/>
    <col min="14607" max="14842" width="11" style="3"/>
    <col min="14843" max="14843" width="14.5" style="3" customWidth="1"/>
    <col min="14844" max="14844" width="9.59765625" style="3" customWidth="1"/>
    <col min="14845" max="14845" width="6.09765625" style="3" bestFit="1" customWidth="1"/>
    <col min="14846" max="14846" width="7.59765625" style="3" bestFit="1" customWidth="1"/>
    <col min="14847" max="14847" width="5.59765625" style="3" customWidth="1"/>
    <col min="14848" max="14848" width="6.59765625" style="3" bestFit="1" customWidth="1"/>
    <col min="14849" max="14849" width="7.59765625" style="3" bestFit="1" customWidth="1"/>
    <col min="14850" max="14850" width="11.09765625" style="3" bestFit="1" customWidth="1"/>
    <col min="14851" max="14851" width="5.59765625" style="3" customWidth="1"/>
    <col min="14852" max="14852" width="7.59765625" style="3" bestFit="1" customWidth="1"/>
    <col min="14853" max="14853" width="10.5" style="3" bestFit="1" customWidth="1"/>
    <col min="14854" max="14854" width="6.5" style="3" customWidth="1"/>
    <col min="14855" max="14856" width="8" style="3" bestFit="1" customWidth="1"/>
    <col min="14857" max="14857" width="8.09765625" style="3" customWidth="1"/>
    <col min="14858" max="14858" width="10.69921875" style="3" bestFit="1" customWidth="1"/>
    <col min="14859" max="14859" width="7.5" style="3" customWidth="1"/>
    <col min="14860" max="14860" width="11" style="3"/>
    <col min="14861" max="14861" width="9.09765625" style="3" customWidth="1"/>
    <col min="14862" max="14862" width="10.5" style="3" bestFit="1" customWidth="1"/>
    <col min="14863" max="15098" width="11" style="3"/>
    <col min="15099" max="15099" width="14.5" style="3" customWidth="1"/>
    <col min="15100" max="15100" width="9.59765625" style="3" customWidth="1"/>
    <col min="15101" max="15101" width="6.09765625" style="3" bestFit="1" customWidth="1"/>
    <col min="15102" max="15102" width="7.59765625" style="3" bestFit="1" customWidth="1"/>
    <col min="15103" max="15103" width="5.59765625" style="3" customWidth="1"/>
    <col min="15104" max="15104" width="6.59765625" style="3" bestFit="1" customWidth="1"/>
    <col min="15105" max="15105" width="7.59765625" style="3" bestFit="1" customWidth="1"/>
    <col min="15106" max="15106" width="11.09765625" style="3" bestFit="1" customWidth="1"/>
    <col min="15107" max="15107" width="5.59765625" style="3" customWidth="1"/>
    <col min="15108" max="15108" width="7.59765625" style="3" bestFit="1" customWidth="1"/>
    <col min="15109" max="15109" width="10.5" style="3" bestFit="1" customWidth="1"/>
    <col min="15110" max="15110" width="6.5" style="3" customWidth="1"/>
    <col min="15111" max="15112" width="8" style="3" bestFit="1" customWidth="1"/>
    <col min="15113" max="15113" width="8.09765625" style="3" customWidth="1"/>
    <col min="15114" max="15114" width="10.69921875" style="3" bestFit="1" customWidth="1"/>
    <col min="15115" max="15115" width="7.5" style="3" customWidth="1"/>
    <col min="15116" max="15116" width="11" style="3"/>
    <col min="15117" max="15117" width="9.09765625" style="3" customWidth="1"/>
    <col min="15118" max="15118" width="10.5" style="3" bestFit="1" customWidth="1"/>
    <col min="15119" max="15354" width="11" style="3"/>
    <col min="15355" max="15355" width="14.5" style="3" customWidth="1"/>
    <col min="15356" max="15356" width="9.59765625" style="3" customWidth="1"/>
    <col min="15357" max="15357" width="6.09765625" style="3" bestFit="1" customWidth="1"/>
    <col min="15358" max="15358" width="7.59765625" style="3" bestFit="1" customWidth="1"/>
    <col min="15359" max="15359" width="5.59765625" style="3" customWidth="1"/>
    <col min="15360" max="15360" width="6.59765625" style="3" bestFit="1" customWidth="1"/>
    <col min="15361" max="15361" width="7.59765625" style="3" bestFit="1" customWidth="1"/>
    <col min="15362" max="15362" width="11.09765625" style="3" bestFit="1" customWidth="1"/>
    <col min="15363" max="15363" width="5.59765625" style="3" customWidth="1"/>
    <col min="15364" max="15364" width="7.59765625" style="3" bestFit="1" customWidth="1"/>
    <col min="15365" max="15365" width="10.5" style="3" bestFit="1" customWidth="1"/>
    <col min="15366" max="15366" width="6.5" style="3" customWidth="1"/>
    <col min="15367" max="15368" width="8" style="3" bestFit="1" customWidth="1"/>
    <col min="15369" max="15369" width="8.09765625" style="3" customWidth="1"/>
    <col min="15370" max="15370" width="10.69921875" style="3" bestFit="1" customWidth="1"/>
    <col min="15371" max="15371" width="7.5" style="3" customWidth="1"/>
    <col min="15372" max="15372" width="11" style="3"/>
    <col min="15373" max="15373" width="9.09765625" style="3" customWidth="1"/>
    <col min="15374" max="15374" width="10.5" style="3" bestFit="1" customWidth="1"/>
    <col min="15375" max="15610" width="11" style="3"/>
    <col min="15611" max="15611" width="14.5" style="3" customWidth="1"/>
    <col min="15612" max="15612" width="9.59765625" style="3" customWidth="1"/>
    <col min="15613" max="15613" width="6.09765625" style="3" bestFit="1" customWidth="1"/>
    <col min="15614" max="15614" width="7.59765625" style="3" bestFit="1" customWidth="1"/>
    <col min="15615" max="15615" width="5.59765625" style="3" customWidth="1"/>
    <col min="15616" max="15616" width="6.59765625" style="3" bestFit="1" customWidth="1"/>
    <col min="15617" max="15617" width="7.59765625" style="3" bestFit="1" customWidth="1"/>
    <col min="15618" max="15618" width="11.09765625" style="3" bestFit="1" customWidth="1"/>
    <col min="15619" max="15619" width="5.59765625" style="3" customWidth="1"/>
    <col min="15620" max="15620" width="7.59765625" style="3" bestFit="1" customWidth="1"/>
    <col min="15621" max="15621" width="10.5" style="3" bestFit="1" customWidth="1"/>
    <col min="15622" max="15622" width="6.5" style="3" customWidth="1"/>
    <col min="15623" max="15624" width="8" style="3" bestFit="1" customWidth="1"/>
    <col min="15625" max="15625" width="8.09765625" style="3" customWidth="1"/>
    <col min="15626" max="15626" width="10.69921875" style="3" bestFit="1" customWidth="1"/>
    <col min="15627" max="15627" width="7.5" style="3" customWidth="1"/>
    <col min="15628" max="15628" width="11" style="3"/>
    <col min="15629" max="15629" width="9.09765625" style="3" customWidth="1"/>
    <col min="15630" max="15630" width="10.5" style="3" bestFit="1" customWidth="1"/>
    <col min="15631" max="15866" width="11" style="3"/>
    <col min="15867" max="15867" width="14.5" style="3" customWidth="1"/>
    <col min="15868" max="15868" width="9.59765625" style="3" customWidth="1"/>
    <col min="15869" max="15869" width="6.09765625" style="3" bestFit="1" customWidth="1"/>
    <col min="15870" max="15870" width="7.59765625" style="3" bestFit="1" customWidth="1"/>
    <col min="15871" max="15871" width="5.59765625" style="3" customWidth="1"/>
    <col min="15872" max="15872" width="6.59765625" style="3" bestFit="1" customWidth="1"/>
    <col min="15873" max="15873" width="7.59765625" style="3" bestFit="1" customWidth="1"/>
    <col min="15874" max="15874" width="11.09765625" style="3" bestFit="1" customWidth="1"/>
    <col min="15875" max="15875" width="5.59765625" style="3" customWidth="1"/>
    <col min="15876" max="15876" width="7.59765625" style="3" bestFit="1" customWidth="1"/>
    <col min="15877" max="15877" width="10.5" style="3" bestFit="1" customWidth="1"/>
    <col min="15878" max="15878" width="6.5" style="3" customWidth="1"/>
    <col min="15879" max="15880" width="8" style="3" bestFit="1" customWidth="1"/>
    <col min="15881" max="15881" width="8.09765625" style="3" customWidth="1"/>
    <col min="15882" max="15882" width="10.69921875" style="3" bestFit="1" customWidth="1"/>
    <col min="15883" max="15883" width="7.5" style="3" customWidth="1"/>
    <col min="15884" max="15884" width="11" style="3"/>
    <col min="15885" max="15885" width="9.09765625" style="3" customWidth="1"/>
    <col min="15886" max="15886" width="10.5" style="3" bestFit="1" customWidth="1"/>
    <col min="15887" max="16122" width="11" style="3"/>
    <col min="16123" max="16123" width="14.5" style="3" customWidth="1"/>
    <col min="16124" max="16124" width="9.59765625" style="3" customWidth="1"/>
    <col min="16125" max="16125" width="6.09765625" style="3" bestFit="1" customWidth="1"/>
    <col min="16126" max="16126" width="7.59765625" style="3" bestFit="1" customWidth="1"/>
    <col min="16127" max="16127" width="5.59765625" style="3" customWidth="1"/>
    <col min="16128" max="16128" width="6.59765625" style="3" bestFit="1" customWidth="1"/>
    <col min="16129" max="16129" width="7.59765625" style="3" bestFit="1" customWidth="1"/>
    <col min="16130" max="16130" width="11.09765625" style="3" bestFit="1" customWidth="1"/>
    <col min="16131" max="16131" width="5.59765625" style="3" customWidth="1"/>
    <col min="16132" max="16132" width="7.59765625" style="3" bestFit="1" customWidth="1"/>
    <col min="16133" max="16133" width="10.5" style="3" bestFit="1" customWidth="1"/>
    <col min="16134" max="16134" width="6.5" style="3" customWidth="1"/>
    <col min="16135" max="16136" width="8" style="3" bestFit="1" customWidth="1"/>
    <col min="16137" max="16137" width="8.09765625" style="3" customWidth="1"/>
    <col min="16138" max="16138" width="10.69921875" style="3" bestFit="1" customWidth="1"/>
    <col min="16139" max="16139" width="7.5" style="3" customWidth="1"/>
    <col min="16140" max="16140" width="11" style="3"/>
    <col min="16141" max="16141" width="9.09765625" style="3" customWidth="1"/>
    <col min="16142" max="16142" width="10.5" style="3" bestFit="1" customWidth="1"/>
    <col min="16143" max="16384" width="11" style="3"/>
  </cols>
  <sheetData>
    <row r="1" spans="1:10" x14ac:dyDescent="0.25">
      <c r="A1" s="6" t="s">
        <v>447</v>
      </c>
    </row>
    <row r="2" spans="1:10" ht="15.6" x14ac:dyDescent="0.3">
      <c r="A2" s="2"/>
      <c r="J2" s="79" t="s">
        <v>152</v>
      </c>
    </row>
    <row r="3" spans="1:10" ht="13.95" customHeight="1" x14ac:dyDescent="0.25">
      <c r="A3" s="90"/>
      <c r="B3" s="793">
        <f>INDICE!A3</f>
        <v>44228</v>
      </c>
      <c r="C3" s="793"/>
      <c r="D3" s="793">
        <f>INDICE!C3</f>
        <v>0</v>
      </c>
      <c r="E3" s="793"/>
      <c r="F3" s="91"/>
      <c r="G3" s="794" t="s">
        <v>117</v>
      </c>
      <c r="H3" s="794"/>
      <c r="I3" s="794"/>
      <c r="J3" s="794"/>
    </row>
    <row r="4" spans="1:10" x14ac:dyDescent="0.25">
      <c r="A4" s="92"/>
      <c r="B4" s="632" t="s">
        <v>144</v>
      </c>
      <c r="C4" s="632" t="s">
        <v>145</v>
      </c>
      <c r="D4" s="632" t="s">
        <v>180</v>
      </c>
      <c r="E4" s="632" t="s">
        <v>183</v>
      </c>
      <c r="F4" s="632"/>
      <c r="G4" s="632" t="s">
        <v>144</v>
      </c>
      <c r="H4" s="632" t="s">
        <v>145</v>
      </c>
      <c r="I4" s="632" t="s">
        <v>180</v>
      </c>
      <c r="J4" s="632" t="s">
        <v>183</v>
      </c>
    </row>
    <row r="5" spans="1:10" x14ac:dyDescent="0.25">
      <c r="A5" s="375" t="s">
        <v>154</v>
      </c>
      <c r="B5" s="94">
        <f>'GNA CCAA'!B5</f>
        <v>41.362779999999987</v>
      </c>
      <c r="C5" s="94">
        <f>'GNA CCAA'!C5</f>
        <v>1.9221299999999997</v>
      </c>
      <c r="D5" s="94">
        <f>'GO CCAA'!B5</f>
        <v>245.16687999999994</v>
      </c>
      <c r="E5" s="351">
        <f>SUM(B5:D5)</f>
        <v>288.4517899999999</v>
      </c>
      <c r="F5" s="94"/>
      <c r="G5" s="94">
        <f>'GNA CCAA'!F5</f>
        <v>566.33166999999958</v>
      </c>
      <c r="H5" s="94">
        <f>'GNA CCAA'!G5</f>
        <v>29.037009999999977</v>
      </c>
      <c r="I5" s="94">
        <f>'GO CCAA'!G5</f>
        <v>2977.818760000001</v>
      </c>
      <c r="J5" s="351">
        <f>SUM(G5:I5)</f>
        <v>3573.1874400000006</v>
      </c>
    </row>
    <row r="6" spans="1:10" x14ac:dyDescent="0.25">
      <c r="A6" s="376" t="s">
        <v>155</v>
      </c>
      <c r="B6" s="96">
        <f>'GNA CCAA'!B6</f>
        <v>7.5817099999999993</v>
      </c>
      <c r="C6" s="96">
        <f>'GNA CCAA'!C6</f>
        <v>0.43754999999999994</v>
      </c>
      <c r="D6" s="96">
        <f>'GO CCAA'!B6</f>
        <v>60.18531000000003</v>
      </c>
      <c r="E6" s="353">
        <f>SUM(B6:D6)</f>
        <v>68.204570000000032</v>
      </c>
      <c r="F6" s="96"/>
      <c r="G6" s="96">
        <f>'GNA CCAA'!F6</f>
        <v>105.66353999999995</v>
      </c>
      <c r="H6" s="96">
        <f>'GNA CCAA'!G6</f>
        <v>6.3225300000000004</v>
      </c>
      <c r="I6" s="96">
        <f>'GO CCAA'!G6</f>
        <v>726.86758999999984</v>
      </c>
      <c r="J6" s="353">
        <f t="shared" ref="J6:J24" si="0">SUM(G6:I6)</f>
        <v>838.85365999999976</v>
      </c>
    </row>
    <row r="7" spans="1:10" x14ac:dyDescent="0.25">
      <c r="A7" s="376" t="s">
        <v>156</v>
      </c>
      <c r="B7" s="96">
        <f>'GNA CCAA'!B7</f>
        <v>4.4355200000000004</v>
      </c>
      <c r="C7" s="96">
        <f>'GNA CCAA'!C7</f>
        <v>0.38170000000000004</v>
      </c>
      <c r="D7" s="96">
        <f>'GO CCAA'!B7</f>
        <v>25.223819999999996</v>
      </c>
      <c r="E7" s="353">
        <f t="shared" ref="E7:E24" si="1">SUM(B7:D7)</f>
        <v>30.041039999999995</v>
      </c>
      <c r="F7" s="96"/>
      <c r="G7" s="96">
        <f>'GNA CCAA'!F7</f>
        <v>69.754360000000048</v>
      </c>
      <c r="H7" s="96">
        <f>'GNA CCAA'!G7</f>
        <v>6.3408100000000056</v>
      </c>
      <c r="I7" s="96">
        <f>'GO CCAA'!G7</f>
        <v>339.66560999999996</v>
      </c>
      <c r="J7" s="353">
        <f t="shared" si="0"/>
        <v>415.76078000000001</v>
      </c>
    </row>
    <row r="8" spans="1:10" x14ac:dyDescent="0.25">
      <c r="A8" s="376" t="s">
        <v>157</v>
      </c>
      <c r="B8" s="96">
        <f>'GNA CCAA'!B8</f>
        <v>11.454169999999998</v>
      </c>
      <c r="C8" s="96">
        <f>'GNA CCAA'!C8</f>
        <v>0.78533999999999993</v>
      </c>
      <c r="D8" s="96">
        <f>'GO CCAA'!B8</f>
        <v>21.476950000000002</v>
      </c>
      <c r="E8" s="353">
        <f t="shared" si="1"/>
        <v>33.716459999999998</v>
      </c>
      <c r="F8" s="96"/>
      <c r="G8" s="96">
        <f>'GNA CCAA'!F8</f>
        <v>161.86204000000004</v>
      </c>
      <c r="H8" s="96">
        <f>'GNA CCAA'!G8</f>
        <v>10.858700000000001</v>
      </c>
      <c r="I8" s="96">
        <f>'GO CCAA'!G8</f>
        <v>291.09330000000006</v>
      </c>
      <c r="J8" s="353">
        <f t="shared" si="0"/>
        <v>463.81404000000009</v>
      </c>
    </row>
    <row r="9" spans="1:10" x14ac:dyDescent="0.25">
      <c r="A9" s="376" t="s">
        <v>158</v>
      </c>
      <c r="B9" s="96">
        <f>'GNA CCAA'!B9</f>
        <v>24.838870000000004</v>
      </c>
      <c r="C9" s="96">
        <f>'GNA CCAA'!C9</f>
        <v>8.9504199999999976</v>
      </c>
      <c r="D9" s="96">
        <f>'GO CCAA'!B9</f>
        <v>44.256010000000003</v>
      </c>
      <c r="E9" s="353">
        <f t="shared" si="1"/>
        <v>78.045299999999997</v>
      </c>
      <c r="F9" s="96"/>
      <c r="G9" s="96">
        <f>'GNA CCAA'!F9</f>
        <v>290.12329</v>
      </c>
      <c r="H9" s="96">
        <f>'GNA CCAA'!G9</f>
        <v>101.48150000000003</v>
      </c>
      <c r="I9" s="96">
        <f>'GO CCAA'!G9</f>
        <v>523.94672999999989</v>
      </c>
      <c r="J9" s="353">
        <f t="shared" si="0"/>
        <v>915.55151999999998</v>
      </c>
    </row>
    <row r="10" spans="1:10" x14ac:dyDescent="0.25">
      <c r="A10" s="376" t="s">
        <v>159</v>
      </c>
      <c r="B10" s="96">
        <f>'GNA CCAA'!B10</f>
        <v>3.4854400000000005</v>
      </c>
      <c r="C10" s="96">
        <f>'GNA CCAA'!C10</f>
        <v>0.24684000000000003</v>
      </c>
      <c r="D10" s="96">
        <f>'GO CCAA'!B10</f>
        <v>19.558829999999997</v>
      </c>
      <c r="E10" s="353">
        <f t="shared" si="1"/>
        <v>23.291109999999996</v>
      </c>
      <c r="F10" s="96"/>
      <c r="G10" s="96">
        <f>'GNA CCAA'!F10</f>
        <v>50.648459999999993</v>
      </c>
      <c r="H10" s="96">
        <f>'GNA CCAA'!G10</f>
        <v>3.5342600000000006</v>
      </c>
      <c r="I10" s="96">
        <f>'GO CCAA'!G10</f>
        <v>251.63373000000001</v>
      </c>
      <c r="J10" s="353">
        <f t="shared" si="0"/>
        <v>305.81645000000003</v>
      </c>
    </row>
    <row r="11" spans="1:10" x14ac:dyDescent="0.25">
      <c r="A11" s="376" t="s">
        <v>160</v>
      </c>
      <c r="B11" s="96">
        <f>'GNA CCAA'!B11</f>
        <v>13.571339999999996</v>
      </c>
      <c r="C11" s="96">
        <f>'GNA CCAA'!C11</f>
        <v>0.85426999999999986</v>
      </c>
      <c r="D11" s="96">
        <f>'GO CCAA'!B11</f>
        <v>112.33811000000001</v>
      </c>
      <c r="E11" s="353">
        <f t="shared" si="1"/>
        <v>126.76372000000001</v>
      </c>
      <c r="F11" s="96"/>
      <c r="G11" s="96">
        <f>'GNA CCAA'!F11</f>
        <v>197.00594999999984</v>
      </c>
      <c r="H11" s="96">
        <f>'GNA CCAA'!G11</f>
        <v>14.409670000000006</v>
      </c>
      <c r="I11" s="96">
        <f>'GO CCAA'!G11</f>
        <v>1379.4737100000009</v>
      </c>
      <c r="J11" s="353">
        <f t="shared" si="0"/>
        <v>1590.8893300000007</v>
      </c>
    </row>
    <row r="12" spans="1:10" x14ac:dyDescent="0.25">
      <c r="A12" s="376" t="s">
        <v>527</v>
      </c>
      <c r="B12" s="96">
        <f>'GNA CCAA'!B12</f>
        <v>10.267490000000006</v>
      </c>
      <c r="C12" s="96">
        <f>'GNA CCAA'!C12</f>
        <v>0.55101999999999984</v>
      </c>
      <c r="D12" s="96">
        <f>'GO CCAA'!B12</f>
        <v>87.213350000000005</v>
      </c>
      <c r="E12" s="353">
        <f t="shared" si="1"/>
        <v>98.031860000000009</v>
      </c>
      <c r="F12" s="96"/>
      <c r="G12" s="96">
        <f>'GNA CCAA'!F12</f>
        <v>143.65258000000003</v>
      </c>
      <c r="H12" s="96">
        <f>'GNA CCAA'!G12</f>
        <v>8.322020000000002</v>
      </c>
      <c r="I12" s="96">
        <f>'GO CCAA'!G12</f>
        <v>1062.3436799999995</v>
      </c>
      <c r="J12" s="353">
        <f t="shared" si="0"/>
        <v>1214.3182799999995</v>
      </c>
    </row>
    <row r="13" spans="1:10" x14ac:dyDescent="0.25">
      <c r="A13" s="376" t="s">
        <v>161</v>
      </c>
      <c r="B13" s="96">
        <f>'GNA CCAA'!B13</f>
        <v>47.539490000000001</v>
      </c>
      <c r="C13" s="96">
        <f>'GNA CCAA'!C13</f>
        <v>3.4998</v>
      </c>
      <c r="D13" s="96">
        <f>'GO CCAA'!B13</f>
        <v>250.82998000000001</v>
      </c>
      <c r="E13" s="353">
        <f t="shared" si="1"/>
        <v>301.86927000000003</v>
      </c>
      <c r="F13" s="96"/>
      <c r="G13" s="96">
        <f>'GNA CCAA'!F13</f>
        <v>629.1445099999994</v>
      </c>
      <c r="H13" s="96">
        <f>'GNA CCAA'!G13</f>
        <v>46.679099999999977</v>
      </c>
      <c r="I13" s="96">
        <f>'GO CCAA'!G13</f>
        <v>3009.457420000002</v>
      </c>
      <c r="J13" s="353">
        <f t="shared" si="0"/>
        <v>3685.2810300000015</v>
      </c>
    </row>
    <row r="14" spans="1:10" x14ac:dyDescent="0.25">
      <c r="A14" s="376" t="s">
        <v>162</v>
      </c>
      <c r="B14" s="96">
        <f>'GNA CCAA'!B14</f>
        <v>0.33865999999999996</v>
      </c>
      <c r="C14" s="96">
        <f>'GNA CCAA'!C14</f>
        <v>2.7859999999999999E-2</v>
      </c>
      <c r="D14" s="96">
        <f>'GO CCAA'!B14</f>
        <v>0.71690999999999994</v>
      </c>
      <c r="E14" s="353">
        <f t="shared" si="1"/>
        <v>1.0834299999999999</v>
      </c>
      <c r="F14" s="96"/>
      <c r="G14" s="96">
        <f>'GNA CCAA'!F14</f>
        <v>4.0226999999999995</v>
      </c>
      <c r="H14" s="96">
        <f>'GNA CCAA'!G14</f>
        <v>0.63619999999999988</v>
      </c>
      <c r="I14" s="96">
        <f>'GO CCAA'!G14</f>
        <v>9.0645900000000008</v>
      </c>
      <c r="J14" s="353">
        <f t="shared" si="0"/>
        <v>13.72349</v>
      </c>
    </row>
    <row r="15" spans="1:10" x14ac:dyDescent="0.25">
      <c r="A15" s="376" t="s">
        <v>163</v>
      </c>
      <c r="B15" s="96">
        <f>'GNA CCAA'!B15</f>
        <v>29.921510000000001</v>
      </c>
      <c r="C15" s="96">
        <f>'GNA CCAA'!C15</f>
        <v>1.5741999999999998</v>
      </c>
      <c r="D15" s="96">
        <f>'GO CCAA'!B15</f>
        <v>140.47531000000001</v>
      </c>
      <c r="E15" s="353">
        <f t="shared" si="1"/>
        <v>171.97102000000001</v>
      </c>
      <c r="F15" s="96"/>
      <c r="G15" s="96">
        <f>'GNA CCAA'!F15</f>
        <v>432.30397000000005</v>
      </c>
      <c r="H15" s="96">
        <f>'GNA CCAA'!G15</f>
        <v>23.419039999999981</v>
      </c>
      <c r="I15" s="96">
        <f>'GO CCAA'!G15</f>
        <v>1777.2177399999994</v>
      </c>
      <c r="J15" s="353">
        <f t="shared" si="0"/>
        <v>2232.9407499999993</v>
      </c>
    </row>
    <row r="16" spans="1:10" x14ac:dyDescent="0.25">
      <c r="A16" s="376" t="s">
        <v>164</v>
      </c>
      <c r="B16" s="96">
        <f>'GNA CCAA'!B16</f>
        <v>4.7393500000000008</v>
      </c>
      <c r="C16" s="96">
        <f>'GNA CCAA'!C16</f>
        <v>0.16832</v>
      </c>
      <c r="D16" s="96">
        <f>'GO CCAA'!B16</f>
        <v>44.112839999999991</v>
      </c>
      <c r="E16" s="353">
        <f t="shared" si="1"/>
        <v>49.020509999999994</v>
      </c>
      <c r="F16" s="96"/>
      <c r="G16" s="96">
        <f>'GNA CCAA'!F16</f>
        <v>70.29558999999999</v>
      </c>
      <c r="H16" s="96">
        <f>'GNA CCAA'!G16</f>
        <v>3.0920899999999985</v>
      </c>
      <c r="I16" s="96">
        <f>'GO CCAA'!G16</f>
        <v>563.77843999999993</v>
      </c>
      <c r="J16" s="353">
        <f t="shared" si="0"/>
        <v>637.16611999999986</v>
      </c>
    </row>
    <row r="17" spans="1:10" x14ac:dyDescent="0.25">
      <c r="A17" s="376" t="s">
        <v>165</v>
      </c>
      <c r="B17" s="96">
        <f>'GNA CCAA'!B17</f>
        <v>11.572930000000007</v>
      </c>
      <c r="C17" s="96">
        <f>'GNA CCAA'!C17</f>
        <v>0.79292999999999991</v>
      </c>
      <c r="D17" s="96">
        <f>'GO CCAA'!B17</f>
        <v>83.590980000000002</v>
      </c>
      <c r="E17" s="353">
        <f t="shared" si="1"/>
        <v>95.956840000000014</v>
      </c>
      <c r="F17" s="96"/>
      <c r="G17" s="96">
        <f>'GNA CCAA'!F17</f>
        <v>186.9687100000001</v>
      </c>
      <c r="H17" s="96">
        <f>'GNA CCAA'!G17</f>
        <v>14.089600000000017</v>
      </c>
      <c r="I17" s="96">
        <f>'GO CCAA'!G17</f>
        <v>1138.402990000001</v>
      </c>
      <c r="J17" s="353">
        <f t="shared" si="0"/>
        <v>1339.4613000000011</v>
      </c>
    </row>
    <row r="18" spans="1:10" x14ac:dyDescent="0.25">
      <c r="A18" s="376" t="s">
        <v>166</v>
      </c>
      <c r="B18" s="96">
        <f>'GNA CCAA'!B18</f>
        <v>1.1084599999999998</v>
      </c>
      <c r="C18" s="96">
        <f>'GNA CCAA'!C18</f>
        <v>7.6189999999999994E-2</v>
      </c>
      <c r="D18" s="96">
        <f>'GO CCAA'!B18</f>
        <v>8.5513399999999979</v>
      </c>
      <c r="E18" s="353">
        <f t="shared" si="1"/>
        <v>9.7359899999999975</v>
      </c>
      <c r="F18" s="96"/>
      <c r="G18" s="96">
        <f>'GNA CCAA'!F18</f>
        <v>18.05265</v>
      </c>
      <c r="H18" s="96">
        <f>'GNA CCAA'!G18</f>
        <v>1.2943200000000001</v>
      </c>
      <c r="I18" s="96">
        <f>'GO CCAA'!G18</f>
        <v>128.11972999999998</v>
      </c>
      <c r="J18" s="353">
        <f t="shared" si="0"/>
        <v>147.46669999999997</v>
      </c>
    </row>
    <row r="19" spans="1:10" x14ac:dyDescent="0.25">
      <c r="A19" s="376" t="s">
        <v>167</v>
      </c>
      <c r="B19" s="96">
        <f>'GNA CCAA'!B19</f>
        <v>39.974209999999992</v>
      </c>
      <c r="C19" s="96">
        <f>'GNA CCAA'!C19</f>
        <v>2.3219000000000003</v>
      </c>
      <c r="D19" s="96">
        <f>'GO CCAA'!B19</f>
        <v>130.71143000000001</v>
      </c>
      <c r="E19" s="353">
        <f t="shared" si="1"/>
        <v>173.00754000000001</v>
      </c>
      <c r="F19" s="96"/>
      <c r="G19" s="96">
        <f>'GNA CCAA'!F19</f>
        <v>456.27807000000007</v>
      </c>
      <c r="H19" s="96">
        <f>'GNA CCAA'!G19</f>
        <v>27.526679999999995</v>
      </c>
      <c r="I19" s="96">
        <f>'GO CCAA'!G19</f>
        <v>1646.1118899999997</v>
      </c>
      <c r="J19" s="353">
        <f t="shared" si="0"/>
        <v>2129.9166399999999</v>
      </c>
    </row>
    <row r="20" spans="1:10" x14ac:dyDescent="0.25">
      <c r="A20" s="376" t="s">
        <v>168</v>
      </c>
      <c r="B20" s="96">
        <f>'GNA CCAA'!B20</f>
        <v>0.41322000000000003</v>
      </c>
      <c r="C20" s="507">
        <f>'GNA CCAA'!C20</f>
        <v>0</v>
      </c>
      <c r="D20" s="96">
        <f>'GO CCAA'!B20</f>
        <v>0.85707</v>
      </c>
      <c r="E20" s="353">
        <f t="shared" si="1"/>
        <v>1.2702900000000001</v>
      </c>
      <c r="F20" s="96"/>
      <c r="G20" s="96">
        <f>'GNA CCAA'!F20</f>
        <v>4.8753300000000008</v>
      </c>
      <c r="H20" s="507">
        <f>'GNA CCAA'!G20</f>
        <v>0</v>
      </c>
      <c r="I20" s="96">
        <f>'GO CCAA'!G20</f>
        <v>11.949210000000001</v>
      </c>
      <c r="J20" s="353">
        <f t="shared" si="0"/>
        <v>16.824540000000002</v>
      </c>
    </row>
    <row r="21" spans="1:10" x14ac:dyDescent="0.25">
      <c r="A21" s="376" t="s">
        <v>169</v>
      </c>
      <c r="B21" s="96">
        <f>'GNA CCAA'!B21</f>
        <v>7.4708399999999999</v>
      </c>
      <c r="C21" s="96">
        <f>'GNA CCAA'!C21</f>
        <v>0.51145000000000007</v>
      </c>
      <c r="D21" s="96">
        <f>'GO CCAA'!B21</f>
        <v>66.303240000000002</v>
      </c>
      <c r="E21" s="353">
        <f t="shared" si="1"/>
        <v>74.285530000000008</v>
      </c>
      <c r="F21" s="96"/>
      <c r="G21" s="96">
        <f>'GNA CCAA'!F21</f>
        <v>104.20488000000007</v>
      </c>
      <c r="H21" s="96">
        <f>'GNA CCAA'!G21</f>
        <v>6.8014699999999975</v>
      </c>
      <c r="I21" s="96">
        <f>'GO CCAA'!G21</f>
        <v>796.23536999999999</v>
      </c>
      <c r="J21" s="353">
        <f t="shared" si="0"/>
        <v>907.2417200000001</v>
      </c>
    </row>
    <row r="22" spans="1:10" x14ac:dyDescent="0.25">
      <c r="A22" s="376" t="s">
        <v>170</v>
      </c>
      <c r="B22" s="96">
        <f>'GNA CCAA'!B22</f>
        <v>3.7746599999999999</v>
      </c>
      <c r="C22" s="96">
        <f>'GNA CCAA'!C22</f>
        <v>0.20383999999999999</v>
      </c>
      <c r="D22" s="96">
        <f>'GO CCAA'!B22</f>
        <v>46.492060000000002</v>
      </c>
      <c r="E22" s="353">
        <f t="shared" si="1"/>
        <v>50.470559999999999</v>
      </c>
      <c r="F22" s="96"/>
      <c r="G22" s="96">
        <f>'GNA CCAA'!F22</f>
        <v>51.225779999999993</v>
      </c>
      <c r="H22" s="96">
        <f>'GNA CCAA'!G22</f>
        <v>2.53857</v>
      </c>
      <c r="I22" s="96">
        <f>'GO CCAA'!G22</f>
        <v>521.06027999999981</v>
      </c>
      <c r="J22" s="353">
        <f t="shared" si="0"/>
        <v>574.82462999999984</v>
      </c>
    </row>
    <row r="23" spans="1:10" x14ac:dyDescent="0.25">
      <c r="A23" s="377" t="s">
        <v>171</v>
      </c>
      <c r="B23" s="96">
        <f>'GNA CCAA'!B23</f>
        <v>11.352290000000004</v>
      </c>
      <c r="C23" s="96">
        <f>'GNA CCAA'!C23</f>
        <v>0.63402999999999987</v>
      </c>
      <c r="D23" s="96">
        <f>'GO CCAA'!B23</f>
        <v>141.45328000000003</v>
      </c>
      <c r="E23" s="353">
        <f t="shared" si="1"/>
        <v>153.43960000000004</v>
      </c>
      <c r="F23" s="96"/>
      <c r="G23" s="96">
        <f>'GNA CCAA'!F23</f>
        <v>151.48498000000009</v>
      </c>
      <c r="H23" s="96">
        <f>'GNA CCAA'!G23</f>
        <v>10.901810000000003</v>
      </c>
      <c r="I23" s="96">
        <f>'GO CCAA'!G23</f>
        <v>1626.5313100000003</v>
      </c>
      <c r="J23" s="353">
        <f t="shared" si="0"/>
        <v>1788.9181000000003</v>
      </c>
    </row>
    <row r="24" spans="1:10" x14ac:dyDescent="0.25">
      <c r="A24" s="378" t="s">
        <v>440</v>
      </c>
      <c r="B24" s="100">
        <f>'GNA CCAA'!B24</f>
        <v>275.2029399999999</v>
      </c>
      <c r="C24" s="100">
        <f>'GNA CCAA'!C24</f>
        <v>23.939790000000002</v>
      </c>
      <c r="D24" s="100">
        <f>'GO CCAA'!B24</f>
        <v>1529.5137000000013</v>
      </c>
      <c r="E24" s="100">
        <f t="shared" si="1"/>
        <v>1828.6564300000014</v>
      </c>
      <c r="F24" s="100"/>
      <c r="G24" s="100">
        <f>'GNA CCAA'!F24</f>
        <v>3693.8990600000097</v>
      </c>
      <c r="H24" s="379">
        <f>'GNA CCAA'!G24</f>
        <v>317.28538000000049</v>
      </c>
      <c r="I24" s="100">
        <f>'GO CCAA'!G24</f>
        <v>18780.772080000021</v>
      </c>
      <c r="J24" s="100">
        <f t="shared" si="0"/>
        <v>22791.956520000029</v>
      </c>
    </row>
    <row r="25" spans="1:10" x14ac:dyDescent="0.25">
      <c r="J25" s="79" t="s">
        <v>223</v>
      </c>
    </row>
    <row r="26" spans="1:10" x14ac:dyDescent="0.25">
      <c r="A26" s="355" t="s">
        <v>445</v>
      </c>
      <c r="G26" s="58"/>
      <c r="H26" s="58"/>
      <c r="I26" s="58"/>
      <c r="J26" s="58"/>
    </row>
    <row r="27" spans="1:10" x14ac:dyDescent="0.25">
      <c r="A27" s="101" t="s">
        <v>224</v>
      </c>
      <c r="G27" s="58"/>
      <c r="H27" s="58"/>
      <c r="I27" s="58"/>
      <c r="J27" s="58"/>
    </row>
    <row r="28" spans="1:10" ht="17.399999999999999" x14ac:dyDescent="0.3">
      <c r="A28" s="102"/>
      <c r="E28" s="800"/>
      <c r="F28" s="800"/>
      <c r="G28" s="58"/>
      <c r="H28" s="58"/>
      <c r="I28" s="58"/>
      <c r="J28" s="58"/>
    </row>
    <row r="29" spans="1:10" x14ac:dyDescent="0.25">
      <c r="A29" s="102"/>
      <c r="G29" s="58"/>
      <c r="H29" s="58"/>
      <c r="I29" s="58"/>
      <c r="J29" s="58"/>
    </row>
    <row r="30" spans="1:10" x14ac:dyDescent="0.25">
      <c r="A30" s="102"/>
      <c r="G30" s="58"/>
      <c r="H30" s="58"/>
      <c r="I30" s="58"/>
      <c r="J30" s="58"/>
    </row>
    <row r="31" spans="1:10" x14ac:dyDescent="0.25">
      <c r="A31" s="102"/>
      <c r="G31" s="58"/>
      <c r="H31" s="58"/>
      <c r="I31" s="58"/>
      <c r="J31" s="58"/>
    </row>
    <row r="32" spans="1:10" x14ac:dyDescent="0.25">
      <c r="A32" s="102"/>
      <c r="G32" s="58"/>
      <c r="H32" s="58"/>
      <c r="I32" s="58"/>
      <c r="J32" s="58"/>
    </row>
    <row r="33" spans="1:10" x14ac:dyDescent="0.25">
      <c r="A33" s="102"/>
      <c r="G33" s="58"/>
      <c r="H33" s="58"/>
      <c r="I33" s="58"/>
      <c r="J33" s="58"/>
    </row>
    <row r="34" spans="1:10" x14ac:dyDescent="0.25">
      <c r="A34" s="102"/>
      <c r="G34" s="58"/>
      <c r="H34" s="58"/>
      <c r="I34" s="58"/>
      <c r="J34" s="58"/>
    </row>
    <row r="35" spans="1:10" x14ac:dyDescent="0.25">
      <c r="A35" s="102"/>
      <c r="G35" s="58"/>
      <c r="H35" s="58"/>
      <c r="I35" s="58"/>
      <c r="J35" s="58"/>
    </row>
    <row r="36" spans="1:10" x14ac:dyDescent="0.25">
      <c r="A36" s="102"/>
      <c r="G36" s="58"/>
      <c r="H36" s="58"/>
      <c r="I36" s="58"/>
      <c r="J36" s="58"/>
    </row>
    <row r="37" spans="1:10" x14ac:dyDescent="0.25">
      <c r="A37" s="102"/>
      <c r="G37" s="58"/>
      <c r="H37" s="58"/>
      <c r="I37" s="58"/>
      <c r="J37" s="58"/>
    </row>
    <row r="38" spans="1:10" x14ac:dyDescent="0.25">
      <c r="A38" s="102"/>
      <c r="G38" s="58"/>
      <c r="H38" s="58"/>
      <c r="I38" s="58"/>
      <c r="J38" s="58"/>
    </row>
    <row r="39" spans="1:10" x14ac:dyDescent="0.25">
      <c r="A39" s="102"/>
      <c r="G39" s="58"/>
      <c r="H39" s="58"/>
      <c r="I39" s="58"/>
      <c r="J39" s="58"/>
    </row>
    <row r="40" spans="1:10" x14ac:dyDescent="0.25">
      <c r="A40" s="102"/>
      <c r="G40" s="58"/>
      <c r="H40" s="58"/>
      <c r="I40" s="58"/>
      <c r="J40" s="58"/>
    </row>
    <row r="41" spans="1:10" x14ac:dyDescent="0.25">
      <c r="A41" s="102"/>
      <c r="G41" s="58"/>
      <c r="H41" s="58"/>
      <c r="I41" s="58"/>
      <c r="J41" s="58"/>
    </row>
    <row r="42" spans="1:10" x14ac:dyDescent="0.25">
      <c r="A42" s="102"/>
      <c r="G42" s="58"/>
      <c r="H42" s="58"/>
      <c r="I42" s="58"/>
      <c r="J42" s="58"/>
    </row>
    <row r="43" spans="1:10" x14ac:dyDescent="0.25">
      <c r="A43" s="102"/>
      <c r="G43" s="58"/>
      <c r="H43" s="58"/>
      <c r="I43" s="58"/>
      <c r="J43" s="58"/>
    </row>
    <row r="44" spans="1:10" x14ac:dyDescent="0.25">
      <c r="A44" s="102"/>
      <c r="G44" s="58"/>
      <c r="H44" s="58"/>
      <c r="I44" s="58"/>
      <c r="J44" s="58"/>
    </row>
    <row r="45" spans="1:10" x14ac:dyDescent="0.25">
      <c r="A45" s="102"/>
      <c r="G45" s="58"/>
      <c r="H45" s="58"/>
      <c r="I45" s="58"/>
      <c r="J45" s="58"/>
    </row>
    <row r="46" spans="1:10" x14ac:dyDescent="0.25">
      <c r="G46" s="58"/>
      <c r="H46" s="58"/>
      <c r="I46" s="58"/>
      <c r="J46" s="58"/>
    </row>
    <row r="47" spans="1:10" x14ac:dyDescent="0.25">
      <c r="G47" s="58"/>
      <c r="H47" s="58"/>
      <c r="I47" s="58"/>
      <c r="J47" s="58"/>
    </row>
  </sheetData>
  <mergeCells count="3">
    <mergeCell ref="B3:E3"/>
    <mergeCell ref="G3:J3"/>
    <mergeCell ref="E28:F28"/>
  </mergeCells>
  <conditionalFormatting sqref="B6:D19 F6:I19 B21:D23 B20 D20 F21:I23 F20:G20 I20">
    <cfRule type="cellIs" dxfId="140" priority="5" operator="between">
      <formula>0</formula>
      <formula>0.5</formula>
    </cfRule>
    <cfRule type="cellIs" dxfId="139" priority="6" operator="between">
      <formula>0</formula>
      <formula>0.49</formula>
    </cfRule>
  </conditionalFormatting>
  <conditionalFormatting sqref="E6:E23">
    <cfRule type="cellIs" dxfId="138" priority="3" operator="between">
      <formula>0</formula>
      <formula>0.5</formula>
    </cfRule>
    <cfRule type="cellIs" dxfId="137" priority="4" operator="between">
      <formula>0</formula>
      <formula>0.49</formula>
    </cfRule>
  </conditionalFormatting>
  <conditionalFormatting sqref="J6:J23">
    <cfRule type="cellIs" dxfId="136" priority="1" operator="between">
      <formula>0</formula>
      <formula>0.5</formula>
    </cfRule>
    <cfRule type="cellIs" dxfId="13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3.2" x14ac:dyDescent="0.25"/>
  <cols>
    <col min="1" max="1" width="9.5" style="84" customWidth="1"/>
    <col min="2" max="2" width="10.5" style="84" customWidth="1"/>
    <col min="3" max="3" width="9.19921875" style="84" customWidth="1"/>
    <col min="4" max="4" width="10" style="84" customWidth="1"/>
    <col min="5" max="5" width="9.1992187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9921875" style="84" customWidth="1"/>
    <col min="258" max="258" width="9.09765625" style="84" customWidth="1"/>
    <col min="259" max="259" width="8.09765625" style="84" bestFit="1" customWidth="1"/>
    <col min="260" max="260" width="8.69921875" style="84" bestFit="1" customWidth="1"/>
    <col min="261" max="261" width="8.09765625" style="84" bestFit="1" customWidth="1"/>
    <col min="262" max="262" width="8.19921875" style="84" bestFit="1" customWidth="1"/>
    <col min="263" max="263" width="7.5" style="84" bestFit="1" customWidth="1"/>
    <col min="264" max="264" width="11" style="84" bestFit="1" customWidth="1"/>
    <col min="265" max="268" width="10.09765625" style="84" bestFit="1" customWidth="1"/>
    <col min="269" max="512" width="10" style="84"/>
    <col min="513" max="513" width="8.19921875" style="84" customWidth="1"/>
    <col min="514" max="514" width="9.09765625" style="84" customWidth="1"/>
    <col min="515" max="515" width="8.09765625" style="84" bestFit="1" customWidth="1"/>
    <col min="516" max="516" width="8.69921875" style="84" bestFit="1" customWidth="1"/>
    <col min="517" max="517" width="8.09765625" style="84" bestFit="1" customWidth="1"/>
    <col min="518" max="518" width="8.19921875" style="84" bestFit="1" customWidth="1"/>
    <col min="519" max="519" width="7.5" style="84" bestFit="1" customWidth="1"/>
    <col min="520" max="520" width="11" style="84" bestFit="1" customWidth="1"/>
    <col min="521" max="524" width="10.09765625" style="84" bestFit="1" customWidth="1"/>
    <col min="525" max="768" width="10" style="84"/>
    <col min="769" max="769" width="8.19921875" style="84" customWidth="1"/>
    <col min="770" max="770" width="9.09765625" style="84" customWidth="1"/>
    <col min="771" max="771" width="8.09765625" style="84" bestFit="1" customWidth="1"/>
    <col min="772" max="772" width="8.69921875" style="84" bestFit="1" customWidth="1"/>
    <col min="773" max="773" width="8.09765625" style="84" bestFit="1" customWidth="1"/>
    <col min="774" max="774" width="8.19921875" style="84" bestFit="1" customWidth="1"/>
    <col min="775" max="775" width="7.5" style="84" bestFit="1" customWidth="1"/>
    <col min="776" max="776" width="11" style="84" bestFit="1" customWidth="1"/>
    <col min="777" max="780" width="10.09765625" style="84" bestFit="1" customWidth="1"/>
    <col min="781" max="1024" width="11" style="84"/>
    <col min="1025" max="1025" width="8.19921875" style="84" customWidth="1"/>
    <col min="1026" max="1026" width="9.09765625" style="84" customWidth="1"/>
    <col min="1027" max="1027" width="8.09765625" style="84" bestFit="1" customWidth="1"/>
    <col min="1028" max="1028" width="8.69921875" style="84" bestFit="1" customWidth="1"/>
    <col min="1029" max="1029" width="8.09765625" style="84" bestFit="1" customWidth="1"/>
    <col min="1030" max="1030" width="8.19921875" style="84" bestFit="1" customWidth="1"/>
    <col min="1031" max="1031" width="7.5" style="84" bestFit="1" customWidth="1"/>
    <col min="1032" max="1032" width="11" style="84" bestFit="1" customWidth="1"/>
    <col min="1033" max="1036" width="10.09765625" style="84" bestFit="1" customWidth="1"/>
    <col min="1037" max="1280" width="10" style="84"/>
    <col min="1281" max="1281" width="8.19921875" style="84" customWidth="1"/>
    <col min="1282" max="1282" width="9.09765625" style="84" customWidth="1"/>
    <col min="1283" max="1283" width="8.09765625" style="84" bestFit="1" customWidth="1"/>
    <col min="1284" max="1284" width="8.69921875" style="84" bestFit="1" customWidth="1"/>
    <col min="1285" max="1285" width="8.09765625" style="84" bestFit="1" customWidth="1"/>
    <col min="1286" max="1286" width="8.19921875" style="84" bestFit="1" customWidth="1"/>
    <col min="1287" max="1287" width="7.5" style="84" bestFit="1" customWidth="1"/>
    <col min="1288" max="1288" width="11" style="84" bestFit="1" customWidth="1"/>
    <col min="1289" max="1292" width="10.09765625" style="84" bestFit="1" customWidth="1"/>
    <col min="1293" max="1536" width="10" style="84"/>
    <col min="1537" max="1537" width="8.19921875" style="84" customWidth="1"/>
    <col min="1538" max="1538" width="9.09765625" style="84" customWidth="1"/>
    <col min="1539" max="1539" width="8.09765625" style="84" bestFit="1" customWidth="1"/>
    <col min="1540" max="1540" width="8.69921875" style="84" bestFit="1" customWidth="1"/>
    <col min="1541" max="1541" width="8.09765625" style="84" bestFit="1" customWidth="1"/>
    <col min="1542" max="1542" width="8.19921875" style="84" bestFit="1" customWidth="1"/>
    <col min="1543" max="1543" width="7.5" style="84" bestFit="1" customWidth="1"/>
    <col min="1544" max="1544" width="11" style="84" bestFit="1" customWidth="1"/>
    <col min="1545" max="1548" width="10.09765625" style="84" bestFit="1" customWidth="1"/>
    <col min="1549" max="1792" width="10" style="84"/>
    <col min="1793" max="1793" width="8.19921875" style="84" customWidth="1"/>
    <col min="1794" max="1794" width="9.09765625" style="84" customWidth="1"/>
    <col min="1795" max="1795" width="8.09765625" style="84" bestFit="1" customWidth="1"/>
    <col min="1796" max="1796" width="8.69921875" style="84" bestFit="1" customWidth="1"/>
    <col min="1797" max="1797" width="8.09765625" style="84" bestFit="1" customWidth="1"/>
    <col min="1798" max="1798" width="8.19921875" style="84" bestFit="1" customWidth="1"/>
    <col min="1799" max="1799" width="7.5" style="84" bestFit="1" customWidth="1"/>
    <col min="1800" max="1800" width="11" style="84" bestFit="1" customWidth="1"/>
    <col min="1801" max="1804" width="10.09765625" style="84" bestFit="1" customWidth="1"/>
    <col min="1805" max="2048" width="11" style="84"/>
    <col min="2049" max="2049" width="8.19921875" style="84" customWidth="1"/>
    <col min="2050" max="2050" width="9.09765625" style="84" customWidth="1"/>
    <col min="2051" max="2051" width="8.09765625" style="84" bestFit="1" customWidth="1"/>
    <col min="2052" max="2052" width="8.69921875" style="84" bestFit="1" customWidth="1"/>
    <col min="2053" max="2053" width="8.09765625" style="84" bestFit="1" customWidth="1"/>
    <col min="2054" max="2054" width="8.19921875" style="84" bestFit="1" customWidth="1"/>
    <col min="2055" max="2055" width="7.5" style="84" bestFit="1" customWidth="1"/>
    <col min="2056" max="2056" width="11" style="84" bestFit="1" customWidth="1"/>
    <col min="2057" max="2060" width="10.09765625" style="84" bestFit="1" customWidth="1"/>
    <col min="2061" max="2304" width="10" style="84"/>
    <col min="2305" max="2305" width="8.19921875" style="84" customWidth="1"/>
    <col min="2306" max="2306" width="9.09765625" style="84" customWidth="1"/>
    <col min="2307" max="2307" width="8.09765625" style="84" bestFit="1" customWidth="1"/>
    <col min="2308" max="2308" width="8.69921875" style="84" bestFit="1" customWidth="1"/>
    <col min="2309" max="2309" width="8.09765625" style="84" bestFit="1" customWidth="1"/>
    <col min="2310" max="2310" width="8.19921875" style="84" bestFit="1" customWidth="1"/>
    <col min="2311" max="2311" width="7.5" style="84" bestFit="1" customWidth="1"/>
    <col min="2312" max="2312" width="11" style="84" bestFit="1" customWidth="1"/>
    <col min="2313" max="2316" width="10.09765625" style="84" bestFit="1" customWidth="1"/>
    <col min="2317" max="2560" width="10" style="84"/>
    <col min="2561" max="2561" width="8.19921875" style="84" customWidth="1"/>
    <col min="2562" max="2562" width="9.09765625" style="84" customWidth="1"/>
    <col min="2563" max="2563" width="8.09765625" style="84" bestFit="1" customWidth="1"/>
    <col min="2564" max="2564" width="8.69921875" style="84" bestFit="1" customWidth="1"/>
    <col min="2565" max="2565" width="8.09765625" style="84" bestFit="1" customWidth="1"/>
    <col min="2566" max="2566" width="8.19921875" style="84" bestFit="1" customWidth="1"/>
    <col min="2567" max="2567" width="7.5" style="84" bestFit="1" customWidth="1"/>
    <col min="2568" max="2568" width="11" style="84" bestFit="1" customWidth="1"/>
    <col min="2569" max="2572" width="10.09765625" style="84" bestFit="1" customWidth="1"/>
    <col min="2573" max="2816" width="10" style="84"/>
    <col min="2817" max="2817" width="8.19921875" style="84" customWidth="1"/>
    <col min="2818" max="2818" width="9.09765625" style="84" customWidth="1"/>
    <col min="2819" max="2819" width="8.09765625" style="84" bestFit="1" customWidth="1"/>
    <col min="2820" max="2820" width="8.69921875" style="84" bestFit="1" customWidth="1"/>
    <col min="2821" max="2821" width="8.09765625" style="84" bestFit="1" customWidth="1"/>
    <col min="2822" max="2822" width="8.19921875" style="84" bestFit="1" customWidth="1"/>
    <col min="2823" max="2823" width="7.5" style="84" bestFit="1" customWidth="1"/>
    <col min="2824" max="2824" width="11" style="84" bestFit="1" customWidth="1"/>
    <col min="2825" max="2828" width="10.09765625" style="84" bestFit="1" customWidth="1"/>
    <col min="2829" max="3072" width="11" style="84"/>
    <col min="3073" max="3073" width="8.19921875" style="84" customWidth="1"/>
    <col min="3074" max="3074" width="9.09765625" style="84" customWidth="1"/>
    <col min="3075" max="3075" width="8.09765625" style="84" bestFit="1" customWidth="1"/>
    <col min="3076" max="3076" width="8.69921875" style="84" bestFit="1" customWidth="1"/>
    <col min="3077" max="3077" width="8.09765625" style="84" bestFit="1" customWidth="1"/>
    <col min="3078" max="3078" width="8.19921875" style="84" bestFit="1" customWidth="1"/>
    <col min="3079" max="3079" width="7.5" style="84" bestFit="1" customWidth="1"/>
    <col min="3080" max="3080" width="11" style="84" bestFit="1" customWidth="1"/>
    <col min="3081" max="3084" width="10.09765625" style="84" bestFit="1" customWidth="1"/>
    <col min="3085" max="3328" width="10" style="84"/>
    <col min="3329" max="3329" width="8.19921875" style="84" customWidth="1"/>
    <col min="3330" max="3330" width="9.09765625" style="84" customWidth="1"/>
    <col min="3331" max="3331" width="8.09765625" style="84" bestFit="1" customWidth="1"/>
    <col min="3332" max="3332" width="8.69921875" style="84" bestFit="1" customWidth="1"/>
    <col min="3333" max="3333" width="8.09765625" style="84" bestFit="1" customWidth="1"/>
    <col min="3334" max="3334" width="8.19921875" style="84" bestFit="1" customWidth="1"/>
    <col min="3335" max="3335" width="7.5" style="84" bestFit="1" customWidth="1"/>
    <col min="3336" max="3336" width="11" style="84" bestFit="1" customWidth="1"/>
    <col min="3337" max="3340" width="10.09765625" style="84" bestFit="1" customWidth="1"/>
    <col min="3341" max="3584" width="10" style="84"/>
    <col min="3585" max="3585" width="8.19921875" style="84" customWidth="1"/>
    <col min="3586" max="3586" width="9.09765625" style="84" customWidth="1"/>
    <col min="3587" max="3587" width="8.09765625" style="84" bestFit="1" customWidth="1"/>
    <col min="3588" max="3588" width="8.69921875" style="84" bestFit="1" customWidth="1"/>
    <col min="3589" max="3589" width="8.09765625" style="84" bestFit="1" customWidth="1"/>
    <col min="3590" max="3590" width="8.19921875" style="84" bestFit="1" customWidth="1"/>
    <col min="3591" max="3591" width="7.5" style="84" bestFit="1" customWidth="1"/>
    <col min="3592" max="3592" width="11" style="84" bestFit="1" customWidth="1"/>
    <col min="3593" max="3596" width="10.09765625" style="84" bestFit="1" customWidth="1"/>
    <col min="3597" max="3840" width="10" style="84"/>
    <col min="3841" max="3841" width="8.19921875" style="84" customWidth="1"/>
    <col min="3842" max="3842" width="9.09765625" style="84" customWidth="1"/>
    <col min="3843" max="3843" width="8.09765625" style="84" bestFit="1" customWidth="1"/>
    <col min="3844" max="3844" width="8.69921875" style="84" bestFit="1" customWidth="1"/>
    <col min="3845" max="3845" width="8.09765625" style="84" bestFit="1" customWidth="1"/>
    <col min="3846" max="3846" width="8.19921875" style="84" bestFit="1" customWidth="1"/>
    <col min="3847" max="3847" width="7.5" style="84" bestFit="1" customWidth="1"/>
    <col min="3848" max="3848" width="11" style="84" bestFit="1" customWidth="1"/>
    <col min="3849" max="3852" width="10.09765625" style="84" bestFit="1" customWidth="1"/>
    <col min="3853" max="4096" width="11" style="84"/>
    <col min="4097" max="4097" width="8.19921875" style="84" customWidth="1"/>
    <col min="4098" max="4098" width="9.09765625" style="84" customWidth="1"/>
    <col min="4099" max="4099" width="8.09765625" style="84" bestFit="1" customWidth="1"/>
    <col min="4100" max="4100" width="8.69921875" style="84" bestFit="1" customWidth="1"/>
    <col min="4101" max="4101" width="8.09765625" style="84" bestFit="1" customWidth="1"/>
    <col min="4102" max="4102" width="8.19921875" style="84" bestFit="1" customWidth="1"/>
    <col min="4103" max="4103" width="7.5" style="84" bestFit="1" customWidth="1"/>
    <col min="4104" max="4104" width="11" style="84" bestFit="1" customWidth="1"/>
    <col min="4105" max="4108" width="10.09765625" style="84" bestFit="1" customWidth="1"/>
    <col min="4109" max="4352" width="10" style="84"/>
    <col min="4353" max="4353" width="8.19921875" style="84" customWidth="1"/>
    <col min="4354" max="4354" width="9.09765625" style="84" customWidth="1"/>
    <col min="4355" max="4355" width="8.09765625" style="84" bestFit="1" customWidth="1"/>
    <col min="4356" max="4356" width="8.69921875" style="84" bestFit="1" customWidth="1"/>
    <col min="4357" max="4357" width="8.09765625" style="84" bestFit="1" customWidth="1"/>
    <col min="4358" max="4358" width="8.19921875" style="84" bestFit="1" customWidth="1"/>
    <col min="4359" max="4359" width="7.5" style="84" bestFit="1" customWidth="1"/>
    <col min="4360" max="4360" width="11" style="84" bestFit="1" customWidth="1"/>
    <col min="4361" max="4364" width="10.09765625" style="84" bestFit="1" customWidth="1"/>
    <col min="4365" max="4608" width="10" style="84"/>
    <col min="4609" max="4609" width="8.19921875" style="84" customWidth="1"/>
    <col min="4610" max="4610" width="9.09765625" style="84" customWidth="1"/>
    <col min="4611" max="4611" width="8.09765625" style="84" bestFit="1" customWidth="1"/>
    <col min="4612" max="4612" width="8.69921875" style="84" bestFit="1" customWidth="1"/>
    <col min="4613" max="4613" width="8.09765625" style="84" bestFit="1" customWidth="1"/>
    <col min="4614" max="4614" width="8.19921875" style="84" bestFit="1" customWidth="1"/>
    <col min="4615" max="4615" width="7.5" style="84" bestFit="1" customWidth="1"/>
    <col min="4616" max="4616" width="11" style="84" bestFit="1" customWidth="1"/>
    <col min="4617" max="4620" width="10.09765625" style="84" bestFit="1" customWidth="1"/>
    <col min="4621" max="4864" width="10" style="84"/>
    <col min="4865" max="4865" width="8.19921875" style="84" customWidth="1"/>
    <col min="4866" max="4866" width="9.09765625" style="84" customWidth="1"/>
    <col min="4867" max="4867" width="8.09765625" style="84" bestFit="1" customWidth="1"/>
    <col min="4868" max="4868" width="8.69921875" style="84" bestFit="1" customWidth="1"/>
    <col min="4869" max="4869" width="8.09765625" style="84" bestFit="1" customWidth="1"/>
    <col min="4870" max="4870" width="8.19921875" style="84" bestFit="1" customWidth="1"/>
    <col min="4871" max="4871" width="7.5" style="84" bestFit="1" customWidth="1"/>
    <col min="4872" max="4872" width="11" style="84" bestFit="1" customWidth="1"/>
    <col min="4873" max="4876" width="10.09765625" style="84" bestFit="1" customWidth="1"/>
    <col min="4877" max="5120" width="11" style="84"/>
    <col min="5121" max="5121" width="8.19921875" style="84" customWidth="1"/>
    <col min="5122" max="5122" width="9.09765625" style="84" customWidth="1"/>
    <col min="5123" max="5123" width="8.09765625" style="84" bestFit="1" customWidth="1"/>
    <col min="5124" max="5124" width="8.69921875" style="84" bestFit="1" customWidth="1"/>
    <col min="5125" max="5125" width="8.09765625" style="84" bestFit="1" customWidth="1"/>
    <col min="5126" max="5126" width="8.19921875" style="84" bestFit="1" customWidth="1"/>
    <col min="5127" max="5127" width="7.5" style="84" bestFit="1" customWidth="1"/>
    <col min="5128" max="5128" width="11" style="84" bestFit="1" customWidth="1"/>
    <col min="5129" max="5132" width="10.09765625" style="84" bestFit="1" customWidth="1"/>
    <col min="5133" max="5376" width="10" style="84"/>
    <col min="5377" max="5377" width="8.19921875" style="84" customWidth="1"/>
    <col min="5378" max="5378" width="9.09765625" style="84" customWidth="1"/>
    <col min="5379" max="5379" width="8.09765625" style="84" bestFit="1" customWidth="1"/>
    <col min="5380" max="5380" width="8.69921875" style="84" bestFit="1" customWidth="1"/>
    <col min="5381" max="5381" width="8.09765625" style="84" bestFit="1" customWidth="1"/>
    <col min="5382" max="5382" width="8.19921875" style="84" bestFit="1" customWidth="1"/>
    <col min="5383" max="5383" width="7.5" style="84" bestFit="1" customWidth="1"/>
    <col min="5384" max="5384" width="11" style="84" bestFit="1" customWidth="1"/>
    <col min="5385" max="5388" width="10.09765625" style="84" bestFit="1" customWidth="1"/>
    <col min="5389" max="5632" width="10" style="84"/>
    <col min="5633" max="5633" width="8.19921875" style="84" customWidth="1"/>
    <col min="5634" max="5634" width="9.09765625" style="84" customWidth="1"/>
    <col min="5635" max="5635" width="8.09765625" style="84" bestFit="1" customWidth="1"/>
    <col min="5636" max="5636" width="8.69921875" style="84" bestFit="1" customWidth="1"/>
    <col min="5637" max="5637" width="8.09765625" style="84" bestFit="1" customWidth="1"/>
    <col min="5638" max="5638" width="8.19921875" style="84" bestFit="1" customWidth="1"/>
    <col min="5639" max="5639" width="7.5" style="84" bestFit="1" customWidth="1"/>
    <col min="5640" max="5640" width="11" style="84" bestFit="1" customWidth="1"/>
    <col min="5641" max="5644" width="10.09765625" style="84" bestFit="1" customWidth="1"/>
    <col min="5645" max="5888" width="10" style="84"/>
    <col min="5889" max="5889" width="8.19921875" style="84" customWidth="1"/>
    <col min="5890" max="5890" width="9.09765625" style="84" customWidth="1"/>
    <col min="5891" max="5891" width="8.09765625" style="84" bestFit="1" customWidth="1"/>
    <col min="5892" max="5892" width="8.69921875" style="84" bestFit="1" customWidth="1"/>
    <col min="5893" max="5893" width="8.09765625" style="84" bestFit="1" customWidth="1"/>
    <col min="5894" max="5894" width="8.19921875" style="84" bestFit="1" customWidth="1"/>
    <col min="5895" max="5895" width="7.5" style="84" bestFit="1" customWidth="1"/>
    <col min="5896" max="5896" width="11" style="84" bestFit="1" customWidth="1"/>
    <col min="5897" max="5900" width="10.09765625" style="84" bestFit="1" customWidth="1"/>
    <col min="5901" max="6144" width="11" style="84"/>
    <col min="6145" max="6145" width="8.19921875" style="84" customWidth="1"/>
    <col min="6146" max="6146" width="9.09765625" style="84" customWidth="1"/>
    <col min="6147" max="6147" width="8.09765625" style="84" bestFit="1" customWidth="1"/>
    <col min="6148" max="6148" width="8.69921875" style="84" bestFit="1" customWidth="1"/>
    <col min="6149" max="6149" width="8.09765625" style="84" bestFit="1" customWidth="1"/>
    <col min="6150" max="6150" width="8.19921875" style="84" bestFit="1" customWidth="1"/>
    <col min="6151" max="6151" width="7.5" style="84" bestFit="1" customWidth="1"/>
    <col min="6152" max="6152" width="11" style="84" bestFit="1" customWidth="1"/>
    <col min="6153" max="6156" width="10.09765625" style="84" bestFit="1" customWidth="1"/>
    <col min="6157" max="6400" width="10" style="84"/>
    <col min="6401" max="6401" width="8.19921875" style="84" customWidth="1"/>
    <col min="6402" max="6402" width="9.09765625" style="84" customWidth="1"/>
    <col min="6403" max="6403" width="8.09765625" style="84" bestFit="1" customWidth="1"/>
    <col min="6404" max="6404" width="8.69921875" style="84" bestFit="1" customWidth="1"/>
    <col min="6405" max="6405" width="8.09765625" style="84" bestFit="1" customWidth="1"/>
    <col min="6406" max="6406" width="8.19921875" style="84" bestFit="1" customWidth="1"/>
    <col min="6407" max="6407" width="7.5" style="84" bestFit="1" customWidth="1"/>
    <col min="6408" max="6408" width="11" style="84" bestFit="1" customWidth="1"/>
    <col min="6409" max="6412" width="10.09765625" style="84" bestFit="1" customWidth="1"/>
    <col min="6413" max="6656" width="10" style="84"/>
    <col min="6657" max="6657" width="8.19921875" style="84" customWidth="1"/>
    <col min="6658" max="6658" width="9.09765625" style="84" customWidth="1"/>
    <col min="6659" max="6659" width="8.09765625" style="84" bestFit="1" customWidth="1"/>
    <col min="6660" max="6660" width="8.69921875" style="84" bestFit="1" customWidth="1"/>
    <col min="6661" max="6661" width="8.09765625" style="84" bestFit="1" customWidth="1"/>
    <col min="6662" max="6662" width="8.19921875" style="84" bestFit="1" customWidth="1"/>
    <col min="6663" max="6663" width="7.5" style="84" bestFit="1" customWidth="1"/>
    <col min="6664" max="6664" width="11" style="84" bestFit="1" customWidth="1"/>
    <col min="6665" max="6668" width="10.09765625" style="84" bestFit="1" customWidth="1"/>
    <col min="6669" max="6912" width="10" style="84"/>
    <col min="6913" max="6913" width="8.19921875" style="84" customWidth="1"/>
    <col min="6914" max="6914" width="9.09765625" style="84" customWidth="1"/>
    <col min="6915" max="6915" width="8.09765625" style="84" bestFit="1" customWidth="1"/>
    <col min="6916" max="6916" width="8.69921875" style="84" bestFit="1" customWidth="1"/>
    <col min="6917" max="6917" width="8.09765625" style="84" bestFit="1" customWidth="1"/>
    <col min="6918" max="6918" width="8.19921875" style="84" bestFit="1" customWidth="1"/>
    <col min="6919" max="6919" width="7.5" style="84" bestFit="1" customWidth="1"/>
    <col min="6920" max="6920" width="11" style="84" bestFit="1" customWidth="1"/>
    <col min="6921" max="6924" width="10.09765625" style="84" bestFit="1" customWidth="1"/>
    <col min="6925" max="7168" width="11" style="84"/>
    <col min="7169" max="7169" width="8.19921875" style="84" customWidth="1"/>
    <col min="7170" max="7170" width="9.09765625" style="84" customWidth="1"/>
    <col min="7171" max="7171" width="8.09765625" style="84" bestFit="1" customWidth="1"/>
    <col min="7172" max="7172" width="8.69921875" style="84" bestFit="1" customWidth="1"/>
    <col min="7173" max="7173" width="8.09765625" style="84" bestFit="1" customWidth="1"/>
    <col min="7174" max="7174" width="8.19921875" style="84" bestFit="1" customWidth="1"/>
    <col min="7175" max="7175" width="7.5" style="84" bestFit="1" customWidth="1"/>
    <col min="7176" max="7176" width="11" style="84" bestFit="1" customWidth="1"/>
    <col min="7177" max="7180" width="10.09765625" style="84" bestFit="1" customWidth="1"/>
    <col min="7181" max="7424" width="10" style="84"/>
    <col min="7425" max="7425" width="8.19921875" style="84" customWidth="1"/>
    <col min="7426" max="7426" width="9.09765625" style="84" customWidth="1"/>
    <col min="7427" max="7427" width="8.09765625" style="84" bestFit="1" customWidth="1"/>
    <col min="7428" max="7428" width="8.69921875" style="84" bestFit="1" customWidth="1"/>
    <col min="7429" max="7429" width="8.09765625" style="84" bestFit="1" customWidth="1"/>
    <col min="7430" max="7430" width="8.19921875" style="84" bestFit="1" customWidth="1"/>
    <col min="7431" max="7431" width="7.5" style="84" bestFit="1" customWidth="1"/>
    <col min="7432" max="7432" width="11" style="84" bestFit="1" customWidth="1"/>
    <col min="7433" max="7436" width="10.09765625" style="84" bestFit="1" customWidth="1"/>
    <col min="7437" max="7680" width="10" style="84"/>
    <col min="7681" max="7681" width="8.19921875" style="84" customWidth="1"/>
    <col min="7682" max="7682" width="9.09765625" style="84" customWidth="1"/>
    <col min="7683" max="7683" width="8.09765625" style="84" bestFit="1" customWidth="1"/>
    <col min="7684" max="7684" width="8.69921875" style="84" bestFit="1" customWidth="1"/>
    <col min="7685" max="7685" width="8.09765625" style="84" bestFit="1" customWidth="1"/>
    <col min="7686" max="7686" width="8.19921875" style="84" bestFit="1" customWidth="1"/>
    <col min="7687" max="7687" width="7.5" style="84" bestFit="1" customWidth="1"/>
    <col min="7688" max="7688" width="11" style="84" bestFit="1" customWidth="1"/>
    <col min="7689" max="7692" width="10.09765625" style="84" bestFit="1" customWidth="1"/>
    <col min="7693" max="7936" width="10" style="84"/>
    <col min="7937" max="7937" width="8.19921875" style="84" customWidth="1"/>
    <col min="7938" max="7938" width="9.09765625" style="84" customWidth="1"/>
    <col min="7939" max="7939" width="8.09765625" style="84" bestFit="1" customWidth="1"/>
    <col min="7940" max="7940" width="8.69921875" style="84" bestFit="1" customWidth="1"/>
    <col min="7941" max="7941" width="8.09765625" style="84" bestFit="1" customWidth="1"/>
    <col min="7942" max="7942" width="8.19921875" style="84" bestFit="1" customWidth="1"/>
    <col min="7943" max="7943" width="7.5" style="84" bestFit="1" customWidth="1"/>
    <col min="7944" max="7944" width="11" style="84" bestFit="1" customWidth="1"/>
    <col min="7945" max="7948" width="10.09765625" style="84" bestFit="1" customWidth="1"/>
    <col min="7949" max="8192" width="11" style="84"/>
    <col min="8193" max="8193" width="8.19921875" style="84" customWidth="1"/>
    <col min="8194" max="8194" width="9.09765625" style="84" customWidth="1"/>
    <col min="8195" max="8195" width="8.09765625" style="84" bestFit="1" customWidth="1"/>
    <col min="8196" max="8196" width="8.69921875" style="84" bestFit="1" customWidth="1"/>
    <col min="8197" max="8197" width="8.09765625" style="84" bestFit="1" customWidth="1"/>
    <col min="8198" max="8198" width="8.19921875" style="84" bestFit="1" customWidth="1"/>
    <col min="8199" max="8199" width="7.5" style="84" bestFit="1" customWidth="1"/>
    <col min="8200" max="8200" width="11" style="84" bestFit="1" customWidth="1"/>
    <col min="8201" max="8204" width="10.09765625" style="84" bestFit="1" customWidth="1"/>
    <col min="8205" max="8448" width="10" style="84"/>
    <col min="8449" max="8449" width="8.19921875" style="84" customWidth="1"/>
    <col min="8450" max="8450" width="9.09765625" style="84" customWidth="1"/>
    <col min="8451" max="8451" width="8.09765625" style="84" bestFit="1" customWidth="1"/>
    <col min="8452" max="8452" width="8.69921875" style="84" bestFit="1" customWidth="1"/>
    <col min="8453" max="8453" width="8.09765625" style="84" bestFit="1" customWidth="1"/>
    <col min="8454" max="8454" width="8.19921875" style="84" bestFit="1" customWidth="1"/>
    <col min="8455" max="8455" width="7.5" style="84" bestFit="1" customWidth="1"/>
    <col min="8456" max="8456" width="11" style="84" bestFit="1" customWidth="1"/>
    <col min="8457" max="8460" width="10.09765625" style="84" bestFit="1" customWidth="1"/>
    <col min="8461" max="8704" width="10" style="84"/>
    <col min="8705" max="8705" width="8.19921875" style="84" customWidth="1"/>
    <col min="8706" max="8706" width="9.09765625" style="84" customWidth="1"/>
    <col min="8707" max="8707" width="8.09765625" style="84" bestFit="1" customWidth="1"/>
    <col min="8708" max="8708" width="8.69921875" style="84" bestFit="1" customWidth="1"/>
    <col min="8709" max="8709" width="8.09765625" style="84" bestFit="1" customWidth="1"/>
    <col min="8710" max="8710" width="8.19921875" style="84" bestFit="1" customWidth="1"/>
    <col min="8711" max="8711" width="7.5" style="84" bestFit="1" customWidth="1"/>
    <col min="8712" max="8712" width="11" style="84" bestFit="1" customWidth="1"/>
    <col min="8713" max="8716" width="10.09765625" style="84" bestFit="1" customWidth="1"/>
    <col min="8717" max="8960" width="10" style="84"/>
    <col min="8961" max="8961" width="8.19921875" style="84" customWidth="1"/>
    <col min="8962" max="8962" width="9.09765625" style="84" customWidth="1"/>
    <col min="8963" max="8963" width="8.09765625" style="84" bestFit="1" customWidth="1"/>
    <col min="8964" max="8964" width="8.69921875" style="84" bestFit="1" customWidth="1"/>
    <col min="8965" max="8965" width="8.09765625" style="84" bestFit="1" customWidth="1"/>
    <col min="8966" max="8966" width="8.19921875" style="84" bestFit="1" customWidth="1"/>
    <col min="8967" max="8967" width="7.5" style="84" bestFit="1" customWidth="1"/>
    <col min="8968" max="8968" width="11" style="84" bestFit="1" customWidth="1"/>
    <col min="8969" max="8972" width="10.09765625" style="84" bestFit="1" customWidth="1"/>
    <col min="8973" max="9216" width="11" style="84"/>
    <col min="9217" max="9217" width="8.19921875" style="84" customWidth="1"/>
    <col min="9218" max="9218" width="9.09765625" style="84" customWidth="1"/>
    <col min="9219" max="9219" width="8.09765625" style="84" bestFit="1" customWidth="1"/>
    <col min="9220" max="9220" width="8.69921875" style="84" bestFit="1" customWidth="1"/>
    <col min="9221" max="9221" width="8.09765625" style="84" bestFit="1" customWidth="1"/>
    <col min="9222" max="9222" width="8.19921875" style="84" bestFit="1" customWidth="1"/>
    <col min="9223" max="9223" width="7.5" style="84" bestFit="1" customWidth="1"/>
    <col min="9224" max="9224" width="11" style="84" bestFit="1" customWidth="1"/>
    <col min="9225" max="9228" width="10.09765625" style="84" bestFit="1" customWidth="1"/>
    <col min="9229" max="9472" width="10" style="84"/>
    <col min="9473" max="9473" width="8.19921875" style="84" customWidth="1"/>
    <col min="9474" max="9474" width="9.09765625" style="84" customWidth="1"/>
    <col min="9475" max="9475" width="8.09765625" style="84" bestFit="1" customWidth="1"/>
    <col min="9476" max="9476" width="8.69921875" style="84" bestFit="1" customWidth="1"/>
    <col min="9477" max="9477" width="8.09765625" style="84" bestFit="1" customWidth="1"/>
    <col min="9478" max="9478" width="8.19921875" style="84" bestFit="1" customWidth="1"/>
    <col min="9479" max="9479" width="7.5" style="84" bestFit="1" customWidth="1"/>
    <col min="9480" max="9480" width="11" style="84" bestFit="1" customWidth="1"/>
    <col min="9481" max="9484" width="10.09765625" style="84" bestFit="1" customWidth="1"/>
    <col min="9485" max="9728" width="10" style="84"/>
    <col min="9729" max="9729" width="8.19921875" style="84" customWidth="1"/>
    <col min="9730" max="9730" width="9.09765625" style="84" customWidth="1"/>
    <col min="9731" max="9731" width="8.09765625" style="84" bestFit="1" customWidth="1"/>
    <col min="9732" max="9732" width="8.69921875" style="84" bestFit="1" customWidth="1"/>
    <col min="9733" max="9733" width="8.09765625" style="84" bestFit="1" customWidth="1"/>
    <col min="9734" max="9734" width="8.19921875" style="84" bestFit="1" customWidth="1"/>
    <col min="9735" max="9735" width="7.5" style="84" bestFit="1" customWidth="1"/>
    <col min="9736" max="9736" width="11" style="84" bestFit="1" customWidth="1"/>
    <col min="9737" max="9740" width="10.09765625" style="84" bestFit="1" customWidth="1"/>
    <col min="9741" max="9984" width="10" style="84"/>
    <col min="9985" max="9985" width="8.19921875" style="84" customWidth="1"/>
    <col min="9986" max="9986" width="9.09765625" style="84" customWidth="1"/>
    <col min="9987" max="9987" width="8.09765625" style="84" bestFit="1" customWidth="1"/>
    <col min="9988" max="9988" width="8.69921875" style="84" bestFit="1" customWidth="1"/>
    <col min="9989" max="9989" width="8.09765625" style="84" bestFit="1" customWidth="1"/>
    <col min="9990" max="9990" width="8.19921875" style="84" bestFit="1" customWidth="1"/>
    <col min="9991" max="9991" width="7.5" style="84" bestFit="1" customWidth="1"/>
    <col min="9992" max="9992" width="11" style="84" bestFit="1" customWidth="1"/>
    <col min="9993" max="9996" width="10.09765625" style="84" bestFit="1" customWidth="1"/>
    <col min="9997" max="10240" width="11" style="84"/>
    <col min="10241" max="10241" width="8.19921875" style="84" customWidth="1"/>
    <col min="10242" max="10242" width="9.09765625" style="84" customWidth="1"/>
    <col min="10243" max="10243" width="8.09765625" style="84" bestFit="1" customWidth="1"/>
    <col min="10244" max="10244" width="8.69921875" style="84" bestFit="1" customWidth="1"/>
    <col min="10245" max="10245" width="8.09765625" style="84" bestFit="1" customWidth="1"/>
    <col min="10246" max="10246" width="8.19921875" style="84" bestFit="1" customWidth="1"/>
    <col min="10247" max="10247" width="7.5" style="84" bestFit="1" customWidth="1"/>
    <col min="10248" max="10248" width="11" style="84" bestFit="1" customWidth="1"/>
    <col min="10249" max="10252" width="10.09765625" style="84" bestFit="1" customWidth="1"/>
    <col min="10253" max="10496" width="10" style="84"/>
    <col min="10497" max="10497" width="8.19921875" style="84" customWidth="1"/>
    <col min="10498" max="10498" width="9.09765625" style="84" customWidth="1"/>
    <col min="10499" max="10499" width="8.09765625" style="84" bestFit="1" customWidth="1"/>
    <col min="10500" max="10500" width="8.69921875" style="84" bestFit="1" customWidth="1"/>
    <col min="10501" max="10501" width="8.09765625" style="84" bestFit="1" customWidth="1"/>
    <col min="10502" max="10502" width="8.19921875" style="84" bestFit="1" customWidth="1"/>
    <col min="10503" max="10503" width="7.5" style="84" bestFit="1" customWidth="1"/>
    <col min="10504" max="10504" width="11" style="84" bestFit="1" customWidth="1"/>
    <col min="10505" max="10508" width="10.09765625" style="84" bestFit="1" customWidth="1"/>
    <col min="10509" max="10752" width="10" style="84"/>
    <col min="10753" max="10753" width="8.19921875" style="84" customWidth="1"/>
    <col min="10754" max="10754" width="9.09765625" style="84" customWidth="1"/>
    <col min="10755" max="10755" width="8.09765625" style="84" bestFit="1" customWidth="1"/>
    <col min="10756" max="10756" width="8.69921875" style="84" bestFit="1" customWidth="1"/>
    <col min="10757" max="10757" width="8.09765625" style="84" bestFit="1" customWidth="1"/>
    <col min="10758" max="10758" width="8.19921875" style="84" bestFit="1" customWidth="1"/>
    <col min="10759" max="10759" width="7.5" style="84" bestFit="1" customWidth="1"/>
    <col min="10760" max="10760" width="11" style="84" bestFit="1" customWidth="1"/>
    <col min="10761" max="10764" width="10.09765625" style="84" bestFit="1" customWidth="1"/>
    <col min="10765" max="11008" width="10" style="84"/>
    <col min="11009" max="11009" width="8.19921875" style="84" customWidth="1"/>
    <col min="11010" max="11010" width="9.09765625" style="84" customWidth="1"/>
    <col min="11011" max="11011" width="8.09765625" style="84" bestFit="1" customWidth="1"/>
    <col min="11012" max="11012" width="8.69921875" style="84" bestFit="1" customWidth="1"/>
    <col min="11013" max="11013" width="8.09765625" style="84" bestFit="1" customWidth="1"/>
    <col min="11014" max="11014" width="8.19921875" style="84" bestFit="1" customWidth="1"/>
    <col min="11015" max="11015" width="7.5" style="84" bestFit="1" customWidth="1"/>
    <col min="11016" max="11016" width="11" style="84" bestFit="1" customWidth="1"/>
    <col min="11017" max="11020" width="10.09765625" style="84" bestFit="1" customWidth="1"/>
    <col min="11021" max="11264" width="11" style="84"/>
    <col min="11265" max="11265" width="8.19921875" style="84" customWidth="1"/>
    <col min="11266" max="11266" width="9.09765625" style="84" customWidth="1"/>
    <col min="11267" max="11267" width="8.09765625" style="84" bestFit="1" customWidth="1"/>
    <col min="11268" max="11268" width="8.69921875" style="84" bestFit="1" customWidth="1"/>
    <col min="11269" max="11269" width="8.09765625" style="84" bestFit="1" customWidth="1"/>
    <col min="11270" max="11270" width="8.19921875" style="84" bestFit="1" customWidth="1"/>
    <col min="11271" max="11271" width="7.5" style="84" bestFit="1" customWidth="1"/>
    <col min="11272" max="11272" width="11" style="84" bestFit="1" customWidth="1"/>
    <col min="11273" max="11276" width="10.09765625" style="84" bestFit="1" customWidth="1"/>
    <col min="11277" max="11520" width="10" style="84"/>
    <col min="11521" max="11521" width="8.19921875" style="84" customWidth="1"/>
    <col min="11522" max="11522" width="9.09765625" style="84" customWidth="1"/>
    <col min="11523" max="11523" width="8.09765625" style="84" bestFit="1" customWidth="1"/>
    <col min="11524" max="11524" width="8.69921875" style="84" bestFit="1" customWidth="1"/>
    <col min="11525" max="11525" width="8.09765625" style="84" bestFit="1" customWidth="1"/>
    <col min="11526" max="11526" width="8.19921875" style="84" bestFit="1" customWidth="1"/>
    <col min="11527" max="11527" width="7.5" style="84" bestFit="1" customWidth="1"/>
    <col min="11528" max="11528" width="11" style="84" bestFit="1" customWidth="1"/>
    <col min="11529" max="11532" width="10.09765625" style="84" bestFit="1" customWidth="1"/>
    <col min="11533" max="11776" width="10" style="84"/>
    <col min="11777" max="11777" width="8.19921875" style="84" customWidth="1"/>
    <col min="11778" max="11778" width="9.09765625" style="84" customWidth="1"/>
    <col min="11779" max="11779" width="8.09765625" style="84" bestFit="1" customWidth="1"/>
    <col min="11780" max="11780" width="8.69921875" style="84" bestFit="1" customWidth="1"/>
    <col min="11781" max="11781" width="8.09765625" style="84" bestFit="1" customWidth="1"/>
    <col min="11782" max="11782" width="8.19921875" style="84" bestFit="1" customWidth="1"/>
    <col min="11783" max="11783" width="7.5" style="84" bestFit="1" customWidth="1"/>
    <col min="11784" max="11784" width="11" style="84" bestFit="1" customWidth="1"/>
    <col min="11785" max="11788" width="10.09765625" style="84" bestFit="1" customWidth="1"/>
    <col min="11789" max="12032" width="10" style="84"/>
    <col min="12033" max="12033" width="8.19921875" style="84" customWidth="1"/>
    <col min="12034" max="12034" width="9.09765625" style="84" customWidth="1"/>
    <col min="12035" max="12035" width="8.09765625" style="84" bestFit="1" customWidth="1"/>
    <col min="12036" max="12036" width="8.69921875" style="84" bestFit="1" customWidth="1"/>
    <col min="12037" max="12037" width="8.09765625" style="84" bestFit="1" customWidth="1"/>
    <col min="12038" max="12038" width="8.19921875" style="84" bestFit="1" customWidth="1"/>
    <col min="12039" max="12039" width="7.5" style="84" bestFit="1" customWidth="1"/>
    <col min="12040" max="12040" width="11" style="84" bestFit="1" customWidth="1"/>
    <col min="12041" max="12044" width="10.09765625" style="84" bestFit="1" customWidth="1"/>
    <col min="12045" max="12288" width="11" style="84"/>
    <col min="12289" max="12289" width="8.19921875" style="84" customWidth="1"/>
    <col min="12290" max="12290" width="9.09765625" style="84" customWidth="1"/>
    <col min="12291" max="12291" width="8.09765625" style="84" bestFit="1" customWidth="1"/>
    <col min="12292" max="12292" width="8.69921875" style="84" bestFit="1" customWidth="1"/>
    <col min="12293" max="12293" width="8.09765625" style="84" bestFit="1" customWidth="1"/>
    <col min="12294" max="12294" width="8.19921875" style="84" bestFit="1" customWidth="1"/>
    <col min="12295" max="12295" width="7.5" style="84" bestFit="1" customWidth="1"/>
    <col min="12296" max="12296" width="11" style="84" bestFit="1" customWidth="1"/>
    <col min="12297" max="12300" width="10.09765625" style="84" bestFit="1" customWidth="1"/>
    <col min="12301" max="12544" width="10" style="84"/>
    <col min="12545" max="12545" width="8.19921875" style="84" customWidth="1"/>
    <col min="12546" max="12546" width="9.09765625" style="84" customWidth="1"/>
    <col min="12547" max="12547" width="8.09765625" style="84" bestFit="1" customWidth="1"/>
    <col min="12548" max="12548" width="8.69921875" style="84" bestFit="1" customWidth="1"/>
    <col min="12549" max="12549" width="8.09765625" style="84" bestFit="1" customWidth="1"/>
    <col min="12550" max="12550" width="8.19921875" style="84" bestFit="1" customWidth="1"/>
    <col min="12551" max="12551" width="7.5" style="84" bestFit="1" customWidth="1"/>
    <col min="12552" max="12552" width="11" style="84" bestFit="1" customWidth="1"/>
    <col min="12553" max="12556" width="10.09765625" style="84" bestFit="1" customWidth="1"/>
    <col min="12557" max="12800" width="10" style="84"/>
    <col min="12801" max="12801" width="8.19921875" style="84" customWidth="1"/>
    <col min="12802" max="12802" width="9.09765625" style="84" customWidth="1"/>
    <col min="12803" max="12803" width="8.09765625" style="84" bestFit="1" customWidth="1"/>
    <col min="12804" max="12804" width="8.69921875" style="84" bestFit="1" customWidth="1"/>
    <col min="12805" max="12805" width="8.09765625" style="84" bestFit="1" customWidth="1"/>
    <col min="12806" max="12806" width="8.19921875" style="84" bestFit="1" customWidth="1"/>
    <col min="12807" max="12807" width="7.5" style="84" bestFit="1" customWidth="1"/>
    <col min="12808" max="12808" width="11" style="84" bestFit="1" customWidth="1"/>
    <col min="12809" max="12812" width="10.09765625" style="84" bestFit="1" customWidth="1"/>
    <col min="12813" max="13056" width="10" style="84"/>
    <col min="13057" max="13057" width="8.19921875" style="84" customWidth="1"/>
    <col min="13058" max="13058" width="9.09765625" style="84" customWidth="1"/>
    <col min="13059" max="13059" width="8.09765625" style="84" bestFit="1" customWidth="1"/>
    <col min="13060" max="13060" width="8.69921875" style="84" bestFit="1" customWidth="1"/>
    <col min="13061" max="13061" width="8.09765625" style="84" bestFit="1" customWidth="1"/>
    <col min="13062" max="13062" width="8.19921875" style="84" bestFit="1" customWidth="1"/>
    <col min="13063" max="13063" width="7.5" style="84" bestFit="1" customWidth="1"/>
    <col min="13064" max="13064" width="11" style="84" bestFit="1" customWidth="1"/>
    <col min="13065" max="13068" width="10.09765625" style="84" bestFit="1" customWidth="1"/>
    <col min="13069" max="13312" width="11" style="84"/>
    <col min="13313" max="13313" width="8.19921875" style="84" customWidth="1"/>
    <col min="13314" max="13314" width="9.09765625" style="84" customWidth="1"/>
    <col min="13315" max="13315" width="8.09765625" style="84" bestFit="1" customWidth="1"/>
    <col min="13316" max="13316" width="8.69921875" style="84" bestFit="1" customWidth="1"/>
    <col min="13317" max="13317" width="8.09765625" style="84" bestFit="1" customWidth="1"/>
    <col min="13318" max="13318" width="8.19921875" style="84" bestFit="1" customWidth="1"/>
    <col min="13319" max="13319" width="7.5" style="84" bestFit="1" customWidth="1"/>
    <col min="13320" max="13320" width="11" style="84" bestFit="1" customWidth="1"/>
    <col min="13321" max="13324" width="10.09765625" style="84" bestFit="1" customWidth="1"/>
    <col min="13325" max="13568" width="10" style="84"/>
    <col min="13569" max="13569" width="8.19921875" style="84" customWidth="1"/>
    <col min="13570" max="13570" width="9.09765625" style="84" customWidth="1"/>
    <col min="13571" max="13571" width="8.09765625" style="84" bestFit="1" customWidth="1"/>
    <col min="13572" max="13572" width="8.69921875" style="84" bestFit="1" customWidth="1"/>
    <col min="13573" max="13573" width="8.09765625" style="84" bestFit="1" customWidth="1"/>
    <col min="13574" max="13574" width="8.19921875" style="84" bestFit="1" customWidth="1"/>
    <col min="13575" max="13575" width="7.5" style="84" bestFit="1" customWidth="1"/>
    <col min="13576" max="13576" width="11" style="84" bestFit="1" customWidth="1"/>
    <col min="13577" max="13580" width="10.09765625" style="84" bestFit="1" customWidth="1"/>
    <col min="13581" max="13824" width="10" style="84"/>
    <col min="13825" max="13825" width="8.19921875" style="84" customWidth="1"/>
    <col min="13826" max="13826" width="9.09765625" style="84" customWidth="1"/>
    <col min="13827" max="13827" width="8.09765625" style="84" bestFit="1" customWidth="1"/>
    <col min="13828" max="13828" width="8.69921875" style="84" bestFit="1" customWidth="1"/>
    <col min="13829" max="13829" width="8.09765625" style="84" bestFit="1" customWidth="1"/>
    <col min="13830" max="13830" width="8.19921875" style="84" bestFit="1" customWidth="1"/>
    <col min="13831" max="13831" width="7.5" style="84" bestFit="1" customWidth="1"/>
    <col min="13832" max="13832" width="11" style="84" bestFit="1" customWidth="1"/>
    <col min="13833" max="13836" width="10.09765625" style="84" bestFit="1" customWidth="1"/>
    <col min="13837" max="14080" width="10" style="84"/>
    <col min="14081" max="14081" width="8.19921875" style="84" customWidth="1"/>
    <col min="14082" max="14082" width="9.09765625" style="84" customWidth="1"/>
    <col min="14083" max="14083" width="8.09765625" style="84" bestFit="1" customWidth="1"/>
    <col min="14084" max="14084" width="8.69921875" style="84" bestFit="1" customWidth="1"/>
    <col min="14085" max="14085" width="8.09765625" style="84" bestFit="1" customWidth="1"/>
    <col min="14086" max="14086" width="8.19921875" style="84" bestFit="1" customWidth="1"/>
    <col min="14087" max="14087" width="7.5" style="84" bestFit="1" customWidth="1"/>
    <col min="14088" max="14088" width="11" style="84" bestFit="1" customWidth="1"/>
    <col min="14089" max="14092" width="10.09765625" style="84" bestFit="1" customWidth="1"/>
    <col min="14093" max="14336" width="11" style="84"/>
    <col min="14337" max="14337" width="8.19921875" style="84" customWidth="1"/>
    <col min="14338" max="14338" width="9.09765625" style="84" customWidth="1"/>
    <col min="14339" max="14339" width="8.09765625" style="84" bestFit="1" customWidth="1"/>
    <col min="14340" max="14340" width="8.69921875" style="84" bestFit="1" customWidth="1"/>
    <col min="14341" max="14341" width="8.09765625" style="84" bestFit="1" customWidth="1"/>
    <col min="14342" max="14342" width="8.19921875" style="84" bestFit="1" customWidth="1"/>
    <col min="14343" max="14343" width="7.5" style="84" bestFit="1" customWidth="1"/>
    <col min="14344" max="14344" width="11" style="84" bestFit="1" customWidth="1"/>
    <col min="14345" max="14348" width="10.09765625" style="84" bestFit="1" customWidth="1"/>
    <col min="14349" max="14592" width="10" style="84"/>
    <col min="14593" max="14593" width="8.19921875" style="84" customWidth="1"/>
    <col min="14594" max="14594" width="9.09765625" style="84" customWidth="1"/>
    <col min="14595" max="14595" width="8.09765625" style="84" bestFit="1" customWidth="1"/>
    <col min="14596" max="14596" width="8.69921875" style="84" bestFit="1" customWidth="1"/>
    <col min="14597" max="14597" width="8.09765625" style="84" bestFit="1" customWidth="1"/>
    <col min="14598" max="14598" width="8.19921875" style="84" bestFit="1" customWidth="1"/>
    <col min="14599" max="14599" width="7.5" style="84" bestFit="1" customWidth="1"/>
    <col min="14600" max="14600" width="11" style="84" bestFit="1" customWidth="1"/>
    <col min="14601" max="14604" width="10.09765625" style="84" bestFit="1" customWidth="1"/>
    <col min="14605" max="14848" width="10" style="84"/>
    <col min="14849" max="14849" width="8.19921875" style="84" customWidth="1"/>
    <col min="14850" max="14850" width="9.09765625" style="84" customWidth="1"/>
    <col min="14851" max="14851" width="8.09765625" style="84" bestFit="1" customWidth="1"/>
    <col min="14852" max="14852" width="8.69921875" style="84" bestFit="1" customWidth="1"/>
    <col min="14853" max="14853" width="8.09765625" style="84" bestFit="1" customWidth="1"/>
    <col min="14854" max="14854" width="8.19921875" style="84" bestFit="1" customWidth="1"/>
    <col min="14855" max="14855" width="7.5" style="84" bestFit="1" customWidth="1"/>
    <col min="14856" max="14856" width="11" style="84" bestFit="1" customWidth="1"/>
    <col min="14857" max="14860" width="10.09765625" style="84" bestFit="1" customWidth="1"/>
    <col min="14861" max="15104" width="10" style="84"/>
    <col min="15105" max="15105" width="8.19921875" style="84" customWidth="1"/>
    <col min="15106" max="15106" width="9.09765625" style="84" customWidth="1"/>
    <col min="15107" max="15107" width="8.09765625" style="84" bestFit="1" customWidth="1"/>
    <col min="15108" max="15108" width="8.69921875" style="84" bestFit="1" customWidth="1"/>
    <col min="15109" max="15109" width="8.09765625" style="84" bestFit="1" customWidth="1"/>
    <col min="15110" max="15110" width="8.19921875" style="84" bestFit="1" customWidth="1"/>
    <col min="15111" max="15111" width="7.5" style="84" bestFit="1" customWidth="1"/>
    <col min="15112" max="15112" width="11" style="84" bestFit="1" customWidth="1"/>
    <col min="15113" max="15116" width="10.09765625" style="84" bestFit="1" customWidth="1"/>
    <col min="15117" max="15360" width="11" style="84"/>
    <col min="15361" max="15361" width="8.19921875" style="84" customWidth="1"/>
    <col min="15362" max="15362" width="9.09765625" style="84" customWidth="1"/>
    <col min="15363" max="15363" width="8.09765625" style="84" bestFit="1" customWidth="1"/>
    <col min="15364" max="15364" width="8.69921875" style="84" bestFit="1" customWidth="1"/>
    <col min="15365" max="15365" width="8.09765625" style="84" bestFit="1" customWidth="1"/>
    <col min="15366" max="15366" width="8.19921875" style="84" bestFit="1" customWidth="1"/>
    <col min="15367" max="15367" width="7.5" style="84" bestFit="1" customWidth="1"/>
    <col min="15368" max="15368" width="11" style="84" bestFit="1" customWidth="1"/>
    <col min="15369" max="15372" width="10.09765625" style="84" bestFit="1" customWidth="1"/>
    <col min="15373" max="15616" width="10" style="84"/>
    <col min="15617" max="15617" width="8.19921875" style="84" customWidth="1"/>
    <col min="15618" max="15618" width="9.09765625" style="84" customWidth="1"/>
    <col min="15619" max="15619" width="8.09765625" style="84" bestFit="1" customWidth="1"/>
    <col min="15620" max="15620" width="8.69921875" style="84" bestFit="1" customWidth="1"/>
    <col min="15621" max="15621" width="8.09765625" style="84" bestFit="1" customWidth="1"/>
    <col min="15622" max="15622" width="8.19921875" style="84" bestFit="1" customWidth="1"/>
    <col min="15623" max="15623" width="7.5" style="84" bestFit="1" customWidth="1"/>
    <col min="15624" max="15624" width="11" style="84" bestFit="1" customWidth="1"/>
    <col min="15625" max="15628" width="10.09765625" style="84" bestFit="1" customWidth="1"/>
    <col min="15629" max="15872" width="10" style="84"/>
    <col min="15873" max="15873" width="8.19921875" style="84" customWidth="1"/>
    <col min="15874" max="15874" width="9.09765625" style="84" customWidth="1"/>
    <col min="15875" max="15875" width="8.09765625" style="84" bestFit="1" customWidth="1"/>
    <col min="15876" max="15876" width="8.69921875" style="84" bestFit="1" customWidth="1"/>
    <col min="15877" max="15877" width="8.09765625" style="84" bestFit="1" customWidth="1"/>
    <col min="15878" max="15878" width="8.19921875" style="84" bestFit="1" customWidth="1"/>
    <col min="15879" max="15879" width="7.5" style="84" bestFit="1" customWidth="1"/>
    <col min="15880" max="15880" width="11" style="84" bestFit="1" customWidth="1"/>
    <col min="15881" max="15884" width="10.09765625" style="84" bestFit="1" customWidth="1"/>
    <col min="15885" max="16128" width="10" style="84"/>
    <col min="16129" max="16129" width="8.19921875" style="84" customWidth="1"/>
    <col min="16130" max="16130" width="9.09765625" style="84" customWidth="1"/>
    <col min="16131" max="16131" width="8.09765625" style="84" bestFit="1" customWidth="1"/>
    <col min="16132" max="16132" width="8.69921875" style="84" bestFit="1" customWidth="1"/>
    <col min="16133" max="16133" width="8.09765625" style="84" bestFit="1" customWidth="1"/>
    <col min="16134" max="16134" width="8.19921875" style="84" bestFit="1" customWidth="1"/>
    <col min="16135" max="16135" width="7.5" style="84" bestFit="1" customWidth="1"/>
    <col min="16136" max="16136" width="11" style="84" bestFit="1" customWidth="1"/>
    <col min="16137" max="16140" width="10.09765625" style="84" bestFit="1" customWidth="1"/>
    <col min="16141" max="16384" width="11" style="84"/>
  </cols>
  <sheetData>
    <row r="1" spans="1:65" x14ac:dyDescent="0.25">
      <c r="A1" s="138" t="s">
        <v>6</v>
      </c>
    </row>
    <row r="2" spans="1:65" ht="15.6" x14ac:dyDescent="0.3">
      <c r="A2" s="139"/>
      <c r="B2" s="140"/>
      <c r="H2" s="79" t="s">
        <v>152</v>
      </c>
    </row>
    <row r="3" spans="1:65" s="81" customFormat="1" x14ac:dyDescent="0.25">
      <c r="A3" s="70"/>
      <c r="B3" s="790">
        <f>INDICE!A3</f>
        <v>44228</v>
      </c>
      <c r="C3" s="791"/>
      <c r="D3" s="791" t="s">
        <v>116</v>
      </c>
      <c r="E3" s="791"/>
      <c r="F3" s="791" t="s">
        <v>117</v>
      </c>
      <c r="G3" s="791"/>
      <c r="H3" s="79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431</v>
      </c>
      <c r="D4" s="82" t="s">
        <v>47</v>
      </c>
      <c r="E4" s="82" t="s">
        <v>431</v>
      </c>
      <c r="F4" s="82" t="s">
        <v>47</v>
      </c>
      <c r="G4" s="82" t="s">
        <v>431</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194</v>
      </c>
      <c r="B5" s="85">
        <v>103.48465999999996</v>
      </c>
      <c r="C5" s="86">
        <v>-77.207258055741562</v>
      </c>
      <c r="D5" s="85">
        <v>231.47510999999997</v>
      </c>
      <c r="E5" s="86">
        <v>-75.080458135238004</v>
      </c>
      <c r="F5" s="85">
        <v>1720.3385799999999</v>
      </c>
      <c r="G5" s="86">
        <v>-75.196575919903836</v>
      </c>
      <c r="H5" s="86">
        <v>99.990119781850325</v>
      </c>
    </row>
    <row r="6" spans="1:65" x14ac:dyDescent="0.25">
      <c r="A6" s="84" t="s">
        <v>142</v>
      </c>
      <c r="B6" s="96">
        <v>3.1129999999999998E-2</v>
      </c>
      <c r="C6" s="356">
        <v>-39.258536585365853</v>
      </c>
      <c r="D6" s="96">
        <v>4.1680000000000002E-2</v>
      </c>
      <c r="E6" s="356">
        <v>-24.328249818445897</v>
      </c>
      <c r="F6" s="96">
        <v>0.16998999999999997</v>
      </c>
      <c r="G6" s="356">
        <v>-43.381961097788448</v>
      </c>
      <c r="H6" s="73">
        <v>9.8802181496834979E-3</v>
      </c>
    </row>
    <row r="7" spans="1:65" x14ac:dyDescent="0.25">
      <c r="A7" s="60" t="s">
        <v>115</v>
      </c>
      <c r="B7" s="61">
        <v>103.51578999999997</v>
      </c>
      <c r="C7" s="87">
        <v>-77.202974912540498</v>
      </c>
      <c r="D7" s="61">
        <v>231.51678999999999</v>
      </c>
      <c r="E7" s="87">
        <v>-75.077448881015002</v>
      </c>
      <c r="F7" s="61">
        <v>1720.5085699999997</v>
      </c>
      <c r="G7" s="87">
        <v>-75.195198792464751</v>
      </c>
      <c r="H7" s="87">
        <v>100</v>
      </c>
    </row>
    <row r="8" spans="1:65" x14ac:dyDescent="0.25">
      <c r="H8" s="79" t="s">
        <v>223</v>
      </c>
    </row>
    <row r="9" spans="1:65" x14ac:dyDescent="0.25">
      <c r="A9" s="80" t="s">
        <v>489</v>
      </c>
    </row>
    <row r="10" spans="1:65" x14ac:dyDescent="0.25">
      <c r="A10" s="133" t="s">
        <v>547</v>
      </c>
    </row>
    <row r="13" spans="1:65" x14ac:dyDescent="0.25">
      <c r="B13" s="85"/>
    </row>
  </sheetData>
  <mergeCells count="3">
    <mergeCell ref="B3:C3"/>
    <mergeCell ref="D3:E3"/>
    <mergeCell ref="F3:H3"/>
  </mergeCells>
  <conditionalFormatting sqref="B6">
    <cfRule type="cellIs" dxfId="134" priority="7" operator="between">
      <formula>0</formula>
      <formula>0.5</formula>
    </cfRule>
    <cfRule type="cellIs" dxfId="133" priority="8" operator="between">
      <formula>0</formula>
      <formula>0.49</formula>
    </cfRule>
  </conditionalFormatting>
  <conditionalFormatting sqref="D6">
    <cfRule type="cellIs" dxfId="132" priority="5" operator="between">
      <formula>0</formula>
      <formula>0.5</formula>
    </cfRule>
    <cfRule type="cellIs" dxfId="131" priority="6" operator="between">
      <formula>0</formula>
      <formula>0.49</formula>
    </cfRule>
  </conditionalFormatting>
  <conditionalFormatting sqref="F6">
    <cfRule type="cellIs" dxfId="130" priority="3" operator="between">
      <formula>0</formula>
      <formula>0.5</formula>
    </cfRule>
    <cfRule type="cellIs" dxfId="129" priority="4" operator="between">
      <formula>0</formula>
      <formula>0.49</formula>
    </cfRule>
  </conditionalFormatting>
  <conditionalFormatting sqref="H6">
    <cfRule type="cellIs" dxfId="128" priority="1" operator="between">
      <formula>0</formula>
      <formula>0.5</formula>
    </cfRule>
    <cfRule type="cellIs" dxfId="12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3.2" x14ac:dyDescent="0.25"/>
  <cols>
    <col min="1" max="1" width="25.59765625" style="84" customWidth="1"/>
    <col min="2" max="2" width="9.19921875" style="84" customWidth="1"/>
    <col min="3" max="3" width="12.69921875" style="84" customWidth="1"/>
    <col min="4" max="4" width="10.19921875" style="84" customWidth="1"/>
    <col min="5" max="5" width="11.59765625" style="84" customWidth="1"/>
    <col min="6" max="6" width="10.19921875" style="84" customWidth="1"/>
    <col min="7" max="7" width="11" style="84" customWidth="1"/>
    <col min="8" max="8" width="16.19921875" style="84" customWidth="1"/>
    <col min="9" max="11" width="11" style="84"/>
    <col min="12" max="12" width="11.5" style="84" customWidth="1"/>
    <col min="13" max="66" width="11" style="84"/>
    <col min="67" max="256" width="10" style="84"/>
    <col min="257" max="257" width="19.59765625" style="84" customWidth="1"/>
    <col min="258" max="259" width="8.09765625" style="84" bestFit="1" customWidth="1"/>
    <col min="260" max="260" width="9.09765625" style="84" bestFit="1" customWidth="1"/>
    <col min="261" max="261" width="7.5" style="84" bestFit="1" customWidth="1"/>
    <col min="262" max="262" width="9.09765625" style="84" bestFit="1" customWidth="1"/>
    <col min="263" max="263" width="7.5" style="84" bestFit="1" customWidth="1"/>
    <col min="264" max="264" width="11" style="84" bestFit="1" customWidth="1"/>
    <col min="265" max="267" width="10" style="84"/>
    <col min="268" max="268" width="10.09765625" style="84" bestFit="1" customWidth="1"/>
    <col min="269" max="512" width="10" style="84"/>
    <col min="513" max="513" width="19.59765625" style="84" customWidth="1"/>
    <col min="514" max="515" width="8.09765625" style="84" bestFit="1" customWidth="1"/>
    <col min="516" max="516" width="9.09765625" style="84" bestFit="1" customWidth="1"/>
    <col min="517" max="517" width="7.5" style="84" bestFit="1" customWidth="1"/>
    <col min="518" max="518" width="9.09765625" style="84" bestFit="1" customWidth="1"/>
    <col min="519" max="519" width="7.5" style="84" bestFit="1" customWidth="1"/>
    <col min="520" max="520" width="11" style="84" bestFit="1" customWidth="1"/>
    <col min="521" max="523" width="10" style="84"/>
    <col min="524" max="524" width="10.09765625" style="84" bestFit="1" customWidth="1"/>
    <col min="525" max="768" width="10" style="84"/>
    <col min="769" max="769" width="19.59765625" style="84" customWidth="1"/>
    <col min="770" max="771" width="8.09765625" style="84" bestFit="1" customWidth="1"/>
    <col min="772" max="772" width="9.09765625" style="84" bestFit="1" customWidth="1"/>
    <col min="773" max="773" width="7.5" style="84" bestFit="1" customWidth="1"/>
    <col min="774" max="774" width="9.09765625" style="84" bestFit="1" customWidth="1"/>
    <col min="775" max="775" width="7.5" style="84" bestFit="1" customWidth="1"/>
    <col min="776" max="776" width="11" style="84" bestFit="1" customWidth="1"/>
    <col min="777" max="779" width="10" style="84"/>
    <col min="780" max="780" width="10.09765625" style="84" bestFit="1" customWidth="1"/>
    <col min="781" max="1024" width="11" style="84"/>
    <col min="1025" max="1025" width="19.59765625" style="84" customWidth="1"/>
    <col min="1026" max="1027" width="8.09765625" style="84" bestFit="1" customWidth="1"/>
    <col min="1028" max="1028" width="9.09765625" style="84" bestFit="1" customWidth="1"/>
    <col min="1029" max="1029" width="7.5" style="84" bestFit="1" customWidth="1"/>
    <col min="1030" max="1030" width="9.09765625" style="84" bestFit="1" customWidth="1"/>
    <col min="1031" max="1031" width="7.5" style="84" bestFit="1" customWidth="1"/>
    <col min="1032" max="1032" width="11" style="84" bestFit="1" customWidth="1"/>
    <col min="1033" max="1035" width="10" style="84"/>
    <col min="1036" max="1036" width="10.09765625" style="84" bestFit="1" customWidth="1"/>
    <col min="1037" max="1280" width="10" style="84"/>
    <col min="1281" max="1281" width="19.59765625" style="84" customWidth="1"/>
    <col min="1282" max="1283" width="8.09765625" style="84" bestFit="1" customWidth="1"/>
    <col min="1284" max="1284" width="9.09765625" style="84" bestFit="1" customWidth="1"/>
    <col min="1285" max="1285" width="7.5" style="84" bestFit="1" customWidth="1"/>
    <col min="1286" max="1286" width="9.09765625" style="84" bestFit="1" customWidth="1"/>
    <col min="1287" max="1287" width="7.5" style="84" bestFit="1" customWidth="1"/>
    <col min="1288" max="1288" width="11" style="84" bestFit="1" customWidth="1"/>
    <col min="1289" max="1291" width="10" style="84"/>
    <col min="1292" max="1292" width="10.09765625" style="84" bestFit="1" customWidth="1"/>
    <col min="1293" max="1536" width="10" style="84"/>
    <col min="1537" max="1537" width="19.59765625" style="84" customWidth="1"/>
    <col min="1538" max="1539" width="8.09765625" style="84" bestFit="1" customWidth="1"/>
    <col min="1540" max="1540" width="9.09765625" style="84" bestFit="1" customWidth="1"/>
    <col min="1541" max="1541" width="7.5" style="84" bestFit="1" customWidth="1"/>
    <col min="1542" max="1542" width="9.09765625" style="84" bestFit="1" customWidth="1"/>
    <col min="1543" max="1543" width="7.5" style="84" bestFit="1" customWidth="1"/>
    <col min="1544" max="1544" width="11" style="84" bestFit="1" customWidth="1"/>
    <col min="1545" max="1547" width="10" style="84"/>
    <col min="1548" max="1548" width="10.09765625" style="84" bestFit="1" customWidth="1"/>
    <col min="1549" max="1792" width="10" style="84"/>
    <col min="1793" max="1793" width="19.59765625" style="84" customWidth="1"/>
    <col min="1794" max="1795" width="8.09765625" style="84" bestFit="1" customWidth="1"/>
    <col min="1796" max="1796" width="9.09765625" style="84" bestFit="1" customWidth="1"/>
    <col min="1797" max="1797" width="7.5" style="84" bestFit="1" customWidth="1"/>
    <col min="1798" max="1798" width="9.09765625" style="84" bestFit="1" customWidth="1"/>
    <col min="1799" max="1799" width="7.5" style="84" bestFit="1" customWidth="1"/>
    <col min="1800" max="1800" width="11" style="84" bestFit="1" customWidth="1"/>
    <col min="1801" max="1803" width="10" style="84"/>
    <col min="1804" max="1804" width="10.09765625" style="84" bestFit="1" customWidth="1"/>
    <col min="1805" max="2048" width="11" style="84"/>
    <col min="2049" max="2049" width="19.59765625" style="84" customWidth="1"/>
    <col min="2050" max="2051" width="8.09765625" style="84" bestFit="1" customWidth="1"/>
    <col min="2052" max="2052" width="9.09765625" style="84" bestFit="1" customWidth="1"/>
    <col min="2053" max="2053" width="7.5" style="84" bestFit="1" customWidth="1"/>
    <col min="2054" max="2054" width="9.09765625" style="84" bestFit="1" customWidth="1"/>
    <col min="2055" max="2055" width="7.5" style="84" bestFit="1" customWidth="1"/>
    <col min="2056" max="2056" width="11" style="84" bestFit="1" customWidth="1"/>
    <col min="2057" max="2059" width="10" style="84"/>
    <col min="2060" max="2060" width="10.09765625" style="84" bestFit="1" customWidth="1"/>
    <col min="2061" max="2304" width="10" style="84"/>
    <col min="2305" max="2305" width="19.59765625" style="84" customWidth="1"/>
    <col min="2306" max="2307" width="8.09765625" style="84" bestFit="1" customWidth="1"/>
    <col min="2308" max="2308" width="9.09765625" style="84" bestFit="1" customWidth="1"/>
    <col min="2309" max="2309" width="7.5" style="84" bestFit="1" customWidth="1"/>
    <col min="2310" max="2310" width="9.09765625" style="84" bestFit="1" customWidth="1"/>
    <col min="2311" max="2311" width="7.5" style="84" bestFit="1" customWidth="1"/>
    <col min="2312" max="2312" width="11" style="84" bestFit="1" customWidth="1"/>
    <col min="2313" max="2315" width="10" style="84"/>
    <col min="2316" max="2316" width="10.09765625" style="84" bestFit="1" customWidth="1"/>
    <col min="2317" max="2560" width="10" style="84"/>
    <col min="2561" max="2561" width="19.59765625" style="84" customWidth="1"/>
    <col min="2562" max="2563" width="8.09765625" style="84" bestFit="1" customWidth="1"/>
    <col min="2564" max="2564" width="9.09765625" style="84" bestFit="1" customWidth="1"/>
    <col min="2565" max="2565" width="7.5" style="84" bestFit="1" customWidth="1"/>
    <col min="2566" max="2566" width="9.09765625" style="84" bestFit="1" customWidth="1"/>
    <col min="2567" max="2567" width="7.5" style="84" bestFit="1" customWidth="1"/>
    <col min="2568" max="2568" width="11" style="84" bestFit="1" customWidth="1"/>
    <col min="2569" max="2571" width="10" style="84"/>
    <col min="2572" max="2572" width="10.09765625" style="84" bestFit="1" customWidth="1"/>
    <col min="2573" max="2816" width="10" style="84"/>
    <col min="2817" max="2817" width="19.59765625" style="84" customWidth="1"/>
    <col min="2818" max="2819" width="8.09765625" style="84" bestFit="1" customWidth="1"/>
    <col min="2820" max="2820" width="9.09765625" style="84" bestFit="1" customWidth="1"/>
    <col min="2821" max="2821" width="7.5" style="84" bestFit="1" customWidth="1"/>
    <col min="2822" max="2822" width="9.09765625" style="84" bestFit="1" customWidth="1"/>
    <col min="2823" max="2823" width="7.5" style="84" bestFit="1" customWidth="1"/>
    <col min="2824" max="2824" width="11" style="84" bestFit="1" customWidth="1"/>
    <col min="2825" max="2827" width="10" style="84"/>
    <col min="2828" max="2828" width="10.09765625" style="84" bestFit="1" customWidth="1"/>
    <col min="2829" max="3072" width="11" style="84"/>
    <col min="3073" max="3073" width="19.59765625" style="84" customWidth="1"/>
    <col min="3074" max="3075" width="8.09765625" style="84" bestFit="1" customWidth="1"/>
    <col min="3076" max="3076" width="9.09765625" style="84" bestFit="1" customWidth="1"/>
    <col min="3077" max="3077" width="7.5" style="84" bestFit="1" customWidth="1"/>
    <col min="3078" max="3078" width="9.09765625" style="84" bestFit="1" customWidth="1"/>
    <col min="3079" max="3079" width="7.5" style="84" bestFit="1" customWidth="1"/>
    <col min="3080" max="3080" width="11" style="84" bestFit="1" customWidth="1"/>
    <col min="3081" max="3083" width="10" style="84"/>
    <col min="3084" max="3084" width="10.09765625" style="84" bestFit="1" customWidth="1"/>
    <col min="3085" max="3328" width="10" style="84"/>
    <col min="3329" max="3329" width="19.59765625" style="84" customWidth="1"/>
    <col min="3330" max="3331" width="8.09765625" style="84" bestFit="1" customWidth="1"/>
    <col min="3332" max="3332" width="9.09765625" style="84" bestFit="1" customWidth="1"/>
    <col min="3333" max="3333" width="7.5" style="84" bestFit="1" customWidth="1"/>
    <col min="3334" max="3334" width="9.09765625" style="84" bestFit="1" customWidth="1"/>
    <col min="3335" max="3335" width="7.5" style="84" bestFit="1" customWidth="1"/>
    <col min="3336" max="3336" width="11" style="84" bestFit="1" customWidth="1"/>
    <col min="3337" max="3339" width="10" style="84"/>
    <col min="3340" max="3340" width="10.09765625" style="84" bestFit="1" customWidth="1"/>
    <col min="3341" max="3584" width="10" style="84"/>
    <col min="3585" max="3585" width="19.59765625" style="84" customWidth="1"/>
    <col min="3586" max="3587" width="8.09765625" style="84" bestFit="1" customWidth="1"/>
    <col min="3588" max="3588" width="9.09765625" style="84" bestFit="1" customWidth="1"/>
    <col min="3589" max="3589" width="7.5" style="84" bestFit="1" customWidth="1"/>
    <col min="3590" max="3590" width="9.09765625" style="84" bestFit="1" customWidth="1"/>
    <col min="3591" max="3591" width="7.5" style="84" bestFit="1" customWidth="1"/>
    <col min="3592" max="3592" width="11" style="84" bestFit="1" customWidth="1"/>
    <col min="3593" max="3595" width="10" style="84"/>
    <col min="3596" max="3596" width="10.09765625" style="84" bestFit="1" customWidth="1"/>
    <col min="3597" max="3840" width="10" style="84"/>
    <col min="3841" max="3841" width="19.59765625" style="84" customWidth="1"/>
    <col min="3842" max="3843" width="8.09765625" style="84" bestFit="1" customWidth="1"/>
    <col min="3844" max="3844" width="9.09765625" style="84" bestFit="1" customWidth="1"/>
    <col min="3845" max="3845" width="7.5" style="84" bestFit="1" customWidth="1"/>
    <col min="3846" max="3846" width="9.09765625" style="84" bestFit="1" customWidth="1"/>
    <col min="3847" max="3847" width="7.5" style="84" bestFit="1" customWidth="1"/>
    <col min="3848" max="3848" width="11" style="84" bestFit="1" customWidth="1"/>
    <col min="3849" max="3851" width="10" style="84"/>
    <col min="3852" max="3852" width="10.09765625" style="84" bestFit="1" customWidth="1"/>
    <col min="3853" max="4096" width="11" style="84"/>
    <col min="4097" max="4097" width="19.59765625" style="84" customWidth="1"/>
    <col min="4098" max="4099" width="8.09765625" style="84" bestFit="1" customWidth="1"/>
    <col min="4100" max="4100" width="9.09765625" style="84" bestFit="1" customWidth="1"/>
    <col min="4101" max="4101" width="7.5" style="84" bestFit="1" customWidth="1"/>
    <col min="4102" max="4102" width="9.09765625" style="84" bestFit="1" customWidth="1"/>
    <col min="4103" max="4103" width="7.5" style="84" bestFit="1" customWidth="1"/>
    <col min="4104" max="4104" width="11" style="84" bestFit="1" customWidth="1"/>
    <col min="4105" max="4107" width="10" style="84"/>
    <col min="4108" max="4108" width="10.09765625" style="84" bestFit="1" customWidth="1"/>
    <col min="4109" max="4352" width="10" style="84"/>
    <col min="4353" max="4353" width="19.59765625" style="84" customWidth="1"/>
    <col min="4354" max="4355" width="8.09765625" style="84" bestFit="1" customWidth="1"/>
    <col min="4356" max="4356" width="9.09765625" style="84" bestFit="1" customWidth="1"/>
    <col min="4357" max="4357" width="7.5" style="84" bestFit="1" customWidth="1"/>
    <col min="4358" max="4358" width="9.09765625" style="84" bestFit="1" customWidth="1"/>
    <col min="4359" max="4359" width="7.5" style="84" bestFit="1" customWidth="1"/>
    <col min="4360" max="4360" width="11" style="84" bestFit="1" customWidth="1"/>
    <col min="4361" max="4363" width="10" style="84"/>
    <col min="4364" max="4364" width="10.09765625" style="84" bestFit="1" customWidth="1"/>
    <col min="4365" max="4608" width="10" style="84"/>
    <col min="4609" max="4609" width="19.59765625" style="84" customWidth="1"/>
    <col min="4610" max="4611" width="8.09765625" style="84" bestFit="1" customWidth="1"/>
    <col min="4612" max="4612" width="9.09765625" style="84" bestFit="1" customWidth="1"/>
    <col min="4613" max="4613" width="7.5" style="84" bestFit="1" customWidth="1"/>
    <col min="4614" max="4614" width="9.09765625" style="84" bestFit="1" customWidth="1"/>
    <col min="4615" max="4615" width="7.5" style="84" bestFit="1" customWidth="1"/>
    <col min="4616" max="4616" width="11" style="84" bestFit="1" customWidth="1"/>
    <col min="4617" max="4619" width="10" style="84"/>
    <col min="4620" max="4620" width="10.09765625" style="84" bestFit="1" customWidth="1"/>
    <col min="4621" max="4864" width="10" style="84"/>
    <col min="4865" max="4865" width="19.59765625" style="84" customWidth="1"/>
    <col min="4866" max="4867" width="8.09765625" style="84" bestFit="1" customWidth="1"/>
    <col min="4868" max="4868" width="9.09765625" style="84" bestFit="1" customWidth="1"/>
    <col min="4869" max="4869" width="7.5" style="84" bestFit="1" customWidth="1"/>
    <col min="4870" max="4870" width="9.09765625" style="84" bestFit="1" customWidth="1"/>
    <col min="4871" max="4871" width="7.5" style="84" bestFit="1" customWidth="1"/>
    <col min="4872" max="4872" width="11" style="84" bestFit="1" customWidth="1"/>
    <col min="4873" max="4875" width="10" style="84"/>
    <col min="4876" max="4876" width="10.09765625" style="84" bestFit="1" customWidth="1"/>
    <col min="4877" max="5120" width="11" style="84"/>
    <col min="5121" max="5121" width="19.59765625" style="84" customWidth="1"/>
    <col min="5122" max="5123" width="8.09765625" style="84" bestFit="1" customWidth="1"/>
    <col min="5124" max="5124" width="9.09765625" style="84" bestFit="1" customWidth="1"/>
    <col min="5125" max="5125" width="7.5" style="84" bestFit="1" customWidth="1"/>
    <col min="5126" max="5126" width="9.09765625" style="84" bestFit="1" customWidth="1"/>
    <col min="5127" max="5127" width="7.5" style="84" bestFit="1" customWidth="1"/>
    <col min="5128" max="5128" width="11" style="84" bestFit="1" customWidth="1"/>
    <col min="5129" max="5131" width="10" style="84"/>
    <col min="5132" max="5132" width="10.09765625" style="84" bestFit="1" customWidth="1"/>
    <col min="5133" max="5376" width="10" style="84"/>
    <col min="5377" max="5377" width="19.59765625" style="84" customWidth="1"/>
    <col min="5378" max="5379" width="8.09765625" style="84" bestFit="1" customWidth="1"/>
    <col min="5380" max="5380" width="9.09765625" style="84" bestFit="1" customWidth="1"/>
    <col min="5381" max="5381" width="7.5" style="84" bestFit="1" customWidth="1"/>
    <col min="5382" max="5382" width="9.09765625" style="84" bestFit="1" customWidth="1"/>
    <col min="5383" max="5383" width="7.5" style="84" bestFit="1" customWidth="1"/>
    <col min="5384" max="5384" width="11" style="84" bestFit="1" customWidth="1"/>
    <col min="5385" max="5387" width="10" style="84"/>
    <col min="5388" max="5388" width="10.09765625" style="84" bestFit="1" customWidth="1"/>
    <col min="5389" max="5632" width="10" style="84"/>
    <col min="5633" max="5633" width="19.59765625" style="84" customWidth="1"/>
    <col min="5634" max="5635" width="8.09765625" style="84" bestFit="1" customWidth="1"/>
    <col min="5636" max="5636" width="9.09765625" style="84" bestFit="1" customWidth="1"/>
    <col min="5637" max="5637" width="7.5" style="84" bestFit="1" customWidth="1"/>
    <col min="5638" max="5638" width="9.09765625" style="84" bestFit="1" customWidth="1"/>
    <col min="5639" max="5639" width="7.5" style="84" bestFit="1" customWidth="1"/>
    <col min="5640" max="5640" width="11" style="84" bestFit="1" customWidth="1"/>
    <col min="5641" max="5643" width="10" style="84"/>
    <col min="5644" max="5644" width="10.09765625" style="84" bestFit="1" customWidth="1"/>
    <col min="5645" max="5888" width="10" style="84"/>
    <col min="5889" max="5889" width="19.59765625" style="84" customWidth="1"/>
    <col min="5890" max="5891" width="8.09765625" style="84" bestFit="1" customWidth="1"/>
    <col min="5892" max="5892" width="9.09765625" style="84" bestFit="1" customWidth="1"/>
    <col min="5893" max="5893" width="7.5" style="84" bestFit="1" customWidth="1"/>
    <col min="5894" max="5894" width="9.09765625" style="84" bestFit="1" customWidth="1"/>
    <col min="5895" max="5895" width="7.5" style="84" bestFit="1" customWidth="1"/>
    <col min="5896" max="5896" width="11" style="84" bestFit="1" customWidth="1"/>
    <col min="5897" max="5899" width="10" style="84"/>
    <col min="5900" max="5900" width="10.09765625" style="84" bestFit="1" customWidth="1"/>
    <col min="5901" max="6144" width="11" style="84"/>
    <col min="6145" max="6145" width="19.59765625" style="84" customWidth="1"/>
    <col min="6146" max="6147" width="8.09765625" style="84" bestFit="1" customWidth="1"/>
    <col min="6148" max="6148" width="9.09765625" style="84" bestFit="1" customWidth="1"/>
    <col min="6149" max="6149" width="7.5" style="84" bestFit="1" customWidth="1"/>
    <col min="6150" max="6150" width="9.09765625" style="84" bestFit="1" customWidth="1"/>
    <col min="6151" max="6151" width="7.5" style="84" bestFit="1" customWidth="1"/>
    <col min="6152" max="6152" width="11" style="84" bestFit="1" customWidth="1"/>
    <col min="6153" max="6155" width="10" style="84"/>
    <col min="6156" max="6156" width="10.09765625" style="84" bestFit="1" customWidth="1"/>
    <col min="6157" max="6400" width="10" style="84"/>
    <col min="6401" max="6401" width="19.59765625" style="84" customWidth="1"/>
    <col min="6402" max="6403" width="8.09765625" style="84" bestFit="1" customWidth="1"/>
    <col min="6404" max="6404" width="9.09765625" style="84" bestFit="1" customWidth="1"/>
    <col min="6405" max="6405" width="7.5" style="84" bestFit="1" customWidth="1"/>
    <col min="6406" max="6406" width="9.09765625" style="84" bestFit="1" customWidth="1"/>
    <col min="6407" max="6407" width="7.5" style="84" bestFit="1" customWidth="1"/>
    <col min="6408" max="6408" width="11" style="84" bestFit="1" customWidth="1"/>
    <col min="6409" max="6411" width="10" style="84"/>
    <col min="6412" max="6412" width="10.09765625" style="84" bestFit="1" customWidth="1"/>
    <col min="6413" max="6656" width="10" style="84"/>
    <col min="6657" max="6657" width="19.59765625" style="84" customWidth="1"/>
    <col min="6658" max="6659" width="8.09765625" style="84" bestFit="1" customWidth="1"/>
    <col min="6660" max="6660" width="9.09765625" style="84" bestFit="1" customWidth="1"/>
    <col min="6661" max="6661" width="7.5" style="84" bestFit="1" customWidth="1"/>
    <col min="6662" max="6662" width="9.09765625" style="84" bestFit="1" customWidth="1"/>
    <col min="6663" max="6663" width="7.5" style="84" bestFit="1" customWidth="1"/>
    <col min="6664" max="6664" width="11" style="84" bestFit="1" customWidth="1"/>
    <col min="6665" max="6667" width="10" style="84"/>
    <col min="6668" max="6668" width="10.09765625" style="84" bestFit="1" customWidth="1"/>
    <col min="6669" max="6912" width="10" style="84"/>
    <col min="6913" max="6913" width="19.59765625" style="84" customWidth="1"/>
    <col min="6914" max="6915" width="8.09765625" style="84" bestFit="1" customWidth="1"/>
    <col min="6916" max="6916" width="9.09765625" style="84" bestFit="1" customWidth="1"/>
    <col min="6917" max="6917" width="7.5" style="84" bestFit="1" customWidth="1"/>
    <col min="6918" max="6918" width="9.09765625" style="84" bestFit="1" customWidth="1"/>
    <col min="6919" max="6919" width="7.5" style="84" bestFit="1" customWidth="1"/>
    <col min="6920" max="6920" width="11" style="84" bestFit="1" customWidth="1"/>
    <col min="6921" max="6923" width="10" style="84"/>
    <col min="6924" max="6924" width="10.09765625" style="84" bestFit="1" customWidth="1"/>
    <col min="6925" max="7168" width="11" style="84"/>
    <col min="7169" max="7169" width="19.59765625" style="84" customWidth="1"/>
    <col min="7170" max="7171" width="8.09765625" style="84" bestFit="1" customWidth="1"/>
    <col min="7172" max="7172" width="9.09765625" style="84" bestFit="1" customWidth="1"/>
    <col min="7173" max="7173" width="7.5" style="84" bestFit="1" customWidth="1"/>
    <col min="7174" max="7174" width="9.09765625" style="84" bestFit="1" customWidth="1"/>
    <col min="7175" max="7175" width="7.5" style="84" bestFit="1" customWidth="1"/>
    <col min="7176" max="7176" width="11" style="84" bestFit="1" customWidth="1"/>
    <col min="7177" max="7179" width="10" style="84"/>
    <col min="7180" max="7180" width="10.09765625" style="84" bestFit="1" customWidth="1"/>
    <col min="7181" max="7424" width="10" style="84"/>
    <col min="7425" max="7425" width="19.59765625" style="84" customWidth="1"/>
    <col min="7426" max="7427" width="8.09765625" style="84" bestFit="1" customWidth="1"/>
    <col min="7428" max="7428" width="9.09765625" style="84" bestFit="1" customWidth="1"/>
    <col min="7429" max="7429" width="7.5" style="84" bestFit="1" customWidth="1"/>
    <col min="7430" max="7430" width="9.09765625" style="84" bestFit="1" customWidth="1"/>
    <col min="7431" max="7431" width="7.5" style="84" bestFit="1" customWidth="1"/>
    <col min="7432" max="7432" width="11" style="84" bestFit="1" customWidth="1"/>
    <col min="7433" max="7435" width="10" style="84"/>
    <col min="7436" max="7436" width="10.09765625" style="84" bestFit="1" customWidth="1"/>
    <col min="7437" max="7680" width="10" style="84"/>
    <col min="7681" max="7681" width="19.59765625" style="84" customWidth="1"/>
    <col min="7682" max="7683" width="8.09765625" style="84" bestFit="1" customWidth="1"/>
    <col min="7684" max="7684" width="9.09765625" style="84" bestFit="1" customWidth="1"/>
    <col min="7685" max="7685" width="7.5" style="84" bestFit="1" customWidth="1"/>
    <col min="7686" max="7686" width="9.09765625" style="84" bestFit="1" customWidth="1"/>
    <col min="7687" max="7687" width="7.5" style="84" bestFit="1" customWidth="1"/>
    <col min="7688" max="7688" width="11" style="84" bestFit="1" customWidth="1"/>
    <col min="7689" max="7691" width="10" style="84"/>
    <col min="7692" max="7692" width="10.09765625" style="84" bestFit="1" customWidth="1"/>
    <col min="7693" max="7936" width="10" style="84"/>
    <col min="7937" max="7937" width="19.59765625" style="84" customWidth="1"/>
    <col min="7938" max="7939" width="8.09765625" style="84" bestFit="1" customWidth="1"/>
    <col min="7940" max="7940" width="9.09765625" style="84" bestFit="1" customWidth="1"/>
    <col min="7941" max="7941" width="7.5" style="84" bestFit="1" customWidth="1"/>
    <col min="7942" max="7942" width="9.09765625" style="84" bestFit="1" customWidth="1"/>
    <col min="7943" max="7943" width="7.5" style="84" bestFit="1" customWidth="1"/>
    <col min="7944" max="7944" width="11" style="84" bestFit="1" customWidth="1"/>
    <col min="7945" max="7947" width="10" style="84"/>
    <col min="7948" max="7948" width="10.09765625" style="84" bestFit="1" customWidth="1"/>
    <col min="7949" max="8192" width="11" style="84"/>
    <col min="8193" max="8193" width="19.59765625" style="84" customWidth="1"/>
    <col min="8194" max="8195" width="8.09765625" style="84" bestFit="1" customWidth="1"/>
    <col min="8196" max="8196" width="9.09765625" style="84" bestFit="1" customWidth="1"/>
    <col min="8197" max="8197" width="7.5" style="84" bestFit="1" customWidth="1"/>
    <col min="8198" max="8198" width="9.09765625" style="84" bestFit="1" customWidth="1"/>
    <col min="8199" max="8199" width="7.5" style="84" bestFit="1" customWidth="1"/>
    <col min="8200" max="8200" width="11" style="84" bestFit="1" customWidth="1"/>
    <col min="8201" max="8203" width="10" style="84"/>
    <col min="8204" max="8204" width="10.09765625" style="84" bestFit="1" customWidth="1"/>
    <col min="8205" max="8448" width="10" style="84"/>
    <col min="8449" max="8449" width="19.59765625" style="84" customWidth="1"/>
    <col min="8450" max="8451" width="8.09765625" style="84" bestFit="1" customWidth="1"/>
    <col min="8452" max="8452" width="9.09765625" style="84" bestFit="1" customWidth="1"/>
    <col min="8453" max="8453" width="7.5" style="84" bestFit="1" customWidth="1"/>
    <col min="8454" max="8454" width="9.09765625" style="84" bestFit="1" customWidth="1"/>
    <col min="8455" max="8455" width="7.5" style="84" bestFit="1" customWidth="1"/>
    <col min="8456" max="8456" width="11" style="84" bestFit="1" customWidth="1"/>
    <col min="8457" max="8459" width="10" style="84"/>
    <col min="8460" max="8460" width="10.09765625" style="84" bestFit="1" customWidth="1"/>
    <col min="8461" max="8704" width="10" style="84"/>
    <col min="8705" max="8705" width="19.59765625" style="84" customWidth="1"/>
    <col min="8706" max="8707" width="8.09765625" style="84" bestFit="1" customWidth="1"/>
    <col min="8708" max="8708" width="9.09765625" style="84" bestFit="1" customWidth="1"/>
    <col min="8709" max="8709" width="7.5" style="84" bestFit="1" customWidth="1"/>
    <col min="8710" max="8710" width="9.09765625" style="84" bestFit="1" customWidth="1"/>
    <col min="8711" max="8711" width="7.5" style="84" bestFit="1" customWidth="1"/>
    <col min="8712" max="8712" width="11" style="84" bestFit="1" customWidth="1"/>
    <col min="8713" max="8715" width="10" style="84"/>
    <col min="8716" max="8716" width="10.09765625" style="84" bestFit="1" customWidth="1"/>
    <col min="8717" max="8960" width="10" style="84"/>
    <col min="8961" max="8961" width="19.59765625" style="84" customWidth="1"/>
    <col min="8962" max="8963" width="8.09765625" style="84" bestFit="1" customWidth="1"/>
    <col min="8964" max="8964" width="9.09765625" style="84" bestFit="1" customWidth="1"/>
    <col min="8965" max="8965" width="7.5" style="84" bestFit="1" customWidth="1"/>
    <col min="8966" max="8966" width="9.09765625" style="84" bestFit="1" customWidth="1"/>
    <col min="8967" max="8967" width="7.5" style="84" bestFit="1" customWidth="1"/>
    <col min="8968" max="8968" width="11" style="84" bestFit="1" customWidth="1"/>
    <col min="8969" max="8971" width="10" style="84"/>
    <col min="8972" max="8972" width="10.09765625" style="84" bestFit="1" customWidth="1"/>
    <col min="8973" max="9216" width="11" style="84"/>
    <col min="9217" max="9217" width="19.59765625" style="84" customWidth="1"/>
    <col min="9218" max="9219" width="8.09765625" style="84" bestFit="1" customWidth="1"/>
    <col min="9220" max="9220" width="9.09765625" style="84" bestFit="1" customWidth="1"/>
    <col min="9221" max="9221" width="7.5" style="84" bestFit="1" customWidth="1"/>
    <col min="9222" max="9222" width="9.09765625" style="84" bestFit="1" customWidth="1"/>
    <col min="9223" max="9223" width="7.5" style="84" bestFit="1" customWidth="1"/>
    <col min="9224" max="9224" width="11" style="84" bestFit="1" customWidth="1"/>
    <col min="9225" max="9227" width="10" style="84"/>
    <col min="9228" max="9228" width="10.09765625" style="84" bestFit="1" customWidth="1"/>
    <col min="9229" max="9472" width="10" style="84"/>
    <col min="9473" max="9473" width="19.59765625" style="84" customWidth="1"/>
    <col min="9474" max="9475" width="8.09765625" style="84" bestFit="1" customWidth="1"/>
    <col min="9476" max="9476" width="9.09765625" style="84" bestFit="1" customWidth="1"/>
    <col min="9477" max="9477" width="7.5" style="84" bestFit="1" customWidth="1"/>
    <col min="9478" max="9478" width="9.09765625" style="84" bestFit="1" customWidth="1"/>
    <col min="9479" max="9479" width="7.5" style="84" bestFit="1" customWidth="1"/>
    <col min="9480" max="9480" width="11" style="84" bestFit="1" customWidth="1"/>
    <col min="9481" max="9483" width="10" style="84"/>
    <col min="9484" max="9484" width="10.09765625" style="84" bestFit="1" customWidth="1"/>
    <col min="9485" max="9728" width="10" style="84"/>
    <col min="9729" max="9729" width="19.59765625" style="84" customWidth="1"/>
    <col min="9730" max="9731" width="8.09765625" style="84" bestFit="1" customWidth="1"/>
    <col min="9732" max="9732" width="9.09765625" style="84" bestFit="1" customWidth="1"/>
    <col min="9733" max="9733" width="7.5" style="84" bestFit="1" customWidth="1"/>
    <col min="9734" max="9734" width="9.09765625" style="84" bestFit="1" customWidth="1"/>
    <col min="9735" max="9735" width="7.5" style="84" bestFit="1" customWidth="1"/>
    <col min="9736" max="9736" width="11" style="84" bestFit="1" customWidth="1"/>
    <col min="9737" max="9739" width="10" style="84"/>
    <col min="9740" max="9740" width="10.09765625" style="84" bestFit="1" customWidth="1"/>
    <col min="9741" max="9984" width="10" style="84"/>
    <col min="9985" max="9985" width="19.59765625" style="84" customWidth="1"/>
    <col min="9986" max="9987" width="8.09765625" style="84" bestFit="1" customWidth="1"/>
    <col min="9988" max="9988" width="9.09765625" style="84" bestFit="1" customWidth="1"/>
    <col min="9989" max="9989" width="7.5" style="84" bestFit="1" customWidth="1"/>
    <col min="9990" max="9990" width="9.09765625" style="84" bestFit="1" customWidth="1"/>
    <col min="9991" max="9991" width="7.5" style="84" bestFit="1" customWidth="1"/>
    <col min="9992" max="9992" width="11" style="84" bestFit="1" customWidth="1"/>
    <col min="9993" max="9995" width="10" style="84"/>
    <col min="9996" max="9996" width="10.09765625" style="84" bestFit="1" customWidth="1"/>
    <col min="9997" max="10240" width="11" style="84"/>
    <col min="10241" max="10241" width="19.59765625" style="84" customWidth="1"/>
    <col min="10242" max="10243" width="8.09765625" style="84" bestFit="1" customWidth="1"/>
    <col min="10244" max="10244" width="9.09765625" style="84" bestFit="1" customWidth="1"/>
    <col min="10245" max="10245" width="7.5" style="84" bestFit="1" customWidth="1"/>
    <col min="10246" max="10246" width="9.09765625" style="84" bestFit="1" customWidth="1"/>
    <col min="10247" max="10247" width="7.5" style="84" bestFit="1" customWidth="1"/>
    <col min="10248" max="10248" width="11" style="84" bestFit="1" customWidth="1"/>
    <col min="10249" max="10251" width="10" style="84"/>
    <col min="10252" max="10252" width="10.09765625" style="84" bestFit="1" customWidth="1"/>
    <col min="10253" max="10496" width="10" style="84"/>
    <col min="10497" max="10497" width="19.59765625" style="84" customWidth="1"/>
    <col min="10498" max="10499" width="8.09765625" style="84" bestFit="1" customWidth="1"/>
    <col min="10500" max="10500" width="9.09765625" style="84" bestFit="1" customWidth="1"/>
    <col min="10501" max="10501" width="7.5" style="84" bestFit="1" customWidth="1"/>
    <col min="10502" max="10502" width="9.09765625" style="84" bestFit="1" customWidth="1"/>
    <col min="10503" max="10503" width="7.5" style="84" bestFit="1" customWidth="1"/>
    <col min="10504" max="10504" width="11" style="84" bestFit="1" customWidth="1"/>
    <col min="10505" max="10507" width="10" style="84"/>
    <col min="10508" max="10508" width="10.09765625" style="84" bestFit="1" customWidth="1"/>
    <col min="10509" max="10752" width="10" style="84"/>
    <col min="10753" max="10753" width="19.59765625" style="84" customWidth="1"/>
    <col min="10754" max="10755" width="8.09765625" style="84" bestFit="1" customWidth="1"/>
    <col min="10756" max="10756" width="9.09765625" style="84" bestFit="1" customWidth="1"/>
    <col min="10757" max="10757" width="7.5" style="84" bestFit="1" customWidth="1"/>
    <col min="10758" max="10758" width="9.09765625" style="84" bestFit="1" customWidth="1"/>
    <col min="10759" max="10759" width="7.5" style="84" bestFit="1" customWidth="1"/>
    <col min="10760" max="10760" width="11" style="84" bestFit="1" customWidth="1"/>
    <col min="10761" max="10763" width="10" style="84"/>
    <col min="10764" max="10764" width="10.09765625" style="84" bestFit="1" customWidth="1"/>
    <col min="10765" max="11008" width="10" style="84"/>
    <col min="11009" max="11009" width="19.59765625" style="84" customWidth="1"/>
    <col min="11010" max="11011" width="8.09765625" style="84" bestFit="1" customWidth="1"/>
    <col min="11012" max="11012" width="9.09765625" style="84" bestFit="1" customWidth="1"/>
    <col min="11013" max="11013" width="7.5" style="84" bestFit="1" customWidth="1"/>
    <col min="11014" max="11014" width="9.09765625" style="84" bestFit="1" customWidth="1"/>
    <col min="11015" max="11015" width="7.5" style="84" bestFit="1" customWidth="1"/>
    <col min="11016" max="11016" width="11" style="84" bestFit="1" customWidth="1"/>
    <col min="11017" max="11019" width="10" style="84"/>
    <col min="11020" max="11020" width="10.09765625" style="84" bestFit="1" customWidth="1"/>
    <col min="11021" max="11264" width="11" style="84"/>
    <col min="11265" max="11265" width="19.59765625" style="84" customWidth="1"/>
    <col min="11266" max="11267" width="8.09765625" style="84" bestFit="1" customWidth="1"/>
    <col min="11268" max="11268" width="9.09765625" style="84" bestFit="1" customWidth="1"/>
    <col min="11269" max="11269" width="7.5" style="84" bestFit="1" customWidth="1"/>
    <col min="11270" max="11270" width="9.09765625" style="84" bestFit="1" customWidth="1"/>
    <col min="11271" max="11271" width="7.5" style="84" bestFit="1" customWidth="1"/>
    <col min="11272" max="11272" width="11" style="84" bestFit="1" customWidth="1"/>
    <col min="11273" max="11275" width="10" style="84"/>
    <col min="11276" max="11276" width="10.09765625" style="84" bestFit="1" customWidth="1"/>
    <col min="11277" max="11520" width="10" style="84"/>
    <col min="11521" max="11521" width="19.59765625" style="84" customWidth="1"/>
    <col min="11522" max="11523" width="8.09765625" style="84" bestFit="1" customWidth="1"/>
    <col min="11524" max="11524" width="9.09765625" style="84" bestFit="1" customWidth="1"/>
    <col min="11525" max="11525" width="7.5" style="84" bestFit="1" customWidth="1"/>
    <col min="11526" max="11526" width="9.09765625" style="84" bestFit="1" customWidth="1"/>
    <col min="11527" max="11527" width="7.5" style="84" bestFit="1" customWidth="1"/>
    <col min="11528" max="11528" width="11" style="84" bestFit="1" customWidth="1"/>
    <col min="11529" max="11531" width="10" style="84"/>
    <col min="11532" max="11532" width="10.09765625" style="84" bestFit="1" customWidth="1"/>
    <col min="11533" max="11776" width="10" style="84"/>
    <col min="11777" max="11777" width="19.59765625" style="84" customWidth="1"/>
    <col min="11778" max="11779" width="8.09765625" style="84" bestFit="1" customWidth="1"/>
    <col min="11780" max="11780" width="9.09765625" style="84" bestFit="1" customWidth="1"/>
    <col min="11781" max="11781" width="7.5" style="84" bestFit="1" customWidth="1"/>
    <col min="11782" max="11782" width="9.09765625" style="84" bestFit="1" customWidth="1"/>
    <col min="11783" max="11783" width="7.5" style="84" bestFit="1" customWidth="1"/>
    <col min="11784" max="11784" width="11" style="84" bestFit="1" customWidth="1"/>
    <col min="11785" max="11787" width="10" style="84"/>
    <col min="11788" max="11788" width="10.09765625" style="84" bestFit="1" customWidth="1"/>
    <col min="11789" max="12032" width="10" style="84"/>
    <col min="12033" max="12033" width="19.59765625" style="84" customWidth="1"/>
    <col min="12034" max="12035" width="8.09765625" style="84" bestFit="1" customWidth="1"/>
    <col min="12036" max="12036" width="9.09765625" style="84" bestFit="1" customWidth="1"/>
    <col min="12037" max="12037" width="7.5" style="84" bestFit="1" customWidth="1"/>
    <col min="12038" max="12038" width="9.09765625" style="84" bestFit="1" customWidth="1"/>
    <col min="12039" max="12039" width="7.5" style="84" bestFit="1" customWidth="1"/>
    <col min="12040" max="12040" width="11" style="84" bestFit="1" customWidth="1"/>
    <col min="12041" max="12043" width="10" style="84"/>
    <col min="12044" max="12044" width="10.09765625" style="84" bestFit="1" customWidth="1"/>
    <col min="12045" max="12288" width="11" style="84"/>
    <col min="12289" max="12289" width="19.59765625" style="84" customWidth="1"/>
    <col min="12290" max="12291" width="8.09765625" style="84" bestFit="1" customWidth="1"/>
    <col min="12292" max="12292" width="9.09765625" style="84" bestFit="1" customWidth="1"/>
    <col min="12293" max="12293" width="7.5" style="84" bestFit="1" customWidth="1"/>
    <col min="12294" max="12294" width="9.09765625" style="84" bestFit="1" customWidth="1"/>
    <col min="12295" max="12295" width="7.5" style="84" bestFit="1" customWidth="1"/>
    <col min="12296" max="12296" width="11" style="84" bestFit="1" customWidth="1"/>
    <col min="12297" max="12299" width="10" style="84"/>
    <col min="12300" max="12300" width="10.09765625" style="84" bestFit="1" customWidth="1"/>
    <col min="12301" max="12544" width="10" style="84"/>
    <col min="12545" max="12545" width="19.59765625" style="84" customWidth="1"/>
    <col min="12546" max="12547" width="8.09765625" style="84" bestFit="1" customWidth="1"/>
    <col min="12548" max="12548" width="9.09765625" style="84" bestFit="1" customWidth="1"/>
    <col min="12549" max="12549" width="7.5" style="84" bestFit="1" customWidth="1"/>
    <col min="12550" max="12550" width="9.09765625" style="84" bestFit="1" customWidth="1"/>
    <col min="12551" max="12551" width="7.5" style="84" bestFit="1" customWidth="1"/>
    <col min="12552" max="12552" width="11" style="84" bestFit="1" customWidth="1"/>
    <col min="12553" max="12555" width="10" style="84"/>
    <col min="12556" max="12556" width="10.09765625" style="84" bestFit="1" customWidth="1"/>
    <col min="12557" max="12800" width="10" style="84"/>
    <col min="12801" max="12801" width="19.59765625" style="84" customWidth="1"/>
    <col min="12802" max="12803" width="8.09765625" style="84" bestFit="1" customWidth="1"/>
    <col min="12804" max="12804" width="9.09765625" style="84" bestFit="1" customWidth="1"/>
    <col min="12805" max="12805" width="7.5" style="84" bestFit="1" customWidth="1"/>
    <col min="12806" max="12806" width="9.09765625" style="84" bestFit="1" customWidth="1"/>
    <col min="12807" max="12807" width="7.5" style="84" bestFit="1" customWidth="1"/>
    <col min="12808" max="12808" width="11" style="84" bestFit="1" customWidth="1"/>
    <col min="12809" max="12811" width="10" style="84"/>
    <col min="12812" max="12812" width="10.09765625" style="84" bestFit="1" customWidth="1"/>
    <col min="12813" max="13056" width="10" style="84"/>
    <col min="13057" max="13057" width="19.59765625" style="84" customWidth="1"/>
    <col min="13058" max="13059" width="8.09765625" style="84" bestFit="1" customWidth="1"/>
    <col min="13060" max="13060" width="9.09765625" style="84" bestFit="1" customWidth="1"/>
    <col min="13061" max="13061" width="7.5" style="84" bestFit="1" customWidth="1"/>
    <col min="13062" max="13062" width="9.09765625" style="84" bestFit="1" customWidth="1"/>
    <col min="13063" max="13063" width="7.5" style="84" bestFit="1" customWidth="1"/>
    <col min="13064" max="13064" width="11" style="84" bestFit="1" customWidth="1"/>
    <col min="13065" max="13067" width="10" style="84"/>
    <col min="13068" max="13068" width="10.09765625" style="84" bestFit="1" customWidth="1"/>
    <col min="13069" max="13312" width="11" style="84"/>
    <col min="13313" max="13313" width="19.59765625" style="84" customWidth="1"/>
    <col min="13314" max="13315" width="8.09765625" style="84" bestFit="1" customWidth="1"/>
    <col min="13316" max="13316" width="9.09765625" style="84" bestFit="1" customWidth="1"/>
    <col min="13317" max="13317" width="7.5" style="84" bestFit="1" customWidth="1"/>
    <col min="13318" max="13318" width="9.09765625" style="84" bestFit="1" customWidth="1"/>
    <col min="13319" max="13319" width="7.5" style="84" bestFit="1" customWidth="1"/>
    <col min="13320" max="13320" width="11" style="84" bestFit="1" customWidth="1"/>
    <col min="13321" max="13323" width="10" style="84"/>
    <col min="13324" max="13324" width="10.09765625" style="84" bestFit="1" customWidth="1"/>
    <col min="13325" max="13568" width="10" style="84"/>
    <col min="13569" max="13569" width="19.59765625" style="84" customWidth="1"/>
    <col min="13570" max="13571" width="8.09765625" style="84" bestFit="1" customWidth="1"/>
    <col min="13572" max="13572" width="9.09765625" style="84" bestFit="1" customWidth="1"/>
    <col min="13573" max="13573" width="7.5" style="84" bestFit="1" customWidth="1"/>
    <col min="13574" max="13574" width="9.09765625" style="84" bestFit="1" customWidth="1"/>
    <col min="13575" max="13575" width="7.5" style="84" bestFit="1" customWidth="1"/>
    <col min="13576" max="13576" width="11" style="84" bestFit="1" customWidth="1"/>
    <col min="13577" max="13579" width="10" style="84"/>
    <col min="13580" max="13580" width="10.09765625" style="84" bestFit="1" customWidth="1"/>
    <col min="13581" max="13824" width="10" style="84"/>
    <col min="13825" max="13825" width="19.59765625" style="84" customWidth="1"/>
    <col min="13826" max="13827" width="8.09765625" style="84" bestFit="1" customWidth="1"/>
    <col min="13828" max="13828" width="9.09765625" style="84" bestFit="1" customWidth="1"/>
    <col min="13829" max="13829" width="7.5" style="84" bestFit="1" customWidth="1"/>
    <col min="13830" max="13830" width="9.09765625" style="84" bestFit="1" customWidth="1"/>
    <col min="13831" max="13831" width="7.5" style="84" bestFit="1" customWidth="1"/>
    <col min="13832" max="13832" width="11" style="84" bestFit="1" customWidth="1"/>
    <col min="13833" max="13835" width="10" style="84"/>
    <col min="13836" max="13836" width="10.09765625" style="84" bestFit="1" customWidth="1"/>
    <col min="13837" max="14080" width="10" style="84"/>
    <col min="14081" max="14081" width="19.59765625" style="84" customWidth="1"/>
    <col min="14082" max="14083" width="8.09765625" style="84" bestFit="1" customWidth="1"/>
    <col min="14084" max="14084" width="9.09765625" style="84" bestFit="1" customWidth="1"/>
    <col min="14085" max="14085" width="7.5" style="84" bestFit="1" customWidth="1"/>
    <col min="14086" max="14086" width="9.09765625" style="84" bestFit="1" customWidth="1"/>
    <col min="14087" max="14087" width="7.5" style="84" bestFit="1" customWidth="1"/>
    <col min="14088" max="14088" width="11" style="84" bestFit="1" customWidth="1"/>
    <col min="14089" max="14091" width="10" style="84"/>
    <col min="14092" max="14092" width="10.09765625" style="84" bestFit="1" customWidth="1"/>
    <col min="14093" max="14336" width="11" style="84"/>
    <col min="14337" max="14337" width="19.59765625" style="84" customWidth="1"/>
    <col min="14338" max="14339" width="8.09765625" style="84" bestFit="1" customWidth="1"/>
    <col min="14340" max="14340" width="9.09765625" style="84" bestFit="1" customWidth="1"/>
    <col min="14341" max="14341" width="7.5" style="84" bestFit="1" customWidth="1"/>
    <col min="14342" max="14342" width="9.09765625" style="84" bestFit="1" customWidth="1"/>
    <col min="14343" max="14343" width="7.5" style="84" bestFit="1" customWidth="1"/>
    <col min="14344" max="14344" width="11" style="84" bestFit="1" customWidth="1"/>
    <col min="14345" max="14347" width="10" style="84"/>
    <col min="14348" max="14348" width="10.09765625" style="84" bestFit="1" customWidth="1"/>
    <col min="14349" max="14592" width="10" style="84"/>
    <col min="14593" max="14593" width="19.59765625" style="84" customWidth="1"/>
    <col min="14594" max="14595" width="8.09765625" style="84" bestFit="1" customWidth="1"/>
    <col min="14596" max="14596" width="9.09765625" style="84" bestFit="1" customWidth="1"/>
    <col min="14597" max="14597" width="7.5" style="84" bestFit="1" customWidth="1"/>
    <col min="14598" max="14598" width="9.09765625" style="84" bestFit="1" customWidth="1"/>
    <col min="14599" max="14599" width="7.5" style="84" bestFit="1" customWidth="1"/>
    <col min="14600" max="14600" width="11" style="84" bestFit="1" customWidth="1"/>
    <col min="14601" max="14603" width="10" style="84"/>
    <col min="14604" max="14604" width="10.09765625" style="84" bestFit="1" customWidth="1"/>
    <col min="14605" max="14848" width="10" style="84"/>
    <col min="14849" max="14849" width="19.59765625" style="84" customWidth="1"/>
    <col min="14850" max="14851" width="8.09765625" style="84" bestFit="1" customWidth="1"/>
    <col min="14852" max="14852" width="9.09765625" style="84" bestFit="1" customWidth="1"/>
    <col min="14853" max="14853" width="7.5" style="84" bestFit="1" customWidth="1"/>
    <col min="14854" max="14854" width="9.09765625" style="84" bestFit="1" customWidth="1"/>
    <col min="14855" max="14855" width="7.5" style="84" bestFit="1" customWidth="1"/>
    <col min="14856" max="14856" width="11" style="84" bestFit="1" customWidth="1"/>
    <col min="14857" max="14859" width="10" style="84"/>
    <col min="14860" max="14860" width="10.09765625" style="84" bestFit="1" customWidth="1"/>
    <col min="14861" max="15104" width="10" style="84"/>
    <col min="15105" max="15105" width="19.59765625" style="84" customWidth="1"/>
    <col min="15106" max="15107" width="8.09765625" style="84" bestFit="1" customWidth="1"/>
    <col min="15108" max="15108" width="9.09765625" style="84" bestFit="1" customWidth="1"/>
    <col min="15109" max="15109" width="7.5" style="84" bestFit="1" customWidth="1"/>
    <col min="15110" max="15110" width="9.09765625" style="84" bestFit="1" customWidth="1"/>
    <col min="15111" max="15111" width="7.5" style="84" bestFit="1" customWidth="1"/>
    <col min="15112" max="15112" width="11" style="84" bestFit="1" customWidth="1"/>
    <col min="15113" max="15115" width="10" style="84"/>
    <col min="15116" max="15116" width="10.09765625" style="84" bestFit="1" customWidth="1"/>
    <col min="15117" max="15360" width="11" style="84"/>
    <col min="15361" max="15361" width="19.59765625" style="84" customWidth="1"/>
    <col min="15362" max="15363" width="8.09765625" style="84" bestFit="1" customWidth="1"/>
    <col min="15364" max="15364" width="9.09765625" style="84" bestFit="1" customWidth="1"/>
    <col min="15365" max="15365" width="7.5" style="84" bestFit="1" customWidth="1"/>
    <col min="15366" max="15366" width="9.09765625" style="84" bestFit="1" customWidth="1"/>
    <col min="15367" max="15367" width="7.5" style="84" bestFit="1" customWidth="1"/>
    <col min="15368" max="15368" width="11" style="84" bestFit="1" customWidth="1"/>
    <col min="15369" max="15371" width="10" style="84"/>
    <col min="15372" max="15372" width="10.09765625" style="84" bestFit="1" customWidth="1"/>
    <col min="15373" max="15616" width="10" style="84"/>
    <col min="15617" max="15617" width="19.59765625" style="84" customWidth="1"/>
    <col min="15618" max="15619" width="8.09765625" style="84" bestFit="1" customWidth="1"/>
    <col min="15620" max="15620" width="9.09765625" style="84" bestFit="1" customWidth="1"/>
    <col min="15621" max="15621" width="7.5" style="84" bestFit="1" customWidth="1"/>
    <col min="15622" max="15622" width="9.09765625" style="84" bestFit="1" customWidth="1"/>
    <col min="15623" max="15623" width="7.5" style="84" bestFit="1" customWidth="1"/>
    <col min="15624" max="15624" width="11" style="84" bestFit="1" customWidth="1"/>
    <col min="15625" max="15627" width="10" style="84"/>
    <col min="15628" max="15628" width="10.09765625" style="84" bestFit="1" customWidth="1"/>
    <col min="15629" max="15872" width="10" style="84"/>
    <col min="15873" max="15873" width="19.59765625" style="84" customWidth="1"/>
    <col min="15874" max="15875" width="8.09765625" style="84" bestFit="1" customWidth="1"/>
    <col min="15876" max="15876" width="9.09765625" style="84" bestFit="1" customWidth="1"/>
    <col min="15877" max="15877" width="7.5" style="84" bestFit="1" customWidth="1"/>
    <col min="15878" max="15878" width="9.09765625" style="84" bestFit="1" customWidth="1"/>
    <col min="15879" max="15879" width="7.5" style="84" bestFit="1" customWidth="1"/>
    <col min="15880" max="15880" width="11" style="84" bestFit="1" customWidth="1"/>
    <col min="15881" max="15883" width="10" style="84"/>
    <col min="15884" max="15884" width="10.09765625" style="84" bestFit="1" customWidth="1"/>
    <col min="15885" max="16128" width="10" style="84"/>
    <col min="16129" max="16129" width="19.59765625" style="84" customWidth="1"/>
    <col min="16130" max="16131" width="8.09765625" style="84" bestFit="1" customWidth="1"/>
    <col min="16132" max="16132" width="9.09765625" style="84" bestFit="1" customWidth="1"/>
    <col min="16133" max="16133" width="7.5" style="84" bestFit="1" customWidth="1"/>
    <col min="16134" max="16134" width="9.09765625" style="84" bestFit="1" customWidth="1"/>
    <col min="16135" max="16135" width="7.5" style="84" bestFit="1" customWidth="1"/>
    <col min="16136" max="16136" width="11" style="84" bestFit="1" customWidth="1"/>
    <col min="16137" max="16139" width="10" style="84"/>
    <col min="16140" max="16140" width="10.09765625" style="84" bestFit="1" customWidth="1"/>
    <col min="16141" max="16384" width="11" style="84"/>
  </cols>
  <sheetData>
    <row r="1" spans="1:65" x14ac:dyDescent="0.25">
      <c r="A1" s="138" t="s">
        <v>29</v>
      </c>
    </row>
    <row r="2" spans="1:65" ht="15.6" x14ac:dyDescent="0.3">
      <c r="A2" s="139"/>
      <c r="B2" s="140"/>
      <c r="H2" s="390" t="s">
        <v>152</v>
      </c>
    </row>
    <row r="3" spans="1:65" s="81" customFormat="1" x14ac:dyDescent="0.25">
      <c r="A3" s="70"/>
      <c r="B3" s="790">
        <f>INDICE!A3</f>
        <v>44228</v>
      </c>
      <c r="C3" s="791"/>
      <c r="D3" s="791" t="s">
        <v>116</v>
      </c>
      <c r="E3" s="791"/>
      <c r="F3" s="791" t="s">
        <v>117</v>
      </c>
      <c r="G3" s="791"/>
      <c r="H3" s="79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431</v>
      </c>
      <c r="D4" s="82" t="s">
        <v>47</v>
      </c>
      <c r="E4" s="82" t="s">
        <v>431</v>
      </c>
      <c r="F4" s="82" t="s">
        <v>47</v>
      </c>
      <c r="G4" s="83" t="s">
        <v>431</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195</v>
      </c>
      <c r="B5" s="85">
        <v>85.491790000000037</v>
      </c>
      <c r="C5" s="86">
        <v>-23.519364922540916</v>
      </c>
      <c r="D5" s="85">
        <v>196.08371000000008</v>
      </c>
      <c r="E5" s="73">
        <v>-14.943488678107213</v>
      </c>
      <c r="F5" s="85">
        <v>1401.6471100000001</v>
      </c>
      <c r="G5" s="86">
        <v>-22.43744842479493</v>
      </c>
      <c r="H5" s="86">
        <v>24.365634745676427</v>
      </c>
    </row>
    <row r="6" spans="1:65" x14ac:dyDescent="0.25">
      <c r="A6" s="84" t="s">
        <v>196</v>
      </c>
      <c r="B6" s="85">
        <v>336.90290000000005</v>
      </c>
      <c r="C6" s="86">
        <v>-3.0882536236526059</v>
      </c>
      <c r="D6" s="85">
        <v>713.29533000000004</v>
      </c>
      <c r="E6" s="86">
        <v>-0.28508196625516613</v>
      </c>
      <c r="F6" s="85">
        <v>4350.9102300000004</v>
      </c>
      <c r="G6" s="86">
        <v>-27.124623030056345</v>
      </c>
      <c r="H6" s="86">
        <v>75.634365254323555</v>
      </c>
    </row>
    <row r="7" spans="1:65" x14ac:dyDescent="0.25">
      <c r="A7" s="60" t="s">
        <v>448</v>
      </c>
      <c r="B7" s="61">
        <v>422.39469000000008</v>
      </c>
      <c r="C7" s="87">
        <v>-8.0593701021245892</v>
      </c>
      <c r="D7" s="61">
        <v>909.37904000000015</v>
      </c>
      <c r="E7" s="87">
        <v>-3.8577293342823076</v>
      </c>
      <c r="F7" s="61">
        <v>5752.5573400000012</v>
      </c>
      <c r="G7" s="87">
        <v>-26.035542866034184</v>
      </c>
      <c r="H7" s="87">
        <v>100</v>
      </c>
    </row>
    <row r="8" spans="1:65" x14ac:dyDescent="0.25">
      <c r="A8" s="66" t="s">
        <v>437</v>
      </c>
      <c r="B8" s="431">
        <v>316.31031000000002</v>
      </c>
      <c r="C8" s="633">
        <v>1.983519639296399</v>
      </c>
      <c r="D8" s="431">
        <v>668.46710000000007</v>
      </c>
      <c r="E8" s="633">
        <v>5.3839768648951676</v>
      </c>
      <c r="F8" s="431">
        <v>3998.8564200000001</v>
      </c>
      <c r="G8" s="633">
        <v>-25.826438470228936</v>
      </c>
      <c r="H8" s="633">
        <v>69.51441217620264</v>
      </c>
    </row>
    <row r="9" spans="1:65" x14ac:dyDescent="0.25">
      <c r="H9" s="79" t="s">
        <v>223</v>
      </c>
    </row>
    <row r="10" spans="1:65" x14ac:dyDescent="0.25">
      <c r="A10" s="80" t="s">
        <v>489</v>
      </c>
    </row>
    <row r="11" spans="1:65" x14ac:dyDescent="0.25">
      <c r="A11" s="80" t="s">
        <v>449</v>
      </c>
    </row>
    <row r="12" spans="1:65" x14ac:dyDescent="0.25">
      <c r="A12" s="133" t="s">
        <v>547</v>
      </c>
    </row>
  </sheetData>
  <mergeCells count="3">
    <mergeCell ref="B3:C3"/>
    <mergeCell ref="D3:E3"/>
    <mergeCell ref="F3:H3"/>
  </mergeCells>
  <conditionalFormatting sqref="E5">
    <cfRule type="cellIs" dxfId="126"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3.2" x14ac:dyDescent="0.25"/>
  <cols>
    <col min="1" max="1" width="16.5" style="3" customWidth="1"/>
    <col min="2" max="2" width="11.5" style="3" customWidth="1"/>
    <col min="3" max="3" width="17.09765625" style="3" customWidth="1"/>
    <col min="4" max="4" width="8.5" style="3" customWidth="1"/>
    <col min="5" max="5" width="11" style="3"/>
    <col min="6" max="6" width="10.19921875" style="3" customWidth="1"/>
    <col min="7" max="7" width="11.69921875" style="3" customWidth="1"/>
    <col min="8" max="10" width="11" style="3"/>
    <col min="11" max="243" width="10" style="3"/>
    <col min="244" max="244" width="14.5" style="3" customWidth="1"/>
    <col min="245" max="245" width="9.59765625" style="3" customWidth="1"/>
    <col min="246" max="246" width="6.09765625" style="3" bestFit="1" customWidth="1"/>
    <col min="247" max="247" width="7.59765625" style="3" bestFit="1" customWidth="1"/>
    <col min="248" max="248" width="5.59765625" style="3" customWidth="1"/>
    <col min="249" max="249" width="6.59765625" style="3" bestFit="1" customWidth="1"/>
    <col min="250" max="250" width="7.59765625" style="3" bestFit="1" customWidth="1"/>
    <col min="251" max="251" width="11.09765625" style="3" bestFit="1" customWidth="1"/>
    <col min="252" max="252" width="5.59765625" style="3" customWidth="1"/>
    <col min="253" max="253" width="7.59765625" style="3" bestFit="1" customWidth="1"/>
    <col min="254" max="254" width="10.5" style="3" bestFit="1" customWidth="1"/>
    <col min="255" max="255" width="6.5" style="3" customWidth="1"/>
    <col min="256" max="257" width="8" style="3" bestFit="1" customWidth="1"/>
    <col min="258" max="258" width="8.09765625" style="3" customWidth="1"/>
    <col min="259" max="259" width="10.69921875" style="3" bestFit="1" customWidth="1"/>
    <col min="260" max="260" width="7.5" style="3" customWidth="1"/>
    <col min="261" max="261" width="10" style="3"/>
    <col min="262" max="262" width="9.09765625" style="3" customWidth="1"/>
    <col min="263" max="263" width="10.5" style="3" bestFit="1" customWidth="1"/>
    <col min="264" max="499" width="10" style="3"/>
    <col min="500" max="500" width="14.5" style="3" customWidth="1"/>
    <col min="501" max="501" width="9.59765625" style="3" customWidth="1"/>
    <col min="502" max="502" width="6.09765625" style="3" bestFit="1" customWidth="1"/>
    <col min="503" max="503" width="7.59765625" style="3" bestFit="1" customWidth="1"/>
    <col min="504" max="504" width="5.59765625" style="3" customWidth="1"/>
    <col min="505" max="505" width="6.59765625" style="3" bestFit="1" customWidth="1"/>
    <col min="506" max="506" width="7.59765625" style="3" bestFit="1" customWidth="1"/>
    <col min="507" max="507" width="11.09765625" style="3" bestFit="1" customWidth="1"/>
    <col min="508" max="508" width="5.59765625" style="3" customWidth="1"/>
    <col min="509" max="509" width="7.59765625" style="3" bestFit="1" customWidth="1"/>
    <col min="510" max="510" width="10.5" style="3" bestFit="1" customWidth="1"/>
    <col min="511" max="511" width="6.5" style="3" customWidth="1"/>
    <col min="512" max="513" width="8" style="3" bestFit="1" customWidth="1"/>
    <col min="514" max="514" width="8.09765625" style="3" customWidth="1"/>
    <col min="515" max="515" width="10.69921875" style="3" bestFit="1" customWidth="1"/>
    <col min="516" max="516" width="7.5" style="3" customWidth="1"/>
    <col min="517" max="517" width="10" style="3"/>
    <col min="518" max="518" width="9.09765625" style="3" customWidth="1"/>
    <col min="519" max="519" width="10.5" style="3" bestFit="1" customWidth="1"/>
    <col min="520" max="755" width="10" style="3"/>
    <col min="756" max="756" width="14.5" style="3" customWidth="1"/>
    <col min="757" max="757" width="9.59765625" style="3" customWidth="1"/>
    <col min="758" max="758" width="6.09765625" style="3" bestFit="1" customWidth="1"/>
    <col min="759" max="759" width="7.59765625" style="3" bestFit="1" customWidth="1"/>
    <col min="760" max="760" width="5.59765625" style="3" customWidth="1"/>
    <col min="761" max="761" width="6.59765625" style="3" bestFit="1" customWidth="1"/>
    <col min="762" max="762" width="7.59765625" style="3" bestFit="1" customWidth="1"/>
    <col min="763" max="763" width="11.09765625" style="3" bestFit="1" customWidth="1"/>
    <col min="764" max="764" width="5.59765625" style="3" customWidth="1"/>
    <col min="765" max="765" width="7.59765625" style="3" bestFit="1" customWidth="1"/>
    <col min="766" max="766" width="10.5" style="3" bestFit="1" customWidth="1"/>
    <col min="767" max="767" width="6.5" style="3" customWidth="1"/>
    <col min="768" max="769" width="8" style="3" bestFit="1" customWidth="1"/>
    <col min="770" max="770" width="8.09765625" style="3" customWidth="1"/>
    <col min="771" max="771" width="10.69921875" style="3" bestFit="1" customWidth="1"/>
    <col min="772" max="772" width="7.5" style="3" customWidth="1"/>
    <col min="773" max="773" width="10" style="3"/>
    <col min="774" max="774" width="9.09765625" style="3" customWidth="1"/>
    <col min="775" max="775" width="10.5" style="3" bestFit="1" customWidth="1"/>
    <col min="776" max="1011" width="10" style="3"/>
    <col min="1012" max="1012" width="14.5" style="3" customWidth="1"/>
    <col min="1013" max="1013" width="9.59765625" style="3" customWidth="1"/>
    <col min="1014" max="1014" width="6.09765625" style="3" bestFit="1" customWidth="1"/>
    <col min="1015" max="1015" width="7.59765625" style="3" bestFit="1" customWidth="1"/>
    <col min="1016" max="1016" width="5.59765625" style="3" customWidth="1"/>
    <col min="1017" max="1017" width="6.59765625" style="3" bestFit="1" customWidth="1"/>
    <col min="1018" max="1018" width="7.59765625" style="3" bestFit="1" customWidth="1"/>
    <col min="1019" max="1019" width="11.09765625" style="3" bestFit="1" customWidth="1"/>
    <col min="1020" max="1020" width="5.59765625" style="3" customWidth="1"/>
    <col min="1021" max="1021" width="7.59765625" style="3" bestFit="1" customWidth="1"/>
    <col min="1022" max="1022" width="10.5" style="3" bestFit="1" customWidth="1"/>
    <col min="1023" max="1023" width="6.5" style="3" customWidth="1"/>
    <col min="1024" max="1025" width="8" style="3" bestFit="1" customWidth="1"/>
    <col min="1026" max="1026" width="8.09765625" style="3" customWidth="1"/>
    <col min="1027" max="1027" width="10.69921875" style="3" bestFit="1" customWidth="1"/>
    <col min="1028" max="1028" width="7.5" style="3" customWidth="1"/>
    <col min="1029" max="1029" width="10" style="3"/>
    <col min="1030" max="1030" width="9.09765625" style="3" customWidth="1"/>
    <col min="1031" max="1031" width="10.5" style="3" bestFit="1" customWidth="1"/>
    <col min="1032" max="1267" width="10" style="3"/>
    <col min="1268" max="1268" width="14.5" style="3" customWidth="1"/>
    <col min="1269" max="1269" width="9.59765625" style="3" customWidth="1"/>
    <col min="1270" max="1270" width="6.09765625" style="3" bestFit="1" customWidth="1"/>
    <col min="1271" max="1271" width="7.59765625" style="3" bestFit="1" customWidth="1"/>
    <col min="1272" max="1272" width="5.59765625" style="3" customWidth="1"/>
    <col min="1273" max="1273" width="6.59765625" style="3" bestFit="1" customWidth="1"/>
    <col min="1274" max="1274" width="7.59765625" style="3" bestFit="1" customWidth="1"/>
    <col min="1275" max="1275" width="11.09765625" style="3" bestFit="1" customWidth="1"/>
    <col min="1276" max="1276" width="5.59765625" style="3" customWidth="1"/>
    <col min="1277" max="1277" width="7.59765625" style="3" bestFit="1" customWidth="1"/>
    <col min="1278" max="1278" width="10.5" style="3" bestFit="1" customWidth="1"/>
    <col min="1279" max="1279" width="6.5" style="3" customWidth="1"/>
    <col min="1280" max="1281" width="8" style="3" bestFit="1" customWidth="1"/>
    <col min="1282" max="1282" width="8.09765625" style="3" customWidth="1"/>
    <col min="1283" max="1283" width="10.69921875" style="3" bestFit="1" customWidth="1"/>
    <col min="1284" max="1284" width="7.5" style="3" customWidth="1"/>
    <col min="1285" max="1285" width="10" style="3"/>
    <col min="1286" max="1286" width="9.09765625" style="3" customWidth="1"/>
    <col min="1287" max="1287" width="10.5" style="3" bestFit="1" customWidth="1"/>
    <col min="1288" max="1523" width="10" style="3"/>
    <col min="1524" max="1524" width="14.5" style="3" customWidth="1"/>
    <col min="1525" max="1525" width="9.59765625" style="3" customWidth="1"/>
    <col min="1526" max="1526" width="6.09765625" style="3" bestFit="1" customWidth="1"/>
    <col min="1527" max="1527" width="7.59765625" style="3" bestFit="1" customWidth="1"/>
    <col min="1528" max="1528" width="5.59765625" style="3" customWidth="1"/>
    <col min="1529" max="1529" width="6.59765625" style="3" bestFit="1" customWidth="1"/>
    <col min="1530" max="1530" width="7.59765625" style="3" bestFit="1" customWidth="1"/>
    <col min="1531" max="1531" width="11.09765625" style="3" bestFit="1" customWidth="1"/>
    <col min="1532" max="1532" width="5.59765625" style="3" customWidth="1"/>
    <col min="1533" max="1533" width="7.59765625" style="3" bestFit="1" customWidth="1"/>
    <col min="1534" max="1534" width="10.5" style="3" bestFit="1" customWidth="1"/>
    <col min="1535" max="1535" width="6.5" style="3" customWidth="1"/>
    <col min="1536" max="1537" width="8" style="3" bestFit="1" customWidth="1"/>
    <col min="1538" max="1538" width="8.09765625" style="3" customWidth="1"/>
    <col min="1539" max="1539" width="10.69921875" style="3" bestFit="1" customWidth="1"/>
    <col min="1540" max="1540" width="7.5" style="3" customWidth="1"/>
    <col min="1541" max="1541" width="10" style="3"/>
    <col min="1542" max="1542" width="9.09765625" style="3" customWidth="1"/>
    <col min="1543" max="1543" width="10.5" style="3" bestFit="1" customWidth="1"/>
    <col min="1544" max="1779" width="10" style="3"/>
    <col min="1780" max="1780" width="14.5" style="3" customWidth="1"/>
    <col min="1781" max="1781" width="9.59765625" style="3" customWidth="1"/>
    <col min="1782" max="1782" width="6.09765625" style="3" bestFit="1" customWidth="1"/>
    <col min="1783" max="1783" width="7.59765625" style="3" bestFit="1" customWidth="1"/>
    <col min="1784" max="1784" width="5.59765625" style="3" customWidth="1"/>
    <col min="1785" max="1785" width="6.59765625" style="3" bestFit="1" customWidth="1"/>
    <col min="1786" max="1786" width="7.59765625" style="3" bestFit="1" customWidth="1"/>
    <col min="1787" max="1787" width="11.09765625" style="3" bestFit="1" customWidth="1"/>
    <col min="1788" max="1788" width="5.59765625" style="3" customWidth="1"/>
    <col min="1789" max="1789" width="7.59765625" style="3" bestFit="1" customWidth="1"/>
    <col min="1790" max="1790" width="10.5" style="3" bestFit="1" customWidth="1"/>
    <col min="1791" max="1791" width="6.5" style="3" customWidth="1"/>
    <col min="1792" max="1793" width="8" style="3" bestFit="1" customWidth="1"/>
    <col min="1794" max="1794" width="8.09765625" style="3" customWidth="1"/>
    <col min="1795" max="1795" width="10.69921875" style="3" bestFit="1" customWidth="1"/>
    <col min="1796" max="1796" width="7.5" style="3" customWidth="1"/>
    <col min="1797" max="1797" width="10" style="3"/>
    <col min="1798" max="1798" width="9.09765625" style="3" customWidth="1"/>
    <col min="1799" max="1799" width="10.5" style="3" bestFit="1" customWidth="1"/>
    <col min="1800" max="2035" width="10" style="3"/>
    <col min="2036" max="2036" width="14.5" style="3" customWidth="1"/>
    <col min="2037" max="2037" width="9.59765625" style="3" customWidth="1"/>
    <col min="2038" max="2038" width="6.09765625" style="3" bestFit="1" customWidth="1"/>
    <col min="2039" max="2039" width="7.59765625" style="3" bestFit="1" customWidth="1"/>
    <col min="2040" max="2040" width="5.59765625" style="3" customWidth="1"/>
    <col min="2041" max="2041" width="6.59765625" style="3" bestFit="1" customWidth="1"/>
    <col min="2042" max="2042" width="7.59765625" style="3" bestFit="1" customWidth="1"/>
    <col min="2043" max="2043" width="11.09765625" style="3" bestFit="1" customWidth="1"/>
    <col min="2044" max="2044" width="5.59765625" style="3" customWidth="1"/>
    <col min="2045" max="2045" width="7.59765625" style="3" bestFit="1" customWidth="1"/>
    <col min="2046" max="2046" width="10.5" style="3" bestFit="1" customWidth="1"/>
    <col min="2047" max="2047" width="6.5" style="3" customWidth="1"/>
    <col min="2048" max="2049" width="8" style="3" bestFit="1" customWidth="1"/>
    <col min="2050" max="2050" width="8.09765625" style="3" customWidth="1"/>
    <col min="2051" max="2051" width="10.69921875" style="3" bestFit="1" customWidth="1"/>
    <col min="2052" max="2052" width="7.5" style="3" customWidth="1"/>
    <col min="2053" max="2053" width="10" style="3"/>
    <col min="2054" max="2054" width="9.09765625" style="3" customWidth="1"/>
    <col min="2055" max="2055" width="10.5" style="3" bestFit="1" customWidth="1"/>
    <col min="2056" max="2291" width="10" style="3"/>
    <col min="2292" max="2292" width="14.5" style="3" customWidth="1"/>
    <col min="2293" max="2293" width="9.59765625" style="3" customWidth="1"/>
    <col min="2294" max="2294" width="6.09765625" style="3" bestFit="1" customWidth="1"/>
    <col min="2295" max="2295" width="7.59765625" style="3" bestFit="1" customWidth="1"/>
    <col min="2296" max="2296" width="5.59765625" style="3" customWidth="1"/>
    <col min="2297" max="2297" width="6.59765625" style="3" bestFit="1" customWidth="1"/>
    <col min="2298" max="2298" width="7.59765625" style="3" bestFit="1" customWidth="1"/>
    <col min="2299" max="2299" width="11.09765625" style="3" bestFit="1" customWidth="1"/>
    <col min="2300" max="2300" width="5.59765625" style="3" customWidth="1"/>
    <col min="2301" max="2301" width="7.59765625" style="3" bestFit="1" customWidth="1"/>
    <col min="2302" max="2302" width="10.5" style="3" bestFit="1" customWidth="1"/>
    <col min="2303" max="2303" width="6.5" style="3" customWidth="1"/>
    <col min="2304" max="2305" width="8" style="3" bestFit="1" customWidth="1"/>
    <col min="2306" max="2306" width="8.09765625" style="3" customWidth="1"/>
    <col min="2307" max="2307" width="10.69921875" style="3" bestFit="1" customWidth="1"/>
    <col min="2308" max="2308" width="7.5" style="3" customWidth="1"/>
    <col min="2309" max="2309" width="10" style="3"/>
    <col min="2310" max="2310" width="9.09765625" style="3" customWidth="1"/>
    <col min="2311" max="2311" width="10.5" style="3" bestFit="1" customWidth="1"/>
    <col min="2312" max="2547" width="10" style="3"/>
    <col min="2548" max="2548" width="14.5" style="3" customWidth="1"/>
    <col min="2549" max="2549" width="9.59765625" style="3" customWidth="1"/>
    <col min="2550" max="2550" width="6.09765625" style="3" bestFit="1" customWidth="1"/>
    <col min="2551" max="2551" width="7.59765625" style="3" bestFit="1" customWidth="1"/>
    <col min="2552" max="2552" width="5.59765625" style="3" customWidth="1"/>
    <col min="2553" max="2553" width="6.59765625" style="3" bestFit="1" customWidth="1"/>
    <col min="2554" max="2554" width="7.59765625" style="3" bestFit="1" customWidth="1"/>
    <col min="2555" max="2555" width="11.09765625" style="3" bestFit="1" customWidth="1"/>
    <col min="2556" max="2556" width="5.59765625" style="3" customWidth="1"/>
    <col min="2557" max="2557" width="7.59765625" style="3" bestFit="1" customWidth="1"/>
    <col min="2558" max="2558" width="10.5" style="3" bestFit="1" customWidth="1"/>
    <col min="2559" max="2559" width="6.5" style="3" customWidth="1"/>
    <col min="2560" max="2561" width="8" style="3" bestFit="1" customWidth="1"/>
    <col min="2562" max="2562" width="8.09765625" style="3" customWidth="1"/>
    <col min="2563" max="2563" width="10.69921875" style="3" bestFit="1" customWidth="1"/>
    <col min="2564" max="2564" width="7.5" style="3" customWidth="1"/>
    <col min="2565" max="2565" width="10" style="3"/>
    <col min="2566" max="2566" width="9.09765625" style="3" customWidth="1"/>
    <col min="2567" max="2567" width="10.5" style="3" bestFit="1" customWidth="1"/>
    <col min="2568" max="2803" width="10" style="3"/>
    <col min="2804" max="2804" width="14.5" style="3" customWidth="1"/>
    <col min="2805" max="2805" width="9.59765625" style="3" customWidth="1"/>
    <col min="2806" max="2806" width="6.09765625" style="3" bestFit="1" customWidth="1"/>
    <col min="2807" max="2807" width="7.59765625" style="3" bestFit="1" customWidth="1"/>
    <col min="2808" max="2808" width="5.59765625" style="3" customWidth="1"/>
    <col min="2809" max="2809" width="6.59765625" style="3" bestFit="1" customWidth="1"/>
    <col min="2810" max="2810" width="7.59765625" style="3" bestFit="1" customWidth="1"/>
    <col min="2811" max="2811" width="11.09765625" style="3" bestFit="1" customWidth="1"/>
    <col min="2812" max="2812" width="5.59765625" style="3" customWidth="1"/>
    <col min="2813" max="2813" width="7.59765625" style="3" bestFit="1" customWidth="1"/>
    <col min="2814" max="2814" width="10.5" style="3" bestFit="1" customWidth="1"/>
    <col min="2815" max="2815" width="6.5" style="3" customWidth="1"/>
    <col min="2816" max="2817" width="8" style="3" bestFit="1" customWidth="1"/>
    <col min="2818" max="2818" width="8.09765625" style="3" customWidth="1"/>
    <col min="2819" max="2819" width="10.69921875" style="3" bestFit="1" customWidth="1"/>
    <col min="2820" max="2820" width="7.5" style="3" customWidth="1"/>
    <col min="2821" max="2821" width="10" style="3"/>
    <col min="2822" max="2822" width="9.09765625" style="3" customWidth="1"/>
    <col min="2823" max="2823" width="10.5" style="3" bestFit="1" customWidth="1"/>
    <col min="2824" max="3059" width="10" style="3"/>
    <col min="3060" max="3060" width="14.5" style="3" customWidth="1"/>
    <col min="3061" max="3061" width="9.59765625" style="3" customWidth="1"/>
    <col min="3062" max="3062" width="6.09765625" style="3" bestFit="1" customWidth="1"/>
    <col min="3063" max="3063" width="7.59765625" style="3" bestFit="1" customWidth="1"/>
    <col min="3064" max="3064" width="5.59765625" style="3" customWidth="1"/>
    <col min="3065" max="3065" width="6.59765625" style="3" bestFit="1" customWidth="1"/>
    <col min="3066" max="3066" width="7.59765625" style="3" bestFit="1" customWidth="1"/>
    <col min="3067" max="3067" width="11.09765625" style="3" bestFit="1" customWidth="1"/>
    <col min="3068" max="3068" width="5.59765625" style="3" customWidth="1"/>
    <col min="3069" max="3069" width="7.59765625" style="3" bestFit="1" customWidth="1"/>
    <col min="3070" max="3070" width="10.5" style="3" bestFit="1" customWidth="1"/>
    <col min="3071" max="3071" width="6.5" style="3" customWidth="1"/>
    <col min="3072" max="3073" width="8" style="3" bestFit="1" customWidth="1"/>
    <col min="3074" max="3074" width="8.09765625" style="3" customWidth="1"/>
    <col min="3075" max="3075" width="10.69921875" style="3" bestFit="1" customWidth="1"/>
    <col min="3076" max="3076" width="7.5" style="3" customWidth="1"/>
    <col min="3077" max="3077" width="10" style="3"/>
    <col min="3078" max="3078" width="9.09765625" style="3" customWidth="1"/>
    <col min="3079" max="3079" width="10.5" style="3" bestFit="1" customWidth="1"/>
    <col min="3080" max="3315" width="10" style="3"/>
    <col min="3316" max="3316" width="14.5" style="3" customWidth="1"/>
    <col min="3317" max="3317" width="9.59765625" style="3" customWidth="1"/>
    <col min="3318" max="3318" width="6.09765625" style="3" bestFit="1" customWidth="1"/>
    <col min="3319" max="3319" width="7.59765625" style="3" bestFit="1" customWidth="1"/>
    <col min="3320" max="3320" width="5.59765625" style="3" customWidth="1"/>
    <col min="3321" max="3321" width="6.59765625" style="3" bestFit="1" customWidth="1"/>
    <col min="3322" max="3322" width="7.59765625" style="3" bestFit="1" customWidth="1"/>
    <col min="3323" max="3323" width="11.09765625" style="3" bestFit="1" customWidth="1"/>
    <col min="3324" max="3324" width="5.59765625" style="3" customWidth="1"/>
    <col min="3325" max="3325" width="7.59765625" style="3" bestFit="1" customWidth="1"/>
    <col min="3326" max="3326" width="10.5" style="3" bestFit="1" customWidth="1"/>
    <col min="3327" max="3327" width="6.5" style="3" customWidth="1"/>
    <col min="3328" max="3329" width="8" style="3" bestFit="1" customWidth="1"/>
    <col min="3330" max="3330" width="8.09765625" style="3" customWidth="1"/>
    <col min="3331" max="3331" width="10.69921875" style="3" bestFit="1" customWidth="1"/>
    <col min="3332" max="3332" width="7.5" style="3" customWidth="1"/>
    <col min="3333" max="3333" width="10" style="3"/>
    <col min="3334" max="3334" width="9.09765625" style="3" customWidth="1"/>
    <col min="3335" max="3335" width="10.5" style="3" bestFit="1" customWidth="1"/>
    <col min="3336" max="3571" width="10" style="3"/>
    <col min="3572" max="3572" width="14.5" style="3" customWidth="1"/>
    <col min="3573" max="3573" width="9.59765625" style="3" customWidth="1"/>
    <col min="3574" max="3574" width="6.09765625" style="3" bestFit="1" customWidth="1"/>
    <col min="3575" max="3575" width="7.59765625" style="3" bestFit="1" customWidth="1"/>
    <col min="3576" max="3576" width="5.59765625" style="3" customWidth="1"/>
    <col min="3577" max="3577" width="6.59765625" style="3" bestFit="1" customWidth="1"/>
    <col min="3578" max="3578" width="7.59765625" style="3" bestFit="1" customWidth="1"/>
    <col min="3579" max="3579" width="11.09765625" style="3" bestFit="1" customWidth="1"/>
    <col min="3580" max="3580" width="5.59765625" style="3" customWidth="1"/>
    <col min="3581" max="3581" width="7.59765625" style="3" bestFit="1" customWidth="1"/>
    <col min="3582" max="3582" width="10.5" style="3" bestFit="1" customWidth="1"/>
    <col min="3583" max="3583" width="6.5" style="3" customWidth="1"/>
    <col min="3584" max="3585" width="8" style="3" bestFit="1" customWidth="1"/>
    <col min="3586" max="3586" width="8.09765625" style="3" customWidth="1"/>
    <col min="3587" max="3587" width="10.69921875" style="3" bestFit="1" customWidth="1"/>
    <col min="3588" max="3588" width="7.5" style="3" customWidth="1"/>
    <col min="3589" max="3589" width="10" style="3"/>
    <col min="3590" max="3590" width="9.09765625" style="3" customWidth="1"/>
    <col min="3591" max="3591" width="10.5" style="3" bestFit="1" customWidth="1"/>
    <col min="3592" max="3827" width="10" style="3"/>
    <col min="3828" max="3828" width="14.5" style="3" customWidth="1"/>
    <col min="3829" max="3829" width="9.59765625" style="3" customWidth="1"/>
    <col min="3830" max="3830" width="6.09765625" style="3" bestFit="1" customWidth="1"/>
    <col min="3831" max="3831" width="7.59765625" style="3" bestFit="1" customWidth="1"/>
    <col min="3832" max="3832" width="5.59765625" style="3" customWidth="1"/>
    <col min="3833" max="3833" width="6.59765625" style="3" bestFit="1" customWidth="1"/>
    <col min="3834" max="3834" width="7.59765625" style="3" bestFit="1" customWidth="1"/>
    <col min="3835" max="3835" width="11.09765625" style="3" bestFit="1" customWidth="1"/>
    <col min="3836" max="3836" width="5.59765625" style="3" customWidth="1"/>
    <col min="3837" max="3837" width="7.59765625" style="3" bestFit="1" customWidth="1"/>
    <col min="3838" max="3838" width="10.5" style="3" bestFit="1" customWidth="1"/>
    <col min="3839" max="3839" width="6.5" style="3" customWidth="1"/>
    <col min="3840" max="3841" width="8" style="3" bestFit="1" customWidth="1"/>
    <col min="3842" max="3842" width="8.09765625" style="3" customWidth="1"/>
    <col min="3843" max="3843" width="10.69921875" style="3" bestFit="1" customWidth="1"/>
    <col min="3844" max="3844" width="7.5" style="3" customWidth="1"/>
    <col min="3845" max="3845" width="10" style="3"/>
    <col min="3846" max="3846" width="9.09765625" style="3" customWidth="1"/>
    <col min="3847" max="3847" width="10.5" style="3" bestFit="1" customWidth="1"/>
    <col min="3848" max="4083" width="10" style="3"/>
    <col min="4084" max="4084" width="14.5" style="3" customWidth="1"/>
    <col min="4085" max="4085" width="9.59765625" style="3" customWidth="1"/>
    <col min="4086" max="4086" width="6.09765625" style="3" bestFit="1" customWidth="1"/>
    <col min="4087" max="4087" width="7.59765625" style="3" bestFit="1" customWidth="1"/>
    <col min="4088" max="4088" width="5.59765625" style="3" customWidth="1"/>
    <col min="4089" max="4089" width="6.59765625" style="3" bestFit="1" customWidth="1"/>
    <col min="4090" max="4090" width="7.59765625" style="3" bestFit="1" customWidth="1"/>
    <col min="4091" max="4091" width="11.09765625" style="3" bestFit="1" customWidth="1"/>
    <col min="4092" max="4092" width="5.59765625" style="3" customWidth="1"/>
    <col min="4093" max="4093" width="7.59765625" style="3" bestFit="1" customWidth="1"/>
    <col min="4094" max="4094" width="10.5" style="3" bestFit="1" customWidth="1"/>
    <col min="4095" max="4095" width="6.5" style="3" customWidth="1"/>
    <col min="4096" max="4097" width="8" style="3" bestFit="1" customWidth="1"/>
    <col min="4098" max="4098" width="8.09765625" style="3" customWidth="1"/>
    <col min="4099" max="4099" width="10.69921875" style="3" bestFit="1" customWidth="1"/>
    <col min="4100" max="4100" width="7.5" style="3" customWidth="1"/>
    <col min="4101" max="4101" width="10" style="3"/>
    <col min="4102" max="4102" width="9.09765625" style="3" customWidth="1"/>
    <col min="4103" max="4103" width="10.5" style="3" bestFit="1" customWidth="1"/>
    <col min="4104" max="4339" width="10" style="3"/>
    <col min="4340" max="4340" width="14.5" style="3" customWidth="1"/>
    <col min="4341" max="4341" width="9.59765625" style="3" customWidth="1"/>
    <col min="4342" max="4342" width="6.09765625" style="3" bestFit="1" customWidth="1"/>
    <col min="4343" max="4343" width="7.59765625" style="3" bestFit="1" customWidth="1"/>
    <col min="4344" max="4344" width="5.59765625" style="3" customWidth="1"/>
    <col min="4345" max="4345" width="6.59765625" style="3" bestFit="1" customWidth="1"/>
    <col min="4346" max="4346" width="7.59765625" style="3" bestFit="1" customWidth="1"/>
    <col min="4347" max="4347" width="11.09765625" style="3" bestFit="1" customWidth="1"/>
    <col min="4348" max="4348" width="5.59765625" style="3" customWidth="1"/>
    <col min="4349" max="4349" width="7.59765625" style="3" bestFit="1" customWidth="1"/>
    <col min="4350" max="4350" width="10.5" style="3" bestFit="1" customWidth="1"/>
    <col min="4351" max="4351" width="6.5" style="3" customWidth="1"/>
    <col min="4352" max="4353" width="8" style="3" bestFit="1" customWidth="1"/>
    <col min="4354" max="4354" width="8.09765625" style="3" customWidth="1"/>
    <col min="4355" max="4355" width="10.69921875" style="3" bestFit="1" customWidth="1"/>
    <col min="4356" max="4356" width="7.5" style="3" customWidth="1"/>
    <col min="4357" max="4357" width="10" style="3"/>
    <col min="4358" max="4358" width="9.09765625" style="3" customWidth="1"/>
    <col min="4359" max="4359" width="10.5" style="3" bestFit="1" customWidth="1"/>
    <col min="4360" max="4595" width="10" style="3"/>
    <col min="4596" max="4596" width="14.5" style="3" customWidth="1"/>
    <col min="4597" max="4597" width="9.59765625" style="3" customWidth="1"/>
    <col min="4598" max="4598" width="6.09765625" style="3" bestFit="1" customWidth="1"/>
    <col min="4599" max="4599" width="7.59765625" style="3" bestFit="1" customWidth="1"/>
    <col min="4600" max="4600" width="5.59765625" style="3" customWidth="1"/>
    <col min="4601" max="4601" width="6.59765625" style="3" bestFit="1" customWidth="1"/>
    <col min="4602" max="4602" width="7.59765625" style="3" bestFit="1" customWidth="1"/>
    <col min="4603" max="4603" width="11.09765625" style="3" bestFit="1" customWidth="1"/>
    <col min="4604" max="4604" width="5.59765625" style="3" customWidth="1"/>
    <col min="4605" max="4605" width="7.59765625" style="3" bestFit="1" customWidth="1"/>
    <col min="4606" max="4606" width="10.5" style="3" bestFit="1" customWidth="1"/>
    <col min="4607" max="4607" width="6.5" style="3" customWidth="1"/>
    <col min="4608" max="4609" width="8" style="3" bestFit="1" customWidth="1"/>
    <col min="4610" max="4610" width="8.09765625" style="3" customWidth="1"/>
    <col min="4611" max="4611" width="10.69921875" style="3" bestFit="1" customWidth="1"/>
    <col min="4612" max="4612" width="7.5" style="3" customWidth="1"/>
    <col min="4613" max="4613" width="10" style="3"/>
    <col min="4614" max="4614" width="9.09765625" style="3" customWidth="1"/>
    <col min="4615" max="4615" width="10.5" style="3" bestFit="1" customWidth="1"/>
    <col min="4616" max="4851" width="10" style="3"/>
    <col min="4852" max="4852" width="14.5" style="3" customWidth="1"/>
    <col min="4853" max="4853" width="9.59765625" style="3" customWidth="1"/>
    <col min="4854" max="4854" width="6.09765625" style="3" bestFit="1" customWidth="1"/>
    <col min="4855" max="4855" width="7.59765625" style="3" bestFit="1" customWidth="1"/>
    <col min="4856" max="4856" width="5.59765625" style="3" customWidth="1"/>
    <col min="4857" max="4857" width="6.59765625" style="3" bestFit="1" customWidth="1"/>
    <col min="4858" max="4858" width="7.59765625" style="3" bestFit="1" customWidth="1"/>
    <col min="4859" max="4859" width="11.09765625" style="3" bestFit="1" customWidth="1"/>
    <col min="4860" max="4860" width="5.59765625" style="3" customWidth="1"/>
    <col min="4861" max="4861" width="7.59765625" style="3" bestFit="1" customWidth="1"/>
    <col min="4862" max="4862" width="10.5" style="3" bestFit="1" customWidth="1"/>
    <col min="4863" max="4863" width="6.5" style="3" customWidth="1"/>
    <col min="4864" max="4865" width="8" style="3" bestFit="1" customWidth="1"/>
    <col min="4866" max="4866" width="8.09765625" style="3" customWidth="1"/>
    <col min="4867" max="4867" width="10.69921875" style="3" bestFit="1" customWidth="1"/>
    <col min="4868" max="4868" width="7.5" style="3" customWidth="1"/>
    <col min="4869" max="4869" width="10" style="3"/>
    <col min="4870" max="4870" width="9.09765625" style="3" customWidth="1"/>
    <col min="4871" max="4871" width="10.5" style="3" bestFit="1" customWidth="1"/>
    <col min="4872" max="5107" width="10" style="3"/>
    <col min="5108" max="5108" width="14.5" style="3" customWidth="1"/>
    <col min="5109" max="5109" width="9.59765625" style="3" customWidth="1"/>
    <col min="5110" max="5110" width="6.09765625" style="3" bestFit="1" customWidth="1"/>
    <col min="5111" max="5111" width="7.59765625" style="3" bestFit="1" customWidth="1"/>
    <col min="5112" max="5112" width="5.59765625" style="3" customWidth="1"/>
    <col min="5113" max="5113" width="6.59765625" style="3" bestFit="1" customWidth="1"/>
    <col min="5114" max="5114" width="7.59765625" style="3" bestFit="1" customWidth="1"/>
    <col min="5115" max="5115" width="11.09765625" style="3" bestFit="1" customWidth="1"/>
    <col min="5116" max="5116" width="5.59765625" style="3" customWidth="1"/>
    <col min="5117" max="5117" width="7.59765625" style="3" bestFit="1" customWidth="1"/>
    <col min="5118" max="5118" width="10.5" style="3" bestFit="1" customWidth="1"/>
    <col min="5119" max="5119" width="6.5" style="3" customWidth="1"/>
    <col min="5120" max="5121" width="8" style="3" bestFit="1" customWidth="1"/>
    <col min="5122" max="5122" width="8.09765625" style="3" customWidth="1"/>
    <col min="5123" max="5123" width="10.69921875" style="3" bestFit="1" customWidth="1"/>
    <col min="5124" max="5124" width="7.5" style="3" customWidth="1"/>
    <col min="5125" max="5125" width="10" style="3"/>
    <col min="5126" max="5126" width="9.09765625" style="3" customWidth="1"/>
    <col min="5127" max="5127" width="10.5" style="3" bestFit="1" customWidth="1"/>
    <col min="5128" max="5363" width="10" style="3"/>
    <col min="5364" max="5364" width="14.5" style="3" customWidth="1"/>
    <col min="5365" max="5365" width="9.59765625" style="3" customWidth="1"/>
    <col min="5366" max="5366" width="6.09765625" style="3" bestFit="1" customWidth="1"/>
    <col min="5367" max="5367" width="7.59765625" style="3" bestFit="1" customWidth="1"/>
    <col min="5368" max="5368" width="5.59765625" style="3" customWidth="1"/>
    <col min="5369" max="5369" width="6.59765625" style="3" bestFit="1" customWidth="1"/>
    <col min="5370" max="5370" width="7.59765625" style="3" bestFit="1" customWidth="1"/>
    <col min="5371" max="5371" width="11.09765625" style="3" bestFit="1" customWidth="1"/>
    <col min="5372" max="5372" width="5.59765625" style="3" customWidth="1"/>
    <col min="5373" max="5373" width="7.59765625" style="3" bestFit="1" customWidth="1"/>
    <col min="5374" max="5374" width="10.5" style="3" bestFit="1" customWidth="1"/>
    <col min="5375" max="5375" width="6.5" style="3" customWidth="1"/>
    <col min="5376" max="5377" width="8" style="3" bestFit="1" customWidth="1"/>
    <col min="5378" max="5378" width="8.09765625" style="3" customWidth="1"/>
    <col min="5379" max="5379" width="10.69921875" style="3" bestFit="1" customWidth="1"/>
    <col min="5380" max="5380" width="7.5" style="3" customWidth="1"/>
    <col min="5381" max="5381" width="10" style="3"/>
    <col min="5382" max="5382" width="9.09765625" style="3" customWidth="1"/>
    <col min="5383" max="5383" width="10.5" style="3" bestFit="1" customWidth="1"/>
    <col min="5384" max="5619" width="10" style="3"/>
    <col min="5620" max="5620" width="14.5" style="3" customWidth="1"/>
    <col min="5621" max="5621" width="9.59765625" style="3" customWidth="1"/>
    <col min="5622" max="5622" width="6.09765625" style="3" bestFit="1" customWidth="1"/>
    <col min="5623" max="5623" width="7.59765625" style="3" bestFit="1" customWidth="1"/>
    <col min="5624" max="5624" width="5.59765625" style="3" customWidth="1"/>
    <col min="5625" max="5625" width="6.59765625" style="3" bestFit="1" customWidth="1"/>
    <col min="5626" max="5626" width="7.59765625" style="3" bestFit="1" customWidth="1"/>
    <col min="5627" max="5627" width="11.09765625" style="3" bestFit="1" customWidth="1"/>
    <col min="5628" max="5628" width="5.59765625" style="3" customWidth="1"/>
    <col min="5629" max="5629" width="7.59765625" style="3" bestFit="1" customWidth="1"/>
    <col min="5630" max="5630" width="10.5" style="3" bestFit="1" customWidth="1"/>
    <col min="5631" max="5631" width="6.5" style="3" customWidth="1"/>
    <col min="5632" max="5633" width="8" style="3" bestFit="1" customWidth="1"/>
    <col min="5634" max="5634" width="8.09765625" style="3" customWidth="1"/>
    <col min="5635" max="5635" width="10.69921875" style="3" bestFit="1" customWidth="1"/>
    <col min="5636" max="5636" width="7.5" style="3" customWidth="1"/>
    <col min="5637" max="5637" width="10" style="3"/>
    <col min="5638" max="5638" width="9.09765625" style="3" customWidth="1"/>
    <col min="5639" max="5639" width="10.5" style="3" bestFit="1" customWidth="1"/>
    <col min="5640" max="5875" width="10" style="3"/>
    <col min="5876" max="5876" width="14.5" style="3" customWidth="1"/>
    <col min="5877" max="5877" width="9.59765625" style="3" customWidth="1"/>
    <col min="5878" max="5878" width="6.09765625" style="3" bestFit="1" customWidth="1"/>
    <col min="5879" max="5879" width="7.59765625" style="3" bestFit="1" customWidth="1"/>
    <col min="5880" max="5880" width="5.59765625" style="3" customWidth="1"/>
    <col min="5881" max="5881" width="6.59765625" style="3" bestFit="1" customWidth="1"/>
    <col min="5882" max="5882" width="7.59765625" style="3" bestFit="1" customWidth="1"/>
    <col min="5883" max="5883" width="11.09765625" style="3" bestFit="1" customWidth="1"/>
    <col min="5884" max="5884" width="5.59765625" style="3" customWidth="1"/>
    <col min="5885" max="5885" width="7.59765625" style="3" bestFit="1" customWidth="1"/>
    <col min="5886" max="5886" width="10.5" style="3" bestFit="1" customWidth="1"/>
    <col min="5887" max="5887" width="6.5" style="3" customWidth="1"/>
    <col min="5888" max="5889" width="8" style="3" bestFit="1" customWidth="1"/>
    <col min="5890" max="5890" width="8.09765625" style="3" customWidth="1"/>
    <col min="5891" max="5891" width="10.69921875" style="3" bestFit="1" customWidth="1"/>
    <col min="5892" max="5892" width="7.5" style="3" customWidth="1"/>
    <col min="5893" max="5893" width="10" style="3"/>
    <col min="5894" max="5894" width="9.09765625" style="3" customWidth="1"/>
    <col min="5895" max="5895" width="10.5" style="3" bestFit="1" customWidth="1"/>
    <col min="5896" max="6131" width="10" style="3"/>
    <col min="6132" max="6132" width="14.5" style="3" customWidth="1"/>
    <col min="6133" max="6133" width="9.59765625" style="3" customWidth="1"/>
    <col min="6134" max="6134" width="6.09765625" style="3" bestFit="1" customWidth="1"/>
    <col min="6135" max="6135" width="7.59765625" style="3" bestFit="1" customWidth="1"/>
    <col min="6136" max="6136" width="5.59765625" style="3" customWidth="1"/>
    <col min="6137" max="6137" width="6.59765625" style="3" bestFit="1" customWidth="1"/>
    <col min="6138" max="6138" width="7.59765625" style="3" bestFit="1" customWidth="1"/>
    <col min="6139" max="6139" width="11.09765625" style="3" bestFit="1" customWidth="1"/>
    <col min="6140" max="6140" width="5.59765625" style="3" customWidth="1"/>
    <col min="6141" max="6141" width="7.59765625" style="3" bestFit="1" customWidth="1"/>
    <col min="6142" max="6142" width="10.5" style="3" bestFit="1" customWidth="1"/>
    <col min="6143" max="6143" width="6.5" style="3" customWidth="1"/>
    <col min="6144" max="6145" width="8" style="3" bestFit="1" customWidth="1"/>
    <col min="6146" max="6146" width="8.09765625" style="3" customWidth="1"/>
    <col min="6147" max="6147" width="10.69921875" style="3" bestFit="1" customWidth="1"/>
    <col min="6148" max="6148" width="7.5" style="3" customWidth="1"/>
    <col min="6149" max="6149" width="10" style="3"/>
    <col min="6150" max="6150" width="9.09765625" style="3" customWidth="1"/>
    <col min="6151" max="6151" width="10.5" style="3" bestFit="1" customWidth="1"/>
    <col min="6152" max="6387" width="10" style="3"/>
    <col min="6388" max="6388" width="14.5" style="3" customWidth="1"/>
    <col min="6389" max="6389" width="9.59765625" style="3" customWidth="1"/>
    <col min="6390" max="6390" width="6.09765625" style="3" bestFit="1" customWidth="1"/>
    <col min="6391" max="6391" width="7.59765625" style="3" bestFit="1" customWidth="1"/>
    <col min="6392" max="6392" width="5.59765625" style="3" customWidth="1"/>
    <col min="6393" max="6393" width="6.59765625" style="3" bestFit="1" customWidth="1"/>
    <col min="6394" max="6394" width="7.59765625" style="3" bestFit="1" customWidth="1"/>
    <col min="6395" max="6395" width="11.09765625" style="3" bestFit="1" customWidth="1"/>
    <col min="6396" max="6396" width="5.59765625" style="3" customWidth="1"/>
    <col min="6397" max="6397" width="7.59765625" style="3" bestFit="1" customWidth="1"/>
    <col min="6398" max="6398" width="10.5" style="3" bestFit="1" customWidth="1"/>
    <col min="6399" max="6399" width="6.5" style="3" customWidth="1"/>
    <col min="6400" max="6401" width="8" style="3" bestFit="1" customWidth="1"/>
    <col min="6402" max="6402" width="8.09765625" style="3" customWidth="1"/>
    <col min="6403" max="6403" width="10.69921875" style="3" bestFit="1" customWidth="1"/>
    <col min="6404" max="6404" width="7.5" style="3" customWidth="1"/>
    <col min="6405" max="6405" width="10" style="3"/>
    <col min="6406" max="6406" width="9.09765625" style="3" customWidth="1"/>
    <col min="6407" max="6407" width="10.5" style="3" bestFit="1" customWidth="1"/>
    <col min="6408" max="6643" width="10" style="3"/>
    <col min="6644" max="6644" width="14.5" style="3" customWidth="1"/>
    <col min="6645" max="6645" width="9.59765625" style="3" customWidth="1"/>
    <col min="6646" max="6646" width="6.09765625" style="3" bestFit="1" customWidth="1"/>
    <col min="6647" max="6647" width="7.59765625" style="3" bestFit="1" customWidth="1"/>
    <col min="6648" max="6648" width="5.59765625" style="3" customWidth="1"/>
    <col min="6649" max="6649" width="6.59765625" style="3" bestFit="1" customWidth="1"/>
    <col min="6650" max="6650" width="7.59765625" style="3" bestFit="1" customWidth="1"/>
    <col min="6651" max="6651" width="11.09765625" style="3" bestFit="1" customWidth="1"/>
    <col min="6652" max="6652" width="5.59765625" style="3" customWidth="1"/>
    <col min="6653" max="6653" width="7.59765625" style="3" bestFit="1" customWidth="1"/>
    <col min="6654" max="6654" width="10.5" style="3" bestFit="1" customWidth="1"/>
    <col min="6655" max="6655" width="6.5" style="3" customWidth="1"/>
    <col min="6656" max="6657" width="8" style="3" bestFit="1" customWidth="1"/>
    <col min="6658" max="6658" width="8.09765625" style="3" customWidth="1"/>
    <col min="6659" max="6659" width="10.69921875" style="3" bestFit="1" customWidth="1"/>
    <col min="6660" max="6660" width="7.5" style="3" customWidth="1"/>
    <col min="6661" max="6661" width="10" style="3"/>
    <col min="6662" max="6662" width="9.09765625" style="3" customWidth="1"/>
    <col min="6663" max="6663" width="10.5" style="3" bestFit="1" customWidth="1"/>
    <col min="6664" max="6899" width="10" style="3"/>
    <col min="6900" max="6900" width="14.5" style="3" customWidth="1"/>
    <col min="6901" max="6901" width="9.59765625" style="3" customWidth="1"/>
    <col min="6902" max="6902" width="6.09765625" style="3" bestFit="1" customWidth="1"/>
    <col min="6903" max="6903" width="7.59765625" style="3" bestFit="1" customWidth="1"/>
    <col min="6904" max="6904" width="5.59765625" style="3" customWidth="1"/>
    <col min="6905" max="6905" width="6.59765625" style="3" bestFit="1" customWidth="1"/>
    <col min="6906" max="6906" width="7.59765625" style="3" bestFit="1" customWidth="1"/>
    <col min="6907" max="6907" width="11.09765625" style="3" bestFit="1" customWidth="1"/>
    <col min="6908" max="6908" width="5.59765625" style="3" customWidth="1"/>
    <col min="6909" max="6909" width="7.59765625" style="3" bestFit="1" customWidth="1"/>
    <col min="6910" max="6910" width="10.5" style="3" bestFit="1" customWidth="1"/>
    <col min="6911" max="6911" width="6.5" style="3" customWidth="1"/>
    <col min="6912" max="6913" width="8" style="3" bestFit="1" customWidth="1"/>
    <col min="6914" max="6914" width="8.09765625" style="3" customWidth="1"/>
    <col min="6915" max="6915" width="10.69921875" style="3" bestFit="1" customWidth="1"/>
    <col min="6916" max="6916" width="7.5" style="3" customWidth="1"/>
    <col min="6917" max="6917" width="10" style="3"/>
    <col min="6918" max="6918" width="9.09765625" style="3" customWidth="1"/>
    <col min="6919" max="6919" width="10.5" style="3" bestFit="1" customWidth="1"/>
    <col min="6920" max="7155" width="10" style="3"/>
    <col min="7156" max="7156" width="14.5" style="3" customWidth="1"/>
    <col min="7157" max="7157" width="9.59765625" style="3" customWidth="1"/>
    <col min="7158" max="7158" width="6.09765625" style="3" bestFit="1" customWidth="1"/>
    <col min="7159" max="7159" width="7.59765625" style="3" bestFit="1" customWidth="1"/>
    <col min="7160" max="7160" width="5.59765625" style="3" customWidth="1"/>
    <col min="7161" max="7161" width="6.59765625" style="3" bestFit="1" customWidth="1"/>
    <col min="7162" max="7162" width="7.59765625" style="3" bestFit="1" customWidth="1"/>
    <col min="7163" max="7163" width="11.09765625" style="3" bestFit="1" customWidth="1"/>
    <col min="7164" max="7164" width="5.59765625" style="3" customWidth="1"/>
    <col min="7165" max="7165" width="7.59765625" style="3" bestFit="1" customWidth="1"/>
    <col min="7166" max="7166" width="10.5" style="3" bestFit="1" customWidth="1"/>
    <col min="7167" max="7167" width="6.5" style="3" customWidth="1"/>
    <col min="7168" max="7169" width="8" style="3" bestFit="1" customWidth="1"/>
    <col min="7170" max="7170" width="8.09765625" style="3" customWidth="1"/>
    <col min="7171" max="7171" width="10.69921875" style="3" bestFit="1" customWidth="1"/>
    <col min="7172" max="7172" width="7.5" style="3" customWidth="1"/>
    <col min="7173" max="7173" width="10" style="3"/>
    <col min="7174" max="7174" width="9.09765625" style="3" customWidth="1"/>
    <col min="7175" max="7175" width="10.5" style="3" bestFit="1" customWidth="1"/>
    <col min="7176" max="7411" width="10" style="3"/>
    <col min="7412" max="7412" width="14.5" style="3" customWidth="1"/>
    <col min="7413" max="7413" width="9.59765625" style="3" customWidth="1"/>
    <col min="7414" max="7414" width="6.09765625" style="3" bestFit="1" customWidth="1"/>
    <col min="7415" max="7415" width="7.59765625" style="3" bestFit="1" customWidth="1"/>
    <col min="7416" max="7416" width="5.59765625" style="3" customWidth="1"/>
    <col min="7417" max="7417" width="6.59765625" style="3" bestFit="1" customWidth="1"/>
    <col min="7418" max="7418" width="7.59765625" style="3" bestFit="1" customWidth="1"/>
    <col min="7419" max="7419" width="11.09765625" style="3" bestFit="1" customWidth="1"/>
    <col min="7420" max="7420" width="5.59765625" style="3" customWidth="1"/>
    <col min="7421" max="7421" width="7.59765625" style="3" bestFit="1" customWidth="1"/>
    <col min="7422" max="7422" width="10.5" style="3" bestFit="1" customWidth="1"/>
    <col min="7423" max="7423" width="6.5" style="3" customWidth="1"/>
    <col min="7424" max="7425" width="8" style="3" bestFit="1" customWidth="1"/>
    <col min="7426" max="7426" width="8.09765625" style="3" customWidth="1"/>
    <col min="7427" max="7427" width="10.69921875" style="3" bestFit="1" customWidth="1"/>
    <col min="7428" max="7428" width="7.5" style="3" customWidth="1"/>
    <col min="7429" max="7429" width="10" style="3"/>
    <col min="7430" max="7430" width="9.09765625" style="3" customWidth="1"/>
    <col min="7431" max="7431" width="10.5" style="3" bestFit="1" customWidth="1"/>
    <col min="7432" max="7667" width="10" style="3"/>
    <col min="7668" max="7668" width="14.5" style="3" customWidth="1"/>
    <col min="7669" max="7669" width="9.59765625" style="3" customWidth="1"/>
    <col min="7670" max="7670" width="6.09765625" style="3" bestFit="1" customWidth="1"/>
    <col min="7671" max="7671" width="7.59765625" style="3" bestFit="1" customWidth="1"/>
    <col min="7672" max="7672" width="5.59765625" style="3" customWidth="1"/>
    <col min="7673" max="7673" width="6.59765625" style="3" bestFit="1" customWidth="1"/>
    <col min="7674" max="7674" width="7.59765625" style="3" bestFit="1" customWidth="1"/>
    <col min="7675" max="7675" width="11.09765625" style="3" bestFit="1" customWidth="1"/>
    <col min="7676" max="7676" width="5.59765625" style="3" customWidth="1"/>
    <col min="7677" max="7677" width="7.59765625" style="3" bestFit="1" customWidth="1"/>
    <col min="7678" max="7678" width="10.5" style="3" bestFit="1" customWidth="1"/>
    <col min="7679" max="7679" width="6.5" style="3" customWidth="1"/>
    <col min="7680" max="7681" width="8" style="3" bestFit="1" customWidth="1"/>
    <col min="7682" max="7682" width="8.09765625" style="3" customWidth="1"/>
    <col min="7683" max="7683" width="10.69921875" style="3" bestFit="1" customWidth="1"/>
    <col min="7684" max="7684" width="7.5" style="3" customWidth="1"/>
    <col min="7685" max="7685" width="10" style="3"/>
    <col min="7686" max="7686" width="9.09765625" style="3" customWidth="1"/>
    <col min="7687" max="7687" width="10.5" style="3" bestFit="1" customWidth="1"/>
    <col min="7688" max="7923" width="10" style="3"/>
    <col min="7924" max="7924" width="14.5" style="3" customWidth="1"/>
    <col min="7925" max="7925" width="9.59765625" style="3" customWidth="1"/>
    <col min="7926" max="7926" width="6.09765625" style="3" bestFit="1" customWidth="1"/>
    <col min="7927" max="7927" width="7.59765625" style="3" bestFit="1" customWidth="1"/>
    <col min="7928" max="7928" width="5.59765625" style="3" customWidth="1"/>
    <col min="7929" max="7929" width="6.59765625" style="3" bestFit="1" customWidth="1"/>
    <col min="7930" max="7930" width="7.59765625" style="3" bestFit="1" customWidth="1"/>
    <col min="7931" max="7931" width="11.09765625" style="3" bestFit="1" customWidth="1"/>
    <col min="7932" max="7932" width="5.59765625" style="3" customWidth="1"/>
    <col min="7933" max="7933" width="7.59765625" style="3" bestFit="1" customWidth="1"/>
    <col min="7934" max="7934" width="10.5" style="3" bestFit="1" customWidth="1"/>
    <col min="7935" max="7935" width="6.5" style="3" customWidth="1"/>
    <col min="7936" max="7937" width="8" style="3" bestFit="1" customWidth="1"/>
    <col min="7938" max="7938" width="8.09765625" style="3" customWidth="1"/>
    <col min="7939" max="7939" width="10.69921875" style="3" bestFit="1" customWidth="1"/>
    <col min="7940" max="7940" width="7.5" style="3" customWidth="1"/>
    <col min="7941" max="7941" width="10" style="3"/>
    <col min="7942" max="7942" width="9.09765625" style="3" customWidth="1"/>
    <col min="7943" max="7943" width="10.5" style="3" bestFit="1" customWidth="1"/>
    <col min="7944" max="8179" width="10" style="3"/>
    <col min="8180" max="8180" width="14.5" style="3" customWidth="1"/>
    <col min="8181" max="8181" width="9.59765625" style="3" customWidth="1"/>
    <col min="8182" max="8182" width="6.09765625" style="3" bestFit="1" customWidth="1"/>
    <col min="8183" max="8183" width="7.59765625" style="3" bestFit="1" customWidth="1"/>
    <col min="8184" max="8184" width="5.59765625" style="3" customWidth="1"/>
    <col min="8185" max="8185" width="6.59765625" style="3" bestFit="1" customWidth="1"/>
    <col min="8186" max="8186" width="7.59765625" style="3" bestFit="1" customWidth="1"/>
    <col min="8187" max="8187" width="11.09765625" style="3" bestFit="1" customWidth="1"/>
    <col min="8188" max="8188" width="5.59765625" style="3" customWidth="1"/>
    <col min="8189" max="8189" width="7.59765625" style="3" bestFit="1" customWidth="1"/>
    <col min="8190" max="8190" width="10.5" style="3" bestFit="1" customWidth="1"/>
    <col min="8191" max="8191" width="6.5" style="3" customWidth="1"/>
    <col min="8192" max="8193" width="8" style="3" bestFit="1" customWidth="1"/>
    <col min="8194" max="8194" width="8.09765625" style="3" customWidth="1"/>
    <col min="8195" max="8195" width="10.69921875" style="3" bestFit="1" customWidth="1"/>
    <col min="8196" max="8196" width="7.5" style="3" customWidth="1"/>
    <col min="8197" max="8197" width="10" style="3"/>
    <col min="8198" max="8198" width="9.09765625" style="3" customWidth="1"/>
    <col min="8199" max="8199" width="10.5" style="3" bestFit="1" customWidth="1"/>
    <col min="8200" max="8435" width="10" style="3"/>
    <col min="8436" max="8436" width="14.5" style="3" customWidth="1"/>
    <col min="8437" max="8437" width="9.59765625" style="3" customWidth="1"/>
    <col min="8438" max="8438" width="6.09765625" style="3" bestFit="1" customWidth="1"/>
    <col min="8439" max="8439" width="7.59765625" style="3" bestFit="1" customWidth="1"/>
    <col min="8440" max="8440" width="5.59765625" style="3" customWidth="1"/>
    <col min="8441" max="8441" width="6.59765625" style="3" bestFit="1" customWidth="1"/>
    <col min="8442" max="8442" width="7.59765625" style="3" bestFit="1" customWidth="1"/>
    <col min="8443" max="8443" width="11.09765625" style="3" bestFit="1" customWidth="1"/>
    <col min="8444" max="8444" width="5.59765625" style="3" customWidth="1"/>
    <col min="8445" max="8445" width="7.59765625" style="3" bestFit="1" customWidth="1"/>
    <col min="8446" max="8446" width="10.5" style="3" bestFit="1" customWidth="1"/>
    <col min="8447" max="8447" width="6.5" style="3" customWidth="1"/>
    <col min="8448" max="8449" width="8" style="3" bestFit="1" customWidth="1"/>
    <col min="8450" max="8450" width="8.09765625" style="3" customWidth="1"/>
    <col min="8451" max="8451" width="10.69921875" style="3" bestFit="1" customWidth="1"/>
    <col min="8452" max="8452" width="7.5" style="3" customWidth="1"/>
    <col min="8453" max="8453" width="10" style="3"/>
    <col min="8454" max="8454" width="9.09765625" style="3" customWidth="1"/>
    <col min="8455" max="8455" width="10.5" style="3" bestFit="1" customWidth="1"/>
    <col min="8456" max="8691" width="10" style="3"/>
    <col min="8692" max="8692" width="14.5" style="3" customWidth="1"/>
    <col min="8693" max="8693" width="9.59765625" style="3" customWidth="1"/>
    <col min="8694" max="8694" width="6.09765625" style="3" bestFit="1" customWidth="1"/>
    <col min="8695" max="8695" width="7.59765625" style="3" bestFit="1" customWidth="1"/>
    <col min="8696" max="8696" width="5.59765625" style="3" customWidth="1"/>
    <col min="8697" max="8697" width="6.59765625" style="3" bestFit="1" customWidth="1"/>
    <col min="8698" max="8698" width="7.59765625" style="3" bestFit="1" customWidth="1"/>
    <col min="8699" max="8699" width="11.09765625" style="3" bestFit="1" customWidth="1"/>
    <col min="8700" max="8700" width="5.59765625" style="3" customWidth="1"/>
    <col min="8701" max="8701" width="7.59765625" style="3" bestFit="1" customWidth="1"/>
    <col min="8702" max="8702" width="10.5" style="3" bestFit="1" customWidth="1"/>
    <col min="8703" max="8703" width="6.5" style="3" customWidth="1"/>
    <col min="8704" max="8705" width="8" style="3" bestFit="1" customWidth="1"/>
    <col min="8706" max="8706" width="8.09765625" style="3" customWidth="1"/>
    <col min="8707" max="8707" width="10.69921875" style="3" bestFit="1" customWidth="1"/>
    <col min="8708" max="8708" width="7.5" style="3" customWidth="1"/>
    <col min="8709" max="8709" width="10" style="3"/>
    <col min="8710" max="8710" width="9.09765625" style="3" customWidth="1"/>
    <col min="8711" max="8711" width="10.5" style="3" bestFit="1" customWidth="1"/>
    <col min="8712" max="8947" width="10" style="3"/>
    <col min="8948" max="8948" width="14.5" style="3" customWidth="1"/>
    <col min="8949" max="8949" width="9.59765625" style="3" customWidth="1"/>
    <col min="8950" max="8950" width="6.09765625" style="3" bestFit="1" customWidth="1"/>
    <col min="8951" max="8951" width="7.59765625" style="3" bestFit="1" customWidth="1"/>
    <col min="8952" max="8952" width="5.59765625" style="3" customWidth="1"/>
    <col min="8953" max="8953" width="6.59765625" style="3" bestFit="1" customWidth="1"/>
    <col min="8954" max="8954" width="7.59765625" style="3" bestFit="1" customWidth="1"/>
    <col min="8955" max="8955" width="11.09765625" style="3" bestFit="1" customWidth="1"/>
    <col min="8956" max="8956" width="5.59765625" style="3" customWidth="1"/>
    <col min="8957" max="8957" width="7.59765625" style="3" bestFit="1" customWidth="1"/>
    <col min="8958" max="8958" width="10.5" style="3" bestFit="1" customWidth="1"/>
    <col min="8959" max="8959" width="6.5" style="3" customWidth="1"/>
    <col min="8960" max="8961" width="8" style="3" bestFit="1" customWidth="1"/>
    <col min="8962" max="8962" width="8.09765625" style="3" customWidth="1"/>
    <col min="8963" max="8963" width="10.69921875" style="3" bestFit="1" customWidth="1"/>
    <col min="8964" max="8964" width="7.5" style="3" customWidth="1"/>
    <col min="8965" max="8965" width="10" style="3"/>
    <col min="8966" max="8966" width="9.09765625" style="3" customWidth="1"/>
    <col min="8967" max="8967" width="10.5" style="3" bestFit="1" customWidth="1"/>
    <col min="8968" max="9203" width="10" style="3"/>
    <col min="9204" max="9204" width="14.5" style="3" customWidth="1"/>
    <col min="9205" max="9205" width="9.59765625" style="3" customWidth="1"/>
    <col min="9206" max="9206" width="6.09765625" style="3" bestFit="1" customWidth="1"/>
    <col min="9207" max="9207" width="7.59765625" style="3" bestFit="1" customWidth="1"/>
    <col min="9208" max="9208" width="5.59765625" style="3" customWidth="1"/>
    <col min="9209" max="9209" width="6.59765625" style="3" bestFit="1" customWidth="1"/>
    <col min="9210" max="9210" width="7.59765625" style="3" bestFit="1" customWidth="1"/>
    <col min="9211" max="9211" width="11.09765625" style="3" bestFit="1" customWidth="1"/>
    <col min="9212" max="9212" width="5.59765625" style="3" customWidth="1"/>
    <col min="9213" max="9213" width="7.59765625" style="3" bestFit="1" customWidth="1"/>
    <col min="9214" max="9214" width="10.5" style="3" bestFit="1" customWidth="1"/>
    <col min="9215" max="9215" width="6.5" style="3" customWidth="1"/>
    <col min="9216" max="9217" width="8" style="3" bestFit="1" customWidth="1"/>
    <col min="9218" max="9218" width="8.09765625" style="3" customWidth="1"/>
    <col min="9219" max="9219" width="10.69921875" style="3" bestFit="1" customWidth="1"/>
    <col min="9220" max="9220" width="7.5" style="3" customWidth="1"/>
    <col min="9221" max="9221" width="10" style="3"/>
    <col min="9222" max="9222" width="9.09765625" style="3" customWidth="1"/>
    <col min="9223" max="9223" width="10.5" style="3" bestFit="1" customWidth="1"/>
    <col min="9224" max="9459" width="10" style="3"/>
    <col min="9460" max="9460" width="14.5" style="3" customWidth="1"/>
    <col min="9461" max="9461" width="9.59765625" style="3" customWidth="1"/>
    <col min="9462" max="9462" width="6.09765625" style="3" bestFit="1" customWidth="1"/>
    <col min="9463" max="9463" width="7.59765625" style="3" bestFit="1" customWidth="1"/>
    <col min="9464" max="9464" width="5.59765625" style="3" customWidth="1"/>
    <col min="9465" max="9465" width="6.59765625" style="3" bestFit="1" customWidth="1"/>
    <col min="9466" max="9466" width="7.59765625" style="3" bestFit="1" customWidth="1"/>
    <col min="9467" max="9467" width="11.09765625" style="3" bestFit="1" customWidth="1"/>
    <col min="9468" max="9468" width="5.59765625" style="3" customWidth="1"/>
    <col min="9469" max="9469" width="7.59765625" style="3" bestFit="1" customWidth="1"/>
    <col min="9470" max="9470" width="10.5" style="3" bestFit="1" customWidth="1"/>
    <col min="9471" max="9471" width="6.5" style="3" customWidth="1"/>
    <col min="9472" max="9473" width="8" style="3" bestFit="1" customWidth="1"/>
    <col min="9474" max="9474" width="8.09765625" style="3" customWidth="1"/>
    <col min="9475" max="9475" width="10.69921875" style="3" bestFit="1" customWidth="1"/>
    <col min="9476" max="9476" width="7.5" style="3" customWidth="1"/>
    <col min="9477" max="9477" width="10" style="3"/>
    <col min="9478" max="9478" width="9.09765625" style="3" customWidth="1"/>
    <col min="9479" max="9479" width="10.5" style="3" bestFit="1" customWidth="1"/>
    <col min="9480" max="9715" width="10" style="3"/>
    <col min="9716" max="9716" width="14.5" style="3" customWidth="1"/>
    <col min="9717" max="9717" width="9.59765625" style="3" customWidth="1"/>
    <col min="9718" max="9718" width="6.09765625" style="3" bestFit="1" customWidth="1"/>
    <col min="9719" max="9719" width="7.59765625" style="3" bestFit="1" customWidth="1"/>
    <col min="9720" max="9720" width="5.59765625" style="3" customWidth="1"/>
    <col min="9721" max="9721" width="6.59765625" style="3" bestFit="1" customWidth="1"/>
    <col min="9722" max="9722" width="7.59765625" style="3" bestFit="1" customWidth="1"/>
    <col min="9723" max="9723" width="11.09765625" style="3" bestFit="1" customWidth="1"/>
    <col min="9724" max="9724" width="5.59765625" style="3" customWidth="1"/>
    <col min="9725" max="9725" width="7.59765625" style="3" bestFit="1" customWidth="1"/>
    <col min="9726" max="9726" width="10.5" style="3" bestFit="1" customWidth="1"/>
    <col min="9727" max="9727" width="6.5" style="3" customWidth="1"/>
    <col min="9728" max="9729" width="8" style="3" bestFit="1" customWidth="1"/>
    <col min="9730" max="9730" width="8.09765625" style="3" customWidth="1"/>
    <col min="9731" max="9731" width="10.69921875" style="3" bestFit="1" customWidth="1"/>
    <col min="9732" max="9732" width="7.5" style="3" customWidth="1"/>
    <col min="9733" max="9733" width="10" style="3"/>
    <col min="9734" max="9734" width="9.09765625" style="3" customWidth="1"/>
    <col min="9735" max="9735" width="10.5" style="3" bestFit="1" customWidth="1"/>
    <col min="9736" max="9971" width="10" style="3"/>
    <col min="9972" max="9972" width="14.5" style="3" customWidth="1"/>
    <col min="9973" max="9973" width="9.59765625" style="3" customWidth="1"/>
    <col min="9974" max="9974" width="6.09765625" style="3" bestFit="1" customWidth="1"/>
    <col min="9975" max="9975" width="7.59765625" style="3" bestFit="1" customWidth="1"/>
    <col min="9976" max="9976" width="5.59765625" style="3" customWidth="1"/>
    <col min="9977" max="9977" width="6.59765625" style="3" bestFit="1" customWidth="1"/>
    <col min="9978" max="9978" width="7.59765625" style="3" bestFit="1" customWidth="1"/>
    <col min="9979" max="9979" width="11.09765625" style="3" bestFit="1" customWidth="1"/>
    <col min="9980" max="9980" width="5.59765625" style="3" customWidth="1"/>
    <col min="9981" max="9981" width="7.59765625" style="3" bestFit="1" customWidth="1"/>
    <col min="9982" max="9982" width="10.5" style="3" bestFit="1" customWidth="1"/>
    <col min="9983" max="9983" width="6.5" style="3" customWidth="1"/>
    <col min="9984" max="9985" width="8" style="3" bestFit="1" customWidth="1"/>
    <col min="9986" max="9986" width="8.09765625" style="3" customWidth="1"/>
    <col min="9987" max="9987" width="10.69921875" style="3" bestFit="1" customWidth="1"/>
    <col min="9988" max="9988" width="7.5" style="3" customWidth="1"/>
    <col min="9989" max="9989" width="10" style="3"/>
    <col min="9990" max="9990" width="9.09765625" style="3" customWidth="1"/>
    <col min="9991" max="9991" width="10.5" style="3" bestFit="1" customWidth="1"/>
    <col min="9992" max="10227" width="10" style="3"/>
    <col min="10228" max="10228" width="14.5" style="3" customWidth="1"/>
    <col min="10229" max="10229" width="9.59765625" style="3" customWidth="1"/>
    <col min="10230" max="10230" width="6.09765625" style="3" bestFit="1" customWidth="1"/>
    <col min="10231" max="10231" width="7.59765625" style="3" bestFit="1" customWidth="1"/>
    <col min="10232" max="10232" width="5.59765625" style="3" customWidth="1"/>
    <col min="10233" max="10233" width="6.59765625" style="3" bestFit="1" customWidth="1"/>
    <col min="10234" max="10234" width="7.59765625" style="3" bestFit="1" customWidth="1"/>
    <col min="10235" max="10235" width="11.09765625" style="3" bestFit="1" customWidth="1"/>
    <col min="10236" max="10236" width="5.59765625" style="3" customWidth="1"/>
    <col min="10237" max="10237" width="7.59765625" style="3" bestFit="1" customWidth="1"/>
    <col min="10238" max="10238" width="10.5" style="3" bestFit="1" customWidth="1"/>
    <col min="10239" max="10239" width="6.5" style="3" customWidth="1"/>
    <col min="10240" max="10241" width="8" style="3" bestFit="1" customWidth="1"/>
    <col min="10242" max="10242" width="8.09765625" style="3" customWidth="1"/>
    <col min="10243" max="10243" width="10.69921875" style="3" bestFit="1" customWidth="1"/>
    <col min="10244" max="10244" width="7.5" style="3" customWidth="1"/>
    <col min="10245" max="10245" width="10" style="3"/>
    <col min="10246" max="10246" width="9.09765625" style="3" customWidth="1"/>
    <col min="10247" max="10247" width="10.5" style="3" bestFit="1" customWidth="1"/>
    <col min="10248" max="10483" width="10" style="3"/>
    <col min="10484" max="10484" width="14.5" style="3" customWidth="1"/>
    <col min="10485" max="10485" width="9.59765625" style="3" customWidth="1"/>
    <col min="10486" max="10486" width="6.09765625" style="3" bestFit="1" customWidth="1"/>
    <col min="10487" max="10487" width="7.59765625" style="3" bestFit="1" customWidth="1"/>
    <col min="10488" max="10488" width="5.59765625" style="3" customWidth="1"/>
    <col min="10489" max="10489" width="6.59765625" style="3" bestFit="1" customWidth="1"/>
    <col min="10490" max="10490" width="7.59765625" style="3" bestFit="1" customWidth="1"/>
    <col min="10491" max="10491" width="11.09765625" style="3" bestFit="1" customWidth="1"/>
    <col min="10492" max="10492" width="5.59765625" style="3" customWidth="1"/>
    <col min="10493" max="10493" width="7.59765625" style="3" bestFit="1" customWidth="1"/>
    <col min="10494" max="10494" width="10.5" style="3" bestFit="1" customWidth="1"/>
    <col min="10495" max="10495" width="6.5" style="3" customWidth="1"/>
    <col min="10496" max="10497" width="8" style="3" bestFit="1" customWidth="1"/>
    <col min="10498" max="10498" width="8.09765625" style="3" customWidth="1"/>
    <col min="10499" max="10499" width="10.69921875" style="3" bestFit="1" customWidth="1"/>
    <col min="10500" max="10500" width="7.5" style="3" customWidth="1"/>
    <col min="10501" max="10501" width="10" style="3"/>
    <col min="10502" max="10502" width="9.09765625" style="3" customWidth="1"/>
    <col min="10503" max="10503" width="10.5" style="3" bestFit="1" customWidth="1"/>
    <col min="10504" max="10739" width="10" style="3"/>
    <col min="10740" max="10740" width="14.5" style="3" customWidth="1"/>
    <col min="10741" max="10741" width="9.59765625" style="3" customWidth="1"/>
    <col min="10742" max="10742" width="6.09765625" style="3" bestFit="1" customWidth="1"/>
    <col min="10743" max="10743" width="7.59765625" style="3" bestFit="1" customWidth="1"/>
    <col min="10744" max="10744" width="5.59765625" style="3" customWidth="1"/>
    <col min="10745" max="10745" width="6.59765625" style="3" bestFit="1" customWidth="1"/>
    <col min="10746" max="10746" width="7.59765625" style="3" bestFit="1" customWidth="1"/>
    <col min="10747" max="10747" width="11.09765625" style="3" bestFit="1" customWidth="1"/>
    <col min="10748" max="10748" width="5.59765625" style="3" customWidth="1"/>
    <col min="10749" max="10749" width="7.59765625" style="3" bestFit="1" customWidth="1"/>
    <col min="10750" max="10750" width="10.5" style="3" bestFit="1" customWidth="1"/>
    <col min="10751" max="10751" width="6.5" style="3" customWidth="1"/>
    <col min="10752" max="10753" width="8" style="3" bestFit="1" customWidth="1"/>
    <col min="10754" max="10754" width="8.09765625" style="3" customWidth="1"/>
    <col min="10755" max="10755" width="10.69921875" style="3" bestFit="1" customWidth="1"/>
    <col min="10756" max="10756" width="7.5" style="3" customWidth="1"/>
    <col min="10757" max="10757" width="10" style="3"/>
    <col min="10758" max="10758" width="9.09765625" style="3" customWidth="1"/>
    <col min="10759" max="10759" width="10.5" style="3" bestFit="1" customWidth="1"/>
    <col min="10760" max="10995" width="10" style="3"/>
    <col min="10996" max="10996" width="14.5" style="3" customWidth="1"/>
    <col min="10997" max="10997" width="9.59765625" style="3" customWidth="1"/>
    <col min="10998" max="10998" width="6.09765625" style="3" bestFit="1" customWidth="1"/>
    <col min="10999" max="10999" width="7.59765625" style="3" bestFit="1" customWidth="1"/>
    <col min="11000" max="11000" width="5.59765625" style="3" customWidth="1"/>
    <col min="11001" max="11001" width="6.59765625" style="3" bestFit="1" customWidth="1"/>
    <col min="11002" max="11002" width="7.59765625" style="3" bestFit="1" customWidth="1"/>
    <col min="11003" max="11003" width="11.09765625" style="3" bestFit="1" customWidth="1"/>
    <col min="11004" max="11004" width="5.59765625" style="3" customWidth="1"/>
    <col min="11005" max="11005" width="7.59765625" style="3" bestFit="1" customWidth="1"/>
    <col min="11006" max="11006" width="10.5" style="3" bestFit="1" customWidth="1"/>
    <col min="11007" max="11007" width="6.5" style="3" customWidth="1"/>
    <col min="11008" max="11009" width="8" style="3" bestFit="1" customWidth="1"/>
    <col min="11010" max="11010" width="8.09765625" style="3" customWidth="1"/>
    <col min="11011" max="11011" width="10.69921875" style="3" bestFit="1" customWidth="1"/>
    <col min="11012" max="11012" width="7.5" style="3" customWidth="1"/>
    <col min="11013" max="11013" width="10" style="3"/>
    <col min="11014" max="11014" width="9.09765625" style="3" customWidth="1"/>
    <col min="11015" max="11015" width="10.5" style="3" bestFit="1" customWidth="1"/>
    <col min="11016" max="11251" width="10" style="3"/>
    <col min="11252" max="11252" width="14.5" style="3" customWidth="1"/>
    <col min="11253" max="11253" width="9.59765625" style="3" customWidth="1"/>
    <col min="11254" max="11254" width="6.09765625" style="3" bestFit="1" customWidth="1"/>
    <col min="11255" max="11255" width="7.59765625" style="3" bestFit="1" customWidth="1"/>
    <col min="11256" max="11256" width="5.59765625" style="3" customWidth="1"/>
    <col min="11257" max="11257" width="6.59765625" style="3" bestFit="1" customWidth="1"/>
    <col min="11258" max="11258" width="7.59765625" style="3" bestFit="1" customWidth="1"/>
    <col min="11259" max="11259" width="11.09765625" style="3" bestFit="1" customWidth="1"/>
    <col min="11260" max="11260" width="5.59765625" style="3" customWidth="1"/>
    <col min="11261" max="11261" width="7.59765625" style="3" bestFit="1" customWidth="1"/>
    <col min="11262" max="11262" width="10.5" style="3" bestFit="1" customWidth="1"/>
    <col min="11263" max="11263" width="6.5" style="3" customWidth="1"/>
    <col min="11264" max="11265" width="8" style="3" bestFit="1" customWidth="1"/>
    <col min="11266" max="11266" width="8.09765625" style="3" customWidth="1"/>
    <col min="11267" max="11267" width="10.69921875" style="3" bestFit="1" customWidth="1"/>
    <col min="11268" max="11268" width="7.5" style="3" customWidth="1"/>
    <col min="11269" max="11269" width="10" style="3"/>
    <col min="11270" max="11270" width="9.09765625" style="3" customWidth="1"/>
    <col min="11271" max="11271" width="10.5" style="3" bestFit="1" customWidth="1"/>
    <col min="11272" max="11507" width="10" style="3"/>
    <col min="11508" max="11508" width="14.5" style="3" customWidth="1"/>
    <col min="11509" max="11509" width="9.59765625" style="3" customWidth="1"/>
    <col min="11510" max="11510" width="6.09765625" style="3" bestFit="1" customWidth="1"/>
    <col min="11511" max="11511" width="7.59765625" style="3" bestFit="1" customWidth="1"/>
    <col min="11512" max="11512" width="5.59765625" style="3" customWidth="1"/>
    <col min="11513" max="11513" width="6.59765625" style="3" bestFit="1" customWidth="1"/>
    <col min="11514" max="11514" width="7.59765625" style="3" bestFit="1" customWidth="1"/>
    <col min="11515" max="11515" width="11.09765625" style="3" bestFit="1" customWidth="1"/>
    <col min="11516" max="11516" width="5.59765625" style="3" customWidth="1"/>
    <col min="11517" max="11517" width="7.59765625" style="3" bestFit="1" customWidth="1"/>
    <col min="11518" max="11518" width="10.5" style="3" bestFit="1" customWidth="1"/>
    <col min="11519" max="11519" width="6.5" style="3" customWidth="1"/>
    <col min="11520" max="11521" width="8" style="3" bestFit="1" customWidth="1"/>
    <col min="11522" max="11522" width="8.09765625" style="3" customWidth="1"/>
    <col min="11523" max="11523" width="10.69921875" style="3" bestFit="1" customWidth="1"/>
    <col min="11524" max="11524" width="7.5" style="3" customWidth="1"/>
    <col min="11525" max="11525" width="10" style="3"/>
    <col min="11526" max="11526" width="9.09765625" style="3" customWidth="1"/>
    <col min="11527" max="11527" width="10.5" style="3" bestFit="1" customWidth="1"/>
    <col min="11528" max="11763" width="10" style="3"/>
    <col min="11764" max="11764" width="14.5" style="3" customWidth="1"/>
    <col min="11765" max="11765" width="9.59765625" style="3" customWidth="1"/>
    <col min="11766" max="11766" width="6.09765625" style="3" bestFit="1" customWidth="1"/>
    <col min="11767" max="11767" width="7.59765625" style="3" bestFit="1" customWidth="1"/>
    <col min="11768" max="11768" width="5.59765625" style="3" customWidth="1"/>
    <col min="11769" max="11769" width="6.59765625" style="3" bestFit="1" customWidth="1"/>
    <col min="11770" max="11770" width="7.59765625" style="3" bestFit="1" customWidth="1"/>
    <col min="11771" max="11771" width="11.09765625" style="3" bestFit="1" customWidth="1"/>
    <col min="11772" max="11772" width="5.59765625" style="3" customWidth="1"/>
    <col min="11773" max="11773" width="7.59765625" style="3" bestFit="1" customWidth="1"/>
    <col min="11774" max="11774" width="10.5" style="3" bestFit="1" customWidth="1"/>
    <col min="11775" max="11775" width="6.5" style="3" customWidth="1"/>
    <col min="11776" max="11777" width="8" style="3" bestFit="1" customWidth="1"/>
    <col min="11778" max="11778" width="8.09765625" style="3" customWidth="1"/>
    <col min="11779" max="11779" width="10.69921875" style="3" bestFit="1" customWidth="1"/>
    <col min="11780" max="11780" width="7.5" style="3" customWidth="1"/>
    <col min="11781" max="11781" width="10" style="3"/>
    <col min="11782" max="11782" width="9.09765625" style="3" customWidth="1"/>
    <col min="11783" max="11783" width="10.5" style="3" bestFit="1" customWidth="1"/>
    <col min="11784" max="12019" width="10" style="3"/>
    <col min="12020" max="12020" width="14.5" style="3" customWidth="1"/>
    <col min="12021" max="12021" width="9.59765625" style="3" customWidth="1"/>
    <col min="12022" max="12022" width="6.09765625" style="3" bestFit="1" customWidth="1"/>
    <col min="12023" max="12023" width="7.59765625" style="3" bestFit="1" customWidth="1"/>
    <col min="12024" max="12024" width="5.59765625" style="3" customWidth="1"/>
    <col min="12025" max="12025" width="6.59765625" style="3" bestFit="1" customWidth="1"/>
    <col min="12026" max="12026" width="7.59765625" style="3" bestFit="1" customWidth="1"/>
    <col min="12027" max="12027" width="11.09765625" style="3" bestFit="1" customWidth="1"/>
    <col min="12028" max="12028" width="5.59765625" style="3" customWidth="1"/>
    <col min="12029" max="12029" width="7.59765625" style="3" bestFit="1" customWidth="1"/>
    <col min="12030" max="12030" width="10.5" style="3" bestFit="1" customWidth="1"/>
    <col min="12031" max="12031" width="6.5" style="3" customWidth="1"/>
    <col min="12032" max="12033" width="8" style="3" bestFit="1" customWidth="1"/>
    <col min="12034" max="12034" width="8.09765625" style="3" customWidth="1"/>
    <col min="12035" max="12035" width="10.69921875" style="3" bestFit="1" customWidth="1"/>
    <col min="12036" max="12036" width="7.5" style="3" customWidth="1"/>
    <col min="12037" max="12037" width="10" style="3"/>
    <col min="12038" max="12038" width="9.09765625" style="3" customWidth="1"/>
    <col min="12039" max="12039" width="10.5" style="3" bestFit="1" customWidth="1"/>
    <col min="12040" max="12275" width="10" style="3"/>
    <col min="12276" max="12276" width="14.5" style="3" customWidth="1"/>
    <col min="12277" max="12277" width="9.59765625" style="3" customWidth="1"/>
    <col min="12278" max="12278" width="6.09765625" style="3" bestFit="1" customWidth="1"/>
    <col min="12279" max="12279" width="7.59765625" style="3" bestFit="1" customWidth="1"/>
    <col min="12280" max="12280" width="5.59765625" style="3" customWidth="1"/>
    <col min="12281" max="12281" width="6.59765625" style="3" bestFit="1" customWidth="1"/>
    <col min="12282" max="12282" width="7.59765625" style="3" bestFit="1" customWidth="1"/>
    <col min="12283" max="12283" width="11.09765625" style="3" bestFit="1" customWidth="1"/>
    <col min="12284" max="12284" width="5.59765625" style="3" customWidth="1"/>
    <col min="12285" max="12285" width="7.59765625" style="3" bestFit="1" customWidth="1"/>
    <col min="12286" max="12286" width="10.5" style="3" bestFit="1" customWidth="1"/>
    <col min="12287" max="12287" width="6.5" style="3" customWidth="1"/>
    <col min="12288" max="12289" width="8" style="3" bestFit="1" customWidth="1"/>
    <col min="12290" max="12290" width="8.09765625" style="3" customWidth="1"/>
    <col min="12291" max="12291" width="10.69921875" style="3" bestFit="1" customWidth="1"/>
    <col min="12292" max="12292" width="7.5" style="3" customWidth="1"/>
    <col min="12293" max="12293" width="10" style="3"/>
    <col min="12294" max="12294" width="9.09765625" style="3" customWidth="1"/>
    <col min="12295" max="12295" width="10.5" style="3" bestFit="1" customWidth="1"/>
    <col min="12296" max="12531" width="10" style="3"/>
    <col min="12532" max="12532" width="14.5" style="3" customWidth="1"/>
    <col min="12533" max="12533" width="9.59765625" style="3" customWidth="1"/>
    <col min="12534" max="12534" width="6.09765625" style="3" bestFit="1" customWidth="1"/>
    <col min="12535" max="12535" width="7.59765625" style="3" bestFit="1" customWidth="1"/>
    <col min="12536" max="12536" width="5.59765625" style="3" customWidth="1"/>
    <col min="12537" max="12537" width="6.59765625" style="3" bestFit="1" customWidth="1"/>
    <col min="12538" max="12538" width="7.59765625" style="3" bestFit="1" customWidth="1"/>
    <col min="12539" max="12539" width="11.09765625" style="3" bestFit="1" customWidth="1"/>
    <col min="12540" max="12540" width="5.59765625" style="3" customWidth="1"/>
    <col min="12541" max="12541" width="7.59765625" style="3" bestFit="1" customWidth="1"/>
    <col min="12542" max="12542" width="10.5" style="3" bestFit="1" customWidth="1"/>
    <col min="12543" max="12543" width="6.5" style="3" customWidth="1"/>
    <col min="12544" max="12545" width="8" style="3" bestFit="1" customWidth="1"/>
    <col min="12546" max="12546" width="8.09765625" style="3" customWidth="1"/>
    <col min="12547" max="12547" width="10.69921875" style="3" bestFit="1" customWidth="1"/>
    <col min="12548" max="12548" width="7.5" style="3" customWidth="1"/>
    <col min="12549" max="12549" width="10" style="3"/>
    <col min="12550" max="12550" width="9.09765625" style="3" customWidth="1"/>
    <col min="12551" max="12551" width="10.5" style="3" bestFit="1" customWidth="1"/>
    <col min="12552" max="12787" width="10" style="3"/>
    <col min="12788" max="12788" width="14.5" style="3" customWidth="1"/>
    <col min="12789" max="12789" width="9.59765625" style="3" customWidth="1"/>
    <col min="12790" max="12790" width="6.09765625" style="3" bestFit="1" customWidth="1"/>
    <col min="12791" max="12791" width="7.59765625" style="3" bestFit="1" customWidth="1"/>
    <col min="12792" max="12792" width="5.59765625" style="3" customWidth="1"/>
    <col min="12793" max="12793" width="6.59765625" style="3" bestFit="1" customWidth="1"/>
    <col min="12794" max="12794" width="7.59765625" style="3" bestFit="1" customWidth="1"/>
    <col min="12795" max="12795" width="11.09765625" style="3" bestFit="1" customWidth="1"/>
    <col min="12796" max="12796" width="5.59765625" style="3" customWidth="1"/>
    <col min="12797" max="12797" width="7.59765625" style="3" bestFit="1" customWidth="1"/>
    <col min="12798" max="12798" width="10.5" style="3" bestFit="1" customWidth="1"/>
    <col min="12799" max="12799" width="6.5" style="3" customWidth="1"/>
    <col min="12800" max="12801" width="8" style="3" bestFit="1" customWidth="1"/>
    <col min="12802" max="12802" width="8.09765625" style="3" customWidth="1"/>
    <col min="12803" max="12803" width="10.69921875" style="3" bestFit="1" customWidth="1"/>
    <col min="12804" max="12804" width="7.5" style="3" customWidth="1"/>
    <col min="12805" max="12805" width="10" style="3"/>
    <col min="12806" max="12806" width="9.09765625" style="3" customWidth="1"/>
    <col min="12807" max="12807" width="10.5" style="3" bestFit="1" customWidth="1"/>
    <col min="12808" max="13043" width="10" style="3"/>
    <col min="13044" max="13044" width="14.5" style="3" customWidth="1"/>
    <col min="13045" max="13045" width="9.59765625" style="3" customWidth="1"/>
    <col min="13046" max="13046" width="6.09765625" style="3" bestFit="1" customWidth="1"/>
    <col min="13047" max="13047" width="7.59765625" style="3" bestFit="1" customWidth="1"/>
    <col min="13048" max="13048" width="5.59765625" style="3" customWidth="1"/>
    <col min="13049" max="13049" width="6.59765625" style="3" bestFit="1" customWidth="1"/>
    <col min="13050" max="13050" width="7.59765625" style="3" bestFit="1" customWidth="1"/>
    <col min="13051" max="13051" width="11.09765625" style="3" bestFit="1" customWidth="1"/>
    <col min="13052" max="13052" width="5.59765625" style="3" customWidth="1"/>
    <col min="13053" max="13053" width="7.59765625" style="3" bestFit="1" customWidth="1"/>
    <col min="13054" max="13054" width="10.5" style="3" bestFit="1" customWidth="1"/>
    <col min="13055" max="13055" width="6.5" style="3" customWidth="1"/>
    <col min="13056" max="13057" width="8" style="3" bestFit="1" customWidth="1"/>
    <col min="13058" max="13058" width="8.09765625" style="3" customWidth="1"/>
    <col min="13059" max="13059" width="10.69921875" style="3" bestFit="1" customWidth="1"/>
    <col min="13060" max="13060" width="7.5" style="3" customWidth="1"/>
    <col min="13061" max="13061" width="10" style="3"/>
    <col min="13062" max="13062" width="9.09765625" style="3" customWidth="1"/>
    <col min="13063" max="13063" width="10.5" style="3" bestFit="1" customWidth="1"/>
    <col min="13064" max="13299" width="10" style="3"/>
    <col min="13300" max="13300" width="14.5" style="3" customWidth="1"/>
    <col min="13301" max="13301" width="9.59765625" style="3" customWidth="1"/>
    <col min="13302" max="13302" width="6.09765625" style="3" bestFit="1" customWidth="1"/>
    <col min="13303" max="13303" width="7.59765625" style="3" bestFit="1" customWidth="1"/>
    <col min="13304" max="13304" width="5.59765625" style="3" customWidth="1"/>
    <col min="13305" max="13305" width="6.59765625" style="3" bestFit="1" customWidth="1"/>
    <col min="13306" max="13306" width="7.59765625" style="3" bestFit="1" customWidth="1"/>
    <col min="13307" max="13307" width="11.09765625" style="3" bestFit="1" customWidth="1"/>
    <col min="13308" max="13308" width="5.59765625" style="3" customWidth="1"/>
    <col min="13309" max="13309" width="7.59765625" style="3" bestFit="1" customWidth="1"/>
    <col min="13310" max="13310" width="10.5" style="3" bestFit="1" customWidth="1"/>
    <col min="13311" max="13311" width="6.5" style="3" customWidth="1"/>
    <col min="13312" max="13313" width="8" style="3" bestFit="1" customWidth="1"/>
    <col min="13314" max="13314" width="8.09765625" style="3" customWidth="1"/>
    <col min="13315" max="13315" width="10.69921875" style="3" bestFit="1" customWidth="1"/>
    <col min="13316" max="13316" width="7.5" style="3" customWidth="1"/>
    <col min="13317" max="13317" width="10" style="3"/>
    <col min="13318" max="13318" width="9.09765625" style="3" customWidth="1"/>
    <col min="13319" max="13319" width="10.5" style="3" bestFit="1" customWidth="1"/>
    <col min="13320" max="13555" width="10" style="3"/>
    <col min="13556" max="13556" width="14.5" style="3" customWidth="1"/>
    <col min="13557" max="13557" width="9.59765625" style="3" customWidth="1"/>
    <col min="13558" max="13558" width="6.09765625" style="3" bestFit="1" customWidth="1"/>
    <col min="13559" max="13559" width="7.59765625" style="3" bestFit="1" customWidth="1"/>
    <col min="13560" max="13560" width="5.59765625" style="3" customWidth="1"/>
    <col min="13561" max="13561" width="6.59765625" style="3" bestFit="1" customWidth="1"/>
    <col min="13562" max="13562" width="7.59765625" style="3" bestFit="1" customWidth="1"/>
    <col min="13563" max="13563" width="11.09765625" style="3" bestFit="1" customWidth="1"/>
    <col min="13564" max="13564" width="5.59765625" style="3" customWidth="1"/>
    <col min="13565" max="13565" width="7.59765625" style="3" bestFit="1" customWidth="1"/>
    <col min="13566" max="13566" width="10.5" style="3" bestFit="1" customWidth="1"/>
    <col min="13567" max="13567" width="6.5" style="3" customWidth="1"/>
    <col min="13568" max="13569" width="8" style="3" bestFit="1" customWidth="1"/>
    <col min="13570" max="13570" width="8.09765625" style="3" customWidth="1"/>
    <col min="13571" max="13571" width="10.69921875" style="3" bestFit="1" customWidth="1"/>
    <col min="13572" max="13572" width="7.5" style="3" customWidth="1"/>
    <col min="13573" max="13573" width="10" style="3"/>
    <col min="13574" max="13574" width="9.09765625" style="3" customWidth="1"/>
    <col min="13575" max="13575" width="10.5" style="3" bestFit="1" customWidth="1"/>
    <col min="13576" max="13811" width="10" style="3"/>
    <col min="13812" max="13812" width="14.5" style="3" customWidth="1"/>
    <col min="13813" max="13813" width="9.59765625" style="3" customWidth="1"/>
    <col min="13814" max="13814" width="6.09765625" style="3" bestFit="1" customWidth="1"/>
    <col min="13815" max="13815" width="7.59765625" style="3" bestFit="1" customWidth="1"/>
    <col min="13816" max="13816" width="5.59765625" style="3" customWidth="1"/>
    <col min="13817" max="13817" width="6.59765625" style="3" bestFit="1" customWidth="1"/>
    <col min="13818" max="13818" width="7.59765625" style="3" bestFit="1" customWidth="1"/>
    <col min="13819" max="13819" width="11.09765625" style="3" bestFit="1" customWidth="1"/>
    <col min="13820" max="13820" width="5.59765625" style="3" customWidth="1"/>
    <col min="13821" max="13821" width="7.59765625" style="3" bestFit="1" customWidth="1"/>
    <col min="13822" max="13822" width="10.5" style="3" bestFit="1" customWidth="1"/>
    <col min="13823" max="13823" width="6.5" style="3" customWidth="1"/>
    <col min="13824" max="13825" width="8" style="3" bestFit="1" customWidth="1"/>
    <col min="13826" max="13826" width="8.09765625" style="3" customWidth="1"/>
    <col min="13827" max="13827" width="10.69921875" style="3" bestFit="1" customWidth="1"/>
    <col min="13828" max="13828" width="7.5" style="3" customWidth="1"/>
    <col min="13829" max="13829" width="10" style="3"/>
    <col min="13830" max="13830" width="9.09765625" style="3" customWidth="1"/>
    <col min="13831" max="13831" width="10.5" style="3" bestFit="1" customWidth="1"/>
    <col min="13832" max="14067" width="10" style="3"/>
    <col min="14068" max="14068" width="14.5" style="3" customWidth="1"/>
    <col min="14069" max="14069" width="9.59765625" style="3" customWidth="1"/>
    <col min="14070" max="14070" width="6.09765625" style="3" bestFit="1" customWidth="1"/>
    <col min="14071" max="14071" width="7.59765625" style="3" bestFit="1" customWidth="1"/>
    <col min="14072" max="14072" width="5.59765625" style="3" customWidth="1"/>
    <col min="14073" max="14073" width="6.59765625" style="3" bestFit="1" customWidth="1"/>
    <col min="14074" max="14074" width="7.59765625" style="3" bestFit="1" customWidth="1"/>
    <col min="14075" max="14075" width="11.09765625" style="3" bestFit="1" customWidth="1"/>
    <col min="14076" max="14076" width="5.59765625" style="3" customWidth="1"/>
    <col min="14077" max="14077" width="7.59765625" style="3" bestFit="1" customWidth="1"/>
    <col min="14078" max="14078" width="10.5" style="3" bestFit="1" customWidth="1"/>
    <col min="14079" max="14079" width="6.5" style="3" customWidth="1"/>
    <col min="14080" max="14081" width="8" style="3" bestFit="1" customWidth="1"/>
    <col min="14082" max="14082" width="8.09765625" style="3" customWidth="1"/>
    <col min="14083" max="14083" width="10.69921875" style="3" bestFit="1" customWidth="1"/>
    <col min="14084" max="14084" width="7.5" style="3" customWidth="1"/>
    <col min="14085" max="14085" width="10" style="3"/>
    <col min="14086" max="14086" width="9.09765625" style="3" customWidth="1"/>
    <col min="14087" max="14087" width="10.5" style="3" bestFit="1" customWidth="1"/>
    <col min="14088" max="14323" width="10" style="3"/>
    <col min="14324" max="14324" width="14.5" style="3" customWidth="1"/>
    <col min="14325" max="14325" width="9.59765625" style="3" customWidth="1"/>
    <col min="14326" max="14326" width="6.09765625" style="3" bestFit="1" customWidth="1"/>
    <col min="14327" max="14327" width="7.59765625" style="3" bestFit="1" customWidth="1"/>
    <col min="14328" max="14328" width="5.59765625" style="3" customWidth="1"/>
    <col min="14329" max="14329" width="6.59765625" style="3" bestFit="1" customWidth="1"/>
    <col min="14330" max="14330" width="7.59765625" style="3" bestFit="1" customWidth="1"/>
    <col min="14331" max="14331" width="11.09765625" style="3" bestFit="1" customWidth="1"/>
    <col min="14332" max="14332" width="5.59765625" style="3" customWidth="1"/>
    <col min="14333" max="14333" width="7.59765625" style="3" bestFit="1" customWidth="1"/>
    <col min="14334" max="14334" width="10.5" style="3" bestFit="1" customWidth="1"/>
    <col min="14335" max="14335" width="6.5" style="3" customWidth="1"/>
    <col min="14336" max="14337" width="8" style="3" bestFit="1" customWidth="1"/>
    <col min="14338" max="14338" width="8.09765625" style="3" customWidth="1"/>
    <col min="14339" max="14339" width="10.69921875" style="3" bestFit="1" customWidth="1"/>
    <col min="14340" max="14340" width="7.5" style="3" customWidth="1"/>
    <col min="14341" max="14341" width="10" style="3"/>
    <col min="14342" max="14342" width="9.09765625" style="3" customWidth="1"/>
    <col min="14343" max="14343" width="10.5" style="3" bestFit="1" customWidth="1"/>
    <col min="14344" max="14579" width="10" style="3"/>
    <col min="14580" max="14580" width="14.5" style="3" customWidth="1"/>
    <col min="14581" max="14581" width="9.59765625" style="3" customWidth="1"/>
    <col min="14582" max="14582" width="6.09765625" style="3" bestFit="1" customWidth="1"/>
    <col min="14583" max="14583" width="7.59765625" style="3" bestFit="1" customWidth="1"/>
    <col min="14584" max="14584" width="5.59765625" style="3" customWidth="1"/>
    <col min="14585" max="14585" width="6.59765625" style="3" bestFit="1" customWidth="1"/>
    <col min="14586" max="14586" width="7.59765625" style="3" bestFit="1" customWidth="1"/>
    <col min="14587" max="14587" width="11.09765625" style="3" bestFit="1" customWidth="1"/>
    <col min="14588" max="14588" width="5.59765625" style="3" customWidth="1"/>
    <col min="14589" max="14589" width="7.59765625" style="3" bestFit="1" customWidth="1"/>
    <col min="14590" max="14590" width="10.5" style="3" bestFit="1" customWidth="1"/>
    <col min="14591" max="14591" width="6.5" style="3" customWidth="1"/>
    <col min="14592" max="14593" width="8" style="3" bestFit="1" customWidth="1"/>
    <col min="14594" max="14594" width="8.09765625" style="3" customWidth="1"/>
    <col min="14595" max="14595" width="10.69921875" style="3" bestFit="1" customWidth="1"/>
    <col min="14596" max="14596" width="7.5" style="3" customWidth="1"/>
    <col min="14597" max="14597" width="10" style="3"/>
    <col min="14598" max="14598" width="9.09765625" style="3" customWidth="1"/>
    <col min="14599" max="14599" width="10.5" style="3" bestFit="1" customWidth="1"/>
    <col min="14600" max="14835" width="10" style="3"/>
    <col min="14836" max="14836" width="14.5" style="3" customWidth="1"/>
    <col min="14837" max="14837" width="9.59765625" style="3" customWidth="1"/>
    <col min="14838" max="14838" width="6.09765625" style="3" bestFit="1" customWidth="1"/>
    <col min="14839" max="14839" width="7.59765625" style="3" bestFit="1" customWidth="1"/>
    <col min="14840" max="14840" width="5.59765625" style="3" customWidth="1"/>
    <col min="14841" max="14841" width="6.59765625" style="3" bestFit="1" customWidth="1"/>
    <col min="14842" max="14842" width="7.59765625" style="3" bestFit="1" customWidth="1"/>
    <col min="14843" max="14843" width="11.09765625" style="3" bestFit="1" customWidth="1"/>
    <col min="14844" max="14844" width="5.59765625" style="3" customWidth="1"/>
    <col min="14845" max="14845" width="7.59765625" style="3" bestFit="1" customWidth="1"/>
    <col min="14846" max="14846" width="10.5" style="3" bestFit="1" customWidth="1"/>
    <col min="14847" max="14847" width="6.5" style="3" customWidth="1"/>
    <col min="14848" max="14849" width="8" style="3" bestFit="1" customWidth="1"/>
    <col min="14850" max="14850" width="8.09765625" style="3" customWidth="1"/>
    <col min="14851" max="14851" width="10.69921875" style="3" bestFit="1" customWidth="1"/>
    <col min="14852" max="14852" width="7.5" style="3" customWidth="1"/>
    <col min="14853" max="14853" width="10" style="3"/>
    <col min="14854" max="14854" width="9.09765625" style="3" customWidth="1"/>
    <col min="14855" max="14855" width="10.5" style="3" bestFit="1" customWidth="1"/>
    <col min="14856" max="15091" width="10" style="3"/>
    <col min="15092" max="15092" width="14.5" style="3" customWidth="1"/>
    <col min="15093" max="15093" width="9.59765625" style="3" customWidth="1"/>
    <col min="15094" max="15094" width="6.09765625" style="3" bestFit="1" customWidth="1"/>
    <col min="15095" max="15095" width="7.59765625" style="3" bestFit="1" customWidth="1"/>
    <col min="15096" max="15096" width="5.59765625" style="3" customWidth="1"/>
    <col min="15097" max="15097" width="6.59765625" style="3" bestFit="1" customWidth="1"/>
    <col min="15098" max="15098" width="7.59765625" style="3" bestFit="1" customWidth="1"/>
    <col min="15099" max="15099" width="11.09765625" style="3" bestFit="1" customWidth="1"/>
    <col min="15100" max="15100" width="5.59765625" style="3" customWidth="1"/>
    <col min="15101" max="15101" width="7.59765625" style="3" bestFit="1" customWidth="1"/>
    <col min="15102" max="15102" width="10.5" style="3" bestFit="1" customWidth="1"/>
    <col min="15103" max="15103" width="6.5" style="3" customWidth="1"/>
    <col min="15104" max="15105" width="8" style="3" bestFit="1" customWidth="1"/>
    <col min="15106" max="15106" width="8.09765625" style="3" customWidth="1"/>
    <col min="15107" max="15107" width="10.69921875" style="3" bestFit="1" customWidth="1"/>
    <col min="15108" max="15108" width="7.5" style="3" customWidth="1"/>
    <col min="15109" max="15109" width="10" style="3"/>
    <col min="15110" max="15110" width="9.09765625" style="3" customWidth="1"/>
    <col min="15111" max="15111" width="10.5" style="3" bestFit="1" customWidth="1"/>
    <col min="15112" max="15347" width="10" style="3"/>
    <col min="15348" max="15348" width="14.5" style="3" customWidth="1"/>
    <col min="15349" max="15349" width="9.59765625" style="3" customWidth="1"/>
    <col min="15350" max="15350" width="6.09765625" style="3" bestFit="1" customWidth="1"/>
    <col min="15351" max="15351" width="7.59765625" style="3" bestFit="1" customWidth="1"/>
    <col min="15352" max="15352" width="5.59765625" style="3" customWidth="1"/>
    <col min="15353" max="15353" width="6.59765625" style="3" bestFit="1" customWidth="1"/>
    <col min="15354" max="15354" width="7.59765625" style="3" bestFit="1" customWidth="1"/>
    <col min="15355" max="15355" width="11.09765625" style="3" bestFit="1" customWidth="1"/>
    <col min="15356" max="15356" width="5.59765625" style="3" customWidth="1"/>
    <col min="15357" max="15357" width="7.59765625" style="3" bestFit="1" customWidth="1"/>
    <col min="15358" max="15358" width="10.5" style="3" bestFit="1" customWidth="1"/>
    <col min="15359" max="15359" width="6.5" style="3" customWidth="1"/>
    <col min="15360" max="15361" width="8" style="3" bestFit="1" customWidth="1"/>
    <col min="15362" max="15362" width="8.09765625" style="3" customWidth="1"/>
    <col min="15363" max="15363" width="10.69921875" style="3" bestFit="1" customWidth="1"/>
    <col min="15364" max="15364" width="7.5" style="3" customWidth="1"/>
    <col min="15365" max="15365" width="10" style="3"/>
    <col min="15366" max="15366" width="9.09765625" style="3" customWidth="1"/>
    <col min="15367" max="15367" width="10.5" style="3" bestFit="1" customWidth="1"/>
    <col min="15368" max="15603" width="10" style="3"/>
    <col min="15604" max="15604" width="14.5" style="3" customWidth="1"/>
    <col min="15605" max="15605" width="9.59765625" style="3" customWidth="1"/>
    <col min="15606" max="15606" width="6.09765625" style="3" bestFit="1" customWidth="1"/>
    <col min="15607" max="15607" width="7.59765625" style="3" bestFit="1" customWidth="1"/>
    <col min="15608" max="15608" width="5.59765625" style="3" customWidth="1"/>
    <col min="15609" max="15609" width="6.59765625" style="3" bestFit="1" customWidth="1"/>
    <col min="15610" max="15610" width="7.59765625" style="3" bestFit="1" customWidth="1"/>
    <col min="15611" max="15611" width="11.09765625" style="3" bestFit="1" customWidth="1"/>
    <col min="15612" max="15612" width="5.59765625" style="3" customWidth="1"/>
    <col min="15613" max="15613" width="7.59765625" style="3" bestFit="1" customWidth="1"/>
    <col min="15614" max="15614" width="10.5" style="3" bestFit="1" customWidth="1"/>
    <col min="15615" max="15615" width="6.5" style="3" customWidth="1"/>
    <col min="15616" max="15617" width="8" style="3" bestFit="1" customWidth="1"/>
    <col min="15618" max="15618" width="8.09765625" style="3" customWidth="1"/>
    <col min="15619" max="15619" width="10.69921875" style="3" bestFit="1" customWidth="1"/>
    <col min="15620" max="15620" width="7.5" style="3" customWidth="1"/>
    <col min="15621" max="15621" width="10" style="3"/>
    <col min="15622" max="15622" width="9.09765625" style="3" customWidth="1"/>
    <col min="15623" max="15623" width="10.5" style="3" bestFit="1" customWidth="1"/>
    <col min="15624" max="15859" width="10" style="3"/>
    <col min="15860" max="15860" width="14.5" style="3" customWidth="1"/>
    <col min="15861" max="15861" width="9.59765625" style="3" customWidth="1"/>
    <col min="15862" max="15862" width="6.09765625" style="3" bestFit="1" customWidth="1"/>
    <col min="15863" max="15863" width="7.59765625" style="3" bestFit="1" customWidth="1"/>
    <col min="15864" max="15864" width="5.59765625" style="3" customWidth="1"/>
    <col min="15865" max="15865" width="6.59765625" style="3" bestFit="1" customWidth="1"/>
    <col min="15866" max="15866" width="7.59765625" style="3" bestFit="1" customWidth="1"/>
    <col min="15867" max="15867" width="11.09765625" style="3" bestFit="1" customWidth="1"/>
    <col min="15868" max="15868" width="5.59765625" style="3" customWidth="1"/>
    <col min="15869" max="15869" width="7.59765625" style="3" bestFit="1" customWidth="1"/>
    <col min="15870" max="15870" width="10.5" style="3" bestFit="1" customWidth="1"/>
    <col min="15871" max="15871" width="6.5" style="3" customWidth="1"/>
    <col min="15872" max="15873" width="8" style="3" bestFit="1" customWidth="1"/>
    <col min="15874" max="15874" width="8.09765625" style="3" customWidth="1"/>
    <col min="15875" max="15875" width="10.69921875" style="3" bestFit="1" customWidth="1"/>
    <col min="15876" max="15876" width="7.5" style="3" customWidth="1"/>
    <col min="15877" max="15877" width="10" style="3"/>
    <col min="15878" max="15878" width="9.09765625" style="3" customWidth="1"/>
    <col min="15879" max="15879" width="10.5" style="3" bestFit="1" customWidth="1"/>
    <col min="15880" max="16115" width="10" style="3"/>
    <col min="16116" max="16116" width="14.5" style="3" customWidth="1"/>
    <col min="16117" max="16117" width="9.59765625" style="3" customWidth="1"/>
    <col min="16118" max="16118" width="6.09765625" style="3" bestFit="1" customWidth="1"/>
    <col min="16119" max="16119" width="7.59765625" style="3" bestFit="1" customWidth="1"/>
    <col min="16120" max="16120" width="5.59765625" style="3" customWidth="1"/>
    <col min="16121" max="16121" width="6.59765625" style="3" bestFit="1" customWidth="1"/>
    <col min="16122" max="16122" width="7.59765625" style="3" bestFit="1" customWidth="1"/>
    <col min="16123" max="16123" width="11.09765625" style="3" bestFit="1" customWidth="1"/>
    <col min="16124" max="16124" width="5.59765625" style="3" customWidth="1"/>
    <col min="16125" max="16125" width="7.59765625" style="3" bestFit="1" customWidth="1"/>
    <col min="16126" max="16126" width="10.5" style="3" bestFit="1" customWidth="1"/>
    <col min="16127" max="16127" width="6.5" style="3" customWidth="1"/>
    <col min="16128" max="16129" width="8" style="3" bestFit="1" customWidth="1"/>
    <col min="16130" max="16130" width="8.09765625" style="3" customWidth="1"/>
    <col min="16131" max="16131" width="10.69921875" style="3" bestFit="1" customWidth="1"/>
    <col min="16132" max="16132" width="7.5" style="3" customWidth="1"/>
    <col min="16133" max="16133" width="10" style="3"/>
    <col min="16134" max="16134" width="9.09765625" style="3" customWidth="1"/>
    <col min="16135" max="16135" width="10.5" style="3" bestFit="1" customWidth="1"/>
    <col min="16136" max="16384" width="11" style="3"/>
  </cols>
  <sheetData>
    <row r="1" spans="1:3" x14ac:dyDescent="0.25">
      <c r="A1" s="6" t="s">
        <v>450</v>
      </c>
    </row>
    <row r="2" spans="1:3" ht="15.6" x14ac:dyDescent="0.3">
      <c r="A2" s="2"/>
      <c r="C2" s="55" t="s">
        <v>152</v>
      </c>
    </row>
    <row r="3" spans="1:3" ht="13.95" customHeight="1" x14ac:dyDescent="0.25">
      <c r="A3" s="90"/>
      <c r="B3" s="292">
        <f>INDICE!A3</f>
        <v>44228</v>
      </c>
      <c r="C3" s="634" t="s">
        <v>117</v>
      </c>
    </row>
    <row r="4" spans="1:3" x14ac:dyDescent="0.25">
      <c r="A4" s="375" t="s">
        <v>154</v>
      </c>
      <c r="B4" s="94">
        <v>3.0783100000000005</v>
      </c>
      <c r="C4" s="94">
        <v>127.18742000000003</v>
      </c>
    </row>
    <row r="5" spans="1:3" x14ac:dyDescent="0.25">
      <c r="A5" s="376" t="s">
        <v>155</v>
      </c>
      <c r="B5" s="96">
        <v>0.21359999999999998</v>
      </c>
      <c r="C5" s="96">
        <v>1.5047199999999996</v>
      </c>
    </row>
    <row r="6" spans="1:3" x14ac:dyDescent="0.25">
      <c r="A6" s="376" t="s">
        <v>156</v>
      </c>
      <c r="B6" s="96">
        <v>3.9544899999999998</v>
      </c>
      <c r="C6" s="96">
        <v>46.391359999999999</v>
      </c>
    </row>
    <row r="7" spans="1:3" x14ac:dyDescent="0.25">
      <c r="A7" s="376" t="s">
        <v>157</v>
      </c>
      <c r="B7" s="96">
        <v>3</v>
      </c>
      <c r="C7" s="96">
        <v>47.707180000000001</v>
      </c>
    </row>
    <row r="8" spans="1:3" x14ac:dyDescent="0.25">
      <c r="A8" s="376" t="s">
        <v>158</v>
      </c>
      <c r="B8" s="96">
        <v>49.885820000000002</v>
      </c>
      <c r="C8" s="96">
        <v>692.29667999999992</v>
      </c>
    </row>
    <row r="9" spans="1:3" x14ac:dyDescent="0.25">
      <c r="A9" s="376" t="s">
        <v>159</v>
      </c>
      <c r="B9" s="96">
        <v>0.41910000000000003</v>
      </c>
      <c r="C9" s="96">
        <v>5.12263</v>
      </c>
    </row>
    <row r="10" spans="1:3" x14ac:dyDescent="0.25">
      <c r="A10" s="376" t="s">
        <v>160</v>
      </c>
      <c r="B10" s="96">
        <v>0.46779999999999999</v>
      </c>
      <c r="C10" s="96">
        <v>10.683759999999998</v>
      </c>
    </row>
    <row r="11" spans="1:3" x14ac:dyDescent="0.25">
      <c r="A11" s="376" t="s">
        <v>527</v>
      </c>
      <c r="B11" s="96">
        <v>1.8250999999999999</v>
      </c>
      <c r="C11" s="96">
        <v>61.65679999999999</v>
      </c>
    </row>
    <row r="12" spans="1:3" x14ac:dyDescent="0.25">
      <c r="A12" s="376" t="s">
        <v>161</v>
      </c>
      <c r="B12" s="96">
        <v>0.79357999999999995</v>
      </c>
      <c r="C12" s="96">
        <v>19.762250000000002</v>
      </c>
    </row>
    <row r="13" spans="1:3" x14ac:dyDescent="0.25">
      <c r="A13" s="376" t="s">
        <v>162</v>
      </c>
      <c r="B13" s="96">
        <v>2.3206199999999999</v>
      </c>
      <c r="C13" s="96">
        <v>42.48787999999999</v>
      </c>
    </row>
    <row r="14" spans="1:3" x14ac:dyDescent="0.25">
      <c r="A14" s="376" t="s">
        <v>163</v>
      </c>
      <c r="B14" s="96">
        <v>0.32122000000000001</v>
      </c>
      <c r="C14" s="96">
        <v>5.9524199999999992</v>
      </c>
    </row>
    <row r="15" spans="1:3" x14ac:dyDescent="0.25">
      <c r="A15" s="376" t="s">
        <v>164</v>
      </c>
      <c r="B15" s="96">
        <v>0.15894</v>
      </c>
      <c r="C15" s="96">
        <v>2.3293600000000003</v>
      </c>
    </row>
    <row r="16" spans="1:3" x14ac:dyDescent="0.25">
      <c r="A16" s="376" t="s">
        <v>165</v>
      </c>
      <c r="B16" s="96">
        <v>15.964450000000001</v>
      </c>
      <c r="C16" s="96">
        <v>286.16912999999994</v>
      </c>
    </row>
    <row r="17" spans="1:3" x14ac:dyDescent="0.25">
      <c r="A17" s="376" t="s">
        <v>166</v>
      </c>
      <c r="B17" s="96">
        <v>0.13454000000000002</v>
      </c>
      <c r="C17" s="96">
        <v>0.99639999999999995</v>
      </c>
    </row>
    <row r="18" spans="1:3" x14ac:dyDescent="0.25">
      <c r="A18" s="376" t="s">
        <v>167</v>
      </c>
      <c r="B18" s="96">
        <v>7.7079999999999996E-2</v>
      </c>
      <c r="C18" s="96">
        <v>1.9119200000000001</v>
      </c>
    </row>
    <row r="19" spans="1:3" x14ac:dyDescent="0.25">
      <c r="A19" s="376" t="s">
        <v>168</v>
      </c>
      <c r="B19" s="96">
        <v>2.2000000000000002</v>
      </c>
      <c r="C19" s="96">
        <v>41.95299</v>
      </c>
    </row>
    <row r="20" spans="1:3" x14ac:dyDescent="0.25">
      <c r="A20" s="376" t="s">
        <v>169</v>
      </c>
      <c r="B20" s="96">
        <v>0.27027999999999996</v>
      </c>
      <c r="C20" s="96">
        <v>2.4434999999999998</v>
      </c>
    </row>
    <row r="21" spans="1:3" x14ac:dyDescent="0.25">
      <c r="A21" s="376" t="s">
        <v>170</v>
      </c>
      <c r="B21" s="96">
        <v>0.11458</v>
      </c>
      <c r="C21" s="96">
        <v>1.9234999999999998</v>
      </c>
    </row>
    <row r="22" spans="1:3" x14ac:dyDescent="0.25">
      <c r="A22" s="377" t="s">
        <v>171</v>
      </c>
      <c r="B22" s="96">
        <v>0.29227999999999998</v>
      </c>
      <c r="C22" s="96">
        <v>3.167209999999999</v>
      </c>
    </row>
    <row r="23" spans="1:3" x14ac:dyDescent="0.25">
      <c r="A23" s="378" t="s">
        <v>440</v>
      </c>
      <c r="B23" s="100">
        <v>85.49178999999998</v>
      </c>
      <c r="C23" s="100">
        <v>1401.6471100000008</v>
      </c>
    </row>
    <row r="24" spans="1:3" x14ac:dyDescent="0.25">
      <c r="C24" s="79" t="s">
        <v>223</v>
      </c>
    </row>
    <row r="25" spans="1:3" x14ac:dyDescent="0.25">
      <c r="A25" s="101" t="s">
        <v>224</v>
      </c>
      <c r="C25" s="58"/>
    </row>
    <row r="26" spans="1:3" x14ac:dyDescent="0.25">
      <c r="A26" s="102"/>
      <c r="C26" s="58"/>
    </row>
    <row r="27" spans="1:3" ht="17.399999999999999" x14ac:dyDescent="0.3">
      <c r="A27" s="102"/>
      <c r="B27" s="104"/>
      <c r="C27" s="58"/>
    </row>
    <row r="28" spans="1:3" x14ac:dyDescent="0.25">
      <c r="A28" s="102"/>
      <c r="C28" s="58"/>
    </row>
    <row r="29" spans="1:3" x14ac:dyDescent="0.25">
      <c r="A29" s="102"/>
      <c r="C29" s="58"/>
    </row>
    <row r="30" spans="1:3" x14ac:dyDescent="0.25">
      <c r="A30" s="102"/>
      <c r="C30" s="58"/>
    </row>
    <row r="31" spans="1:3" x14ac:dyDescent="0.25">
      <c r="A31" s="102"/>
      <c r="C31" s="58"/>
    </row>
    <row r="32" spans="1:3" x14ac:dyDescent="0.25">
      <c r="A32" s="102"/>
      <c r="C32" s="58"/>
    </row>
    <row r="33" spans="1:3" x14ac:dyDescent="0.25">
      <c r="A33" s="102"/>
      <c r="C33" s="58"/>
    </row>
    <row r="34" spans="1:3" x14ac:dyDescent="0.25">
      <c r="A34" s="102"/>
      <c r="C34" s="58"/>
    </row>
    <row r="35" spans="1:3" x14ac:dyDescent="0.25">
      <c r="A35" s="102"/>
      <c r="C35" s="58"/>
    </row>
    <row r="36" spans="1:3" x14ac:dyDescent="0.25">
      <c r="A36" s="102"/>
      <c r="C36" s="58"/>
    </row>
    <row r="37" spans="1:3" x14ac:dyDescent="0.25">
      <c r="A37" s="102"/>
      <c r="C37" s="58"/>
    </row>
    <row r="38" spans="1:3" x14ac:dyDescent="0.25">
      <c r="A38" s="102"/>
      <c r="C38" s="58"/>
    </row>
    <row r="39" spans="1:3" x14ac:dyDescent="0.25">
      <c r="A39" s="102"/>
      <c r="C39" s="58"/>
    </row>
    <row r="40" spans="1:3" x14ac:dyDescent="0.25">
      <c r="A40" s="102"/>
      <c r="C40" s="58"/>
    </row>
    <row r="41" spans="1:3" x14ac:dyDescent="0.25">
      <c r="A41" s="102"/>
      <c r="C41" s="58"/>
    </row>
    <row r="42" spans="1:3" x14ac:dyDescent="0.25">
      <c r="A42" s="102"/>
      <c r="C42" s="58"/>
    </row>
    <row r="43" spans="1:3" x14ac:dyDescent="0.25">
      <c r="A43" s="102"/>
      <c r="C43" s="58"/>
    </row>
    <row r="44" spans="1:3" x14ac:dyDescent="0.25">
      <c r="A44" s="102"/>
      <c r="C44" s="58"/>
    </row>
    <row r="45" spans="1:3" x14ac:dyDescent="0.25">
      <c r="C45" s="58"/>
    </row>
    <row r="46" spans="1:3" x14ac:dyDescent="0.25">
      <c r="C46" s="58"/>
    </row>
  </sheetData>
  <conditionalFormatting sqref="B5:B22">
    <cfRule type="cellIs" dxfId="125" priority="3" operator="between">
      <formula>0</formula>
      <formula>0.5</formula>
    </cfRule>
    <cfRule type="cellIs" dxfId="124" priority="4" operator="between">
      <formula>0</formula>
      <formula>0.49</formula>
    </cfRule>
  </conditionalFormatting>
  <conditionalFormatting sqref="C5:C22">
    <cfRule type="cellIs" dxfId="123" priority="1" operator="between">
      <formula>0</formula>
      <formula>0.5</formula>
    </cfRule>
    <cfRule type="cellIs" dxfId="122"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activeCell="E56" sqref="E56"/>
    </sheetView>
  </sheetViews>
  <sheetFormatPr baseColWidth="10" defaultRowHeight="14.25" customHeight="1" x14ac:dyDescent="0.25"/>
  <cols>
    <col min="1" max="1" width="49.5" style="19" customWidth="1"/>
    <col min="2" max="2" width="10.09765625" style="19" customWidth="1"/>
    <col min="3" max="3" width="12.59765625" style="19" customWidth="1"/>
    <col min="4" max="4" width="10.5" style="19" customWidth="1"/>
    <col min="5" max="5" width="11.09765625" style="19" customWidth="1"/>
    <col min="6" max="6" width="14" style="19" bestFit="1" customWidth="1"/>
    <col min="7" max="7" width="11" style="19"/>
    <col min="8" max="246" width="10" style="19"/>
    <col min="247" max="247" width="33.59765625" style="19" customWidth="1"/>
    <col min="248" max="248" width="8.59765625" style="19" customWidth="1"/>
    <col min="249" max="249" width="11.69921875" style="19" customWidth="1"/>
    <col min="250" max="250" width="10.69921875" style="19" customWidth="1"/>
    <col min="251" max="254" width="15.09765625" style="19" customWidth="1"/>
    <col min="255" max="502" width="10" style="19"/>
    <col min="503" max="503" width="33.59765625" style="19" customWidth="1"/>
    <col min="504" max="504" width="8.59765625" style="19" customWidth="1"/>
    <col min="505" max="505" width="11.69921875" style="19" customWidth="1"/>
    <col min="506" max="506" width="10.69921875" style="19" customWidth="1"/>
    <col min="507" max="510" width="15.09765625" style="19" customWidth="1"/>
    <col min="511" max="758" width="10" style="19"/>
    <col min="759" max="759" width="33.59765625" style="19" customWidth="1"/>
    <col min="760" max="760" width="8.59765625" style="19" customWidth="1"/>
    <col min="761" max="761" width="11.69921875" style="19" customWidth="1"/>
    <col min="762" max="762" width="10.69921875" style="19" customWidth="1"/>
    <col min="763" max="766" width="15.09765625" style="19" customWidth="1"/>
    <col min="767" max="1014" width="10" style="19"/>
    <col min="1015" max="1015" width="33.59765625" style="19" customWidth="1"/>
    <col min="1016" max="1016" width="8.59765625" style="19" customWidth="1"/>
    <col min="1017" max="1017" width="11.69921875" style="19" customWidth="1"/>
    <col min="1018" max="1018" width="10.69921875" style="19" customWidth="1"/>
    <col min="1019" max="1022" width="15.09765625" style="19" customWidth="1"/>
    <col min="1023" max="1270" width="10" style="19"/>
    <col min="1271" max="1271" width="33.59765625" style="19" customWidth="1"/>
    <col min="1272" max="1272" width="8.59765625" style="19" customWidth="1"/>
    <col min="1273" max="1273" width="11.69921875" style="19" customWidth="1"/>
    <col min="1274" max="1274" width="10.69921875" style="19" customWidth="1"/>
    <col min="1275" max="1278" width="15.09765625" style="19" customWidth="1"/>
    <col min="1279" max="1526" width="10" style="19"/>
    <col min="1527" max="1527" width="33.59765625" style="19" customWidth="1"/>
    <col min="1528" max="1528" width="8.59765625" style="19" customWidth="1"/>
    <col min="1529" max="1529" width="11.69921875" style="19" customWidth="1"/>
    <col min="1530" max="1530" width="10.69921875" style="19" customWidth="1"/>
    <col min="1531" max="1534" width="15.09765625" style="19" customWidth="1"/>
    <col min="1535" max="1782" width="10" style="19"/>
    <col min="1783" max="1783" width="33.59765625" style="19" customWidth="1"/>
    <col min="1784" max="1784" width="8.59765625" style="19" customWidth="1"/>
    <col min="1785" max="1785" width="11.69921875" style="19" customWidth="1"/>
    <col min="1786" max="1786" width="10.69921875" style="19" customWidth="1"/>
    <col min="1787" max="1790" width="15.09765625" style="19" customWidth="1"/>
    <col min="1791" max="2038" width="10" style="19"/>
    <col min="2039" max="2039" width="33.59765625" style="19" customWidth="1"/>
    <col min="2040" max="2040" width="8.59765625" style="19" customWidth="1"/>
    <col min="2041" max="2041" width="11.69921875" style="19" customWidth="1"/>
    <col min="2042" max="2042" width="10.69921875" style="19" customWidth="1"/>
    <col min="2043" max="2046" width="15.09765625" style="19" customWidth="1"/>
    <col min="2047" max="2294" width="10" style="19"/>
    <col min="2295" max="2295" width="33.59765625" style="19" customWidth="1"/>
    <col min="2296" max="2296" width="8.59765625" style="19" customWidth="1"/>
    <col min="2297" max="2297" width="11.69921875" style="19" customWidth="1"/>
    <col min="2298" max="2298" width="10.69921875" style="19" customWidth="1"/>
    <col min="2299" max="2302" width="15.09765625" style="19" customWidth="1"/>
    <col min="2303" max="2550" width="10" style="19"/>
    <col min="2551" max="2551" width="33.59765625" style="19" customWidth="1"/>
    <col min="2552" max="2552" width="8.59765625" style="19" customWidth="1"/>
    <col min="2553" max="2553" width="11.69921875" style="19" customWidth="1"/>
    <col min="2554" max="2554" width="10.69921875" style="19" customWidth="1"/>
    <col min="2555" max="2558" width="15.09765625" style="19" customWidth="1"/>
    <col min="2559" max="2806" width="10" style="19"/>
    <col min="2807" max="2807" width="33.59765625" style="19" customWidth="1"/>
    <col min="2808" max="2808" width="8.59765625" style="19" customWidth="1"/>
    <col min="2809" max="2809" width="11.69921875" style="19" customWidth="1"/>
    <col min="2810" max="2810" width="10.69921875" style="19" customWidth="1"/>
    <col min="2811" max="2814" width="15.09765625" style="19" customWidth="1"/>
    <col min="2815" max="3062" width="10" style="19"/>
    <col min="3063" max="3063" width="33.59765625" style="19" customWidth="1"/>
    <col min="3064" max="3064" width="8.59765625" style="19" customWidth="1"/>
    <col min="3065" max="3065" width="11.69921875" style="19" customWidth="1"/>
    <col min="3066" max="3066" width="10.69921875" style="19" customWidth="1"/>
    <col min="3067" max="3070" width="15.09765625" style="19" customWidth="1"/>
    <col min="3071" max="3318" width="10" style="19"/>
    <col min="3319" max="3319" width="33.59765625" style="19" customWidth="1"/>
    <col min="3320" max="3320" width="8.59765625" style="19" customWidth="1"/>
    <col min="3321" max="3321" width="11.69921875" style="19" customWidth="1"/>
    <col min="3322" max="3322" width="10.69921875" style="19" customWidth="1"/>
    <col min="3323" max="3326" width="15.09765625" style="19" customWidth="1"/>
    <col min="3327" max="3574" width="10" style="19"/>
    <col min="3575" max="3575" width="33.59765625" style="19" customWidth="1"/>
    <col min="3576" max="3576" width="8.59765625" style="19" customWidth="1"/>
    <col min="3577" max="3577" width="11.69921875" style="19" customWidth="1"/>
    <col min="3578" max="3578" width="10.69921875" style="19" customWidth="1"/>
    <col min="3579" max="3582" width="15.09765625" style="19" customWidth="1"/>
    <col min="3583" max="3830" width="10" style="19"/>
    <col min="3831" max="3831" width="33.59765625" style="19" customWidth="1"/>
    <col min="3832" max="3832" width="8.59765625" style="19" customWidth="1"/>
    <col min="3833" max="3833" width="11.69921875" style="19" customWidth="1"/>
    <col min="3834" max="3834" width="10.69921875" style="19" customWidth="1"/>
    <col min="3835" max="3838" width="15.09765625" style="19" customWidth="1"/>
    <col min="3839" max="4086" width="10" style="19"/>
    <col min="4087" max="4087" width="33.59765625" style="19" customWidth="1"/>
    <col min="4088" max="4088" width="8.59765625" style="19" customWidth="1"/>
    <col min="4089" max="4089" width="11.69921875" style="19" customWidth="1"/>
    <col min="4090" max="4090" width="10.69921875" style="19" customWidth="1"/>
    <col min="4091" max="4094" width="15.09765625" style="19" customWidth="1"/>
    <col min="4095" max="4342" width="10" style="19"/>
    <col min="4343" max="4343" width="33.59765625" style="19" customWidth="1"/>
    <col min="4344" max="4344" width="8.59765625" style="19" customWidth="1"/>
    <col min="4345" max="4345" width="11.69921875" style="19" customWidth="1"/>
    <col min="4346" max="4346" width="10.69921875" style="19" customWidth="1"/>
    <col min="4347" max="4350" width="15.09765625" style="19" customWidth="1"/>
    <col min="4351" max="4598" width="10" style="19"/>
    <col min="4599" max="4599" width="33.59765625" style="19" customWidth="1"/>
    <col min="4600" max="4600" width="8.59765625" style="19" customWidth="1"/>
    <col min="4601" max="4601" width="11.69921875" style="19" customWidth="1"/>
    <col min="4602" max="4602" width="10.69921875" style="19" customWidth="1"/>
    <col min="4603" max="4606" width="15.09765625" style="19" customWidth="1"/>
    <col min="4607" max="4854" width="10" style="19"/>
    <col min="4855" max="4855" width="33.59765625" style="19" customWidth="1"/>
    <col min="4856" max="4856" width="8.59765625" style="19" customWidth="1"/>
    <col min="4857" max="4857" width="11.69921875" style="19" customWidth="1"/>
    <col min="4858" max="4858" width="10.69921875" style="19" customWidth="1"/>
    <col min="4859" max="4862" width="15.09765625" style="19" customWidth="1"/>
    <col min="4863" max="5110" width="10" style="19"/>
    <col min="5111" max="5111" width="33.59765625" style="19" customWidth="1"/>
    <col min="5112" max="5112" width="8.59765625" style="19" customWidth="1"/>
    <col min="5113" max="5113" width="11.69921875" style="19" customWidth="1"/>
    <col min="5114" max="5114" width="10.69921875" style="19" customWidth="1"/>
    <col min="5115" max="5118" width="15.09765625" style="19" customWidth="1"/>
    <col min="5119" max="5366" width="10" style="19"/>
    <col min="5367" max="5367" width="33.59765625" style="19" customWidth="1"/>
    <col min="5368" max="5368" width="8.59765625" style="19" customWidth="1"/>
    <col min="5369" max="5369" width="11.69921875" style="19" customWidth="1"/>
    <col min="5370" max="5370" width="10.69921875" style="19" customWidth="1"/>
    <col min="5371" max="5374" width="15.09765625" style="19" customWidth="1"/>
    <col min="5375" max="5622" width="10" style="19"/>
    <col min="5623" max="5623" width="33.59765625" style="19" customWidth="1"/>
    <col min="5624" max="5624" width="8.59765625" style="19" customWidth="1"/>
    <col min="5625" max="5625" width="11.69921875" style="19" customWidth="1"/>
    <col min="5626" max="5626" width="10.69921875" style="19" customWidth="1"/>
    <col min="5627" max="5630" width="15.09765625" style="19" customWidth="1"/>
    <col min="5631" max="5878" width="10" style="19"/>
    <col min="5879" max="5879" width="33.59765625" style="19" customWidth="1"/>
    <col min="5880" max="5880" width="8.59765625" style="19" customWidth="1"/>
    <col min="5881" max="5881" width="11.69921875" style="19" customWidth="1"/>
    <col min="5882" max="5882" width="10.69921875" style="19" customWidth="1"/>
    <col min="5883" max="5886" width="15.09765625" style="19" customWidth="1"/>
    <col min="5887" max="6134" width="10" style="19"/>
    <col min="6135" max="6135" width="33.59765625" style="19" customWidth="1"/>
    <col min="6136" max="6136" width="8.59765625" style="19" customWidth="1"/>
    <col min="6137" max="6137" width="11.69921875" style="19" customWidth="1"/>
    <col min="6138" max="6138" width="10.69921875" style="19" customWidth="1"/>
    <col min="6139" max="6142" width="15.09765625" style="19" customWidth="1"/>
    <col min="6143" max="6390" width="10" style="19"/>
    <col min="6391" max="6391" width="33.59765625" style="19" customWidth="1"/>
    <col min="6392" max="6392" width="8.59765625" style="19" customWidth="1"/>
    <col min="6393" max="6393" width="11.69921875" style="19" customWidth="1"/>
    <col min="6394" max="6394" width="10.69921875" style="19" customWidth="1"/>
    <col min="6395" max="6398" width="15.09765625" style="19" customWidth="1"/>
    <col min="6399" max="6646" width="10" style="19"/>
    <col min="6647" max="6647" width="33.59765625" style="19" customWidth="1"/>
    <col min="6648" max="6648" width="8.59765625" style="19" customWidth="1"/>
    <col min="6649" max="6649" width="11.69921875" style="19" customWidth="1"/>
    <col min="6650" max="6650" width="10.69921875" style="19" customWidth="1"/>
    <col min="6651" max="6654" width="15.09765625" style="19" customWidth="1"/>
    <col min="6655" max="6902" width="10" style="19"/>
    <col min="6903" max="6903" width="33.59765625" style="19" customWidth="1"/>
    <col min="6904" max="6904" width="8.59765625" style="19" customWidth="1"/>
    <col min="6905" max="6905" width="11.69921875" style="19" customWidth="1"/>
    <col min="6906" max="6906" width="10.69921875" style="19" customWidth="1"/>
    <col min="6907" max="6910" width="15.09765625" style="19" customWidth="1"/>
    <col min="6911" max="7158" width="10" style="19"/>
    <col min="7159" max="7159" width="33.59765625" style="19" customWidth="1"/>
    <col min="7160" max="7160" width="8.59765625" style="19" customWidth="1"/>
    <col min="7161" max="7161" width="11.69921875" style="19" customWidth="1"/>
    <col min="7162" max="7162" width="10.69921875" style="19" customWidth="1"/>
    <col min="7163" max="7166" width="15.09765625" style="19" customWidth="1"/>
    <col min="7167" max="7414" width="10" style="19"/>
    <col min="7415" max="7415" width="33.59765625" style="19" customWidth="1"/>
    <col min="7416" max="7416" width="8.59765625" style="19" customWidth="1"/>
    <col min="7417" max="7417" width="11.69921875" style="19" customWidth="1"/>
    <col min="7418" max="7418" width="10.69921875" style="19" customWidth="1"/>
    <col min="7419" max="7422" width="15.09765625" style="19" customWidth="1"/>
    <col min="7423" max="7670" width="10" style="19"/>
    <col min="7671" max="7671" width="33.59765625" style="19" customWidth="1"/>
    <col min="7672" max="7672" width="8.59765625" style="19" customWidth="1"/>
    <col min="7673" max="7673" width="11.69921875" style="19" customWidth="1"/>
    <col min="7674" max="7674" width="10.69921875" style="19" customWidth="1"/>
    <col min="7675" max="7678" width="15.09765625" style="19" customWidth="1"/>
    <col min="7679" max="7926" width="10" style="19"/>
    <col min="7927" max="7927" width="33.59765625" style="19" customWidth="1"/>
    <col min="7928" max="7928" width="8.59765625" style="19" customWidth="1"/>
    <col min="7929" max="7929" width="11.69921875" style="19" customWidth="1"/>
    <col min="7930" max="7930" width="10.69921875" style="19" customWidth="1"/>
    <col min="7931" max="7934" width="15.09765625" style="19" customWidth="1"/>
    <col min="7935" max="8182" width="10" style="19"/>
    <col min="8183" max="8183" width="33.59765625" style="19" customWidth="1"/>
    <col min="8184" max="8184" width="8.59765625" style="19" customWidth="1"/>
    <col min="8185" max="8185" width="11.69921875" style="19" customWidth="1"/>
    <col min="8186" max="8186" width="10.69921875" style="19" customWidth="1"/>
    <col min="8187" max="8190" width="15.09765625" style="19" customWidth="1"/>
    <col min="8191" max="8438" width="10" style="19"/>
    <col min="8439" max="8439" width="33.59765625" style="19" customWidth="1"/>
    <col min="8440" max="8440" width="8.59765625" style="19" customWidth="1"/>
    <col min="8441" max="8441" width="11.69921875" style="19" customWidth="1"/>
    <col min="8442" max="8442" width="10.69921875" style="19" customWidth="1"/>
    <col min="8443" max="8446" width="15.09765625" style="19" customWidth="1"/>
    <col min="8447" max="8694" width="10" style="19"/>
    <col min="8695" max="8695" width="33.59765625" style="19" customWidth="1"/>
    <col min="8696" max="8696" width="8.59765625" style="19" customWidth="1"/>
    <col min="8697" max="8697" width="11.69921875" style="19" customWidth="1"/>
    <col min="8698" max="8698" width="10.69921875" style="19" customWidth="1"/>
    <col min="8699" max="8702" width="15.09765625" style="19" customWidth="1"/>
    <col min="8703" max="8950" width="10" style="19"/>
    <col min="8951" max="8951" width="33.59765625" style="19" customWidth="1"/>
    <col min="8952" max="8952" width="8.59765625" style="19" customWidth="1"/>
    <col min="8953" max="8953" width="11.69921875" style="19" customWidth="1"/>
    <col min="8954" max="8954" width="10.69921875" style="19" customWidth="1"/>
    <col min="8955" max="8958" width="15.09765625" style="19" customWidth="1"/>
    <col min="8959" max="9206" width="10" style="19"/>
    <col min="9207" max="9207" width="33.59765625" style="19" customWidth="1"/>
    <col min="9208" max="9208" width="8.59765625" style="19" customWidth="1"/>
    <col min="9209" max="9209" width="11.69921875" style="19" customWidth="1"/>
    <col min="9210" max="9210" width="10.69921875" style="19" customWidth="1"/>
    <col min="9211" max="9214" width="15.09765625" style="19" customWidth="1"/>
    <col min="9215" max="9462" width="10" style="19"/>
    <col min="9463" max="9463" width="33.59765625" style="19" customWidth="1"/>
    <col min="9464" max="9464" width="8.59765625" style="19" customWidth="1"/>
    <col min="9465" max="9465" width="11.69921875" style="19" customWidth="1"/>
    <col min="9466" max="9466" width="10.69921875" style="19" customWidth="1"/>
    <col min="9467" max="9470" width="15.09765625" style="19" customWidth="1"/>
    <col min="9471" max="9718" width="10" style="19"/>
    <col min="9719" max="9719" width="33.59765625" style="19" customWidth="1"/>
    <col min="9720" max="9720" width="8.59765625" style="19" customWidth="1"/>
    <col min="9721" max="9721" width="11.69921875" style="19" customWidth="1"/>
    <col min="9722" max="9722" width="10.69921875" style="19" customWidth="1"/>
    <col min="9723" max="9726" width="15.09765625" style="19" customWidth="1"/>
    <col min="9727" max="9974" width="10" style="19"/>
    <col min="9975" max="9975" width="33.59765625" style="19" customWidth="1"/>
    <col min="9976" max="9976" width="8.59765625" style="19" customWidth="1"/>
    <col min="9977" max="9977" width="11.69921875" style="19" customWidth="1"/>
    <col min="9978" max="9978" width="10.69921875" style="19" customWidth="1"/>
    <col min="9979" max="9982" width="15.09765625" style="19" customWidth="1"/>
    <col min="9983" max="10230" width="10" style="19"/>
    <col min="10231" max="10231" width="33.59765625" style="19" customWidth="1"/>
    <col min="10232" max="10232" width="8.59765625" style="19" customWidth="1"/>
    <col min="10233" max="10233" width="11.69921875" style="19" customWidth="1"/>
    <col min="10234" max="10234" width="10.69921875" style="19" customWidth="1"/>
    <col min="10235" max="10238" width="15.09765625" style="19" customWidth="1"/>
    <col min="10239" max="10486" width="10" style="19"/>
    <col min="10487" max="10487" width="33.59765625" style="19" customWidth="1"/>
    <col min="10488" max="10488" width="8.59765625" style="19" customWidth="1"/>
    <col min="10489" max="10489" width="11.69921875" style="19" customWidth="1"/>
    <col min="10490" max="10490" width="10.69921875" style="19" customWidth="1"/>
    <col min="10491" max="10494" width="15.09765625" style="19" customWidth="1"/>
    <col min="10495" max="10742" width="10" style="19"/>
    <col min="10743" max="10743" width="33.59765625" style="19" customWidth="1"/>
    <col min="10744" max="10744" width="8.59765625" style="19" customWidth="1"/>
    <col min="10745" max="10745" width="11.69921875" style="19" customWidth="1"/>
    <col min="10746" max="10746" width="10.69921875" style="19" customWidth="1"/>
    <col min="10747" max="10750" width="15.09765625" style="19" customWidth="1"/>
    <col min="10751" max="10998" width="10" style="19"/>
    <col min="10999" max="10999" width="33.59765625" style="19" customWidth="1"/>
    <col min="11000" max="11000" width="8.59765625" style="19" customWidth="1"/>
    <col min="11001" max="11001" width="11.69921875" style="19" customWidth="1"/>
    <col min="11002" max="11002" width="10.69921875" style="19" customWidth="1"/>
    <col min="11003" max="11006" width="15.09765625" style="19" customWidth="1"/>
    <col min="11007" max="11254" width="10" style="19"/>
    <col min="11255" max="11255" width="33.59765625" style="19" customWidth="1"/>
    <col min="11256" max="11256" width="8.59765625" style="19" customWidth="1"/>
    <col min="11257" max="11257" width="11.69921875" style="19" customWidth="1"/>
    <col min="11258" max="11258" width="10.69921875" style="19" customWidth="1"/>
    <col min="11259" max="11262" width="15.09765625" style="19" customWidth="1"/>
    <col min="11263" max="11510" width="10" style="19"/>
    <col min="11511" max="11511" width="33.59765625" style="19" customWidth="1"/>
    <col min="11512" max="11512" width="8.59765625" style="19" customWidth="1"/>
    <col min="11513" max="11513" width="11.69921875" style="19" customWidth="1"/>
    <col min="11514" max="11514" width="10.69921875" style="19" customWidth="1"/>
    <col min="11515" max="11518" width="15.09765625" style="19" customWidth="1"/>
    <col min="11519" max="11766" width="10" style="19"/>
    <col min="11767" max="11767" width="33.59765625" style="19" customWidth="1"/>
    <col min="11768" max="11768" width="8.59765625" style="19" customWidth="1"/>
    <col min="11769" max="11769" width="11.69921875" style="19" customWidth="1"/>
    <col min="11770" max="11770" width="10.69921875" style="19" customWidth="1"/>
    <col min="11771" max="11774" width="15.09765625" style="19" customWidth="1"/>
    <col min="11775" max="12022" width="10" style="19"/>
    <col min="12023" max="12023" width="33.59765625" style="19" customWidth="1"/>
    <col min="12024" max="12024" width="8.59765625" style="19" customWidth="1"/>
    <col min="12025" max="12025" width="11.69921875" style="19" customWidth="1"/>
    <col min="12026" max="12026" width="10.69921875" style="19" customWidth="1"/>
    <col min="12027" max="12030" width="15.09765625" style="19" customWidth="1"/>
    <col min="12031" max="12278" width="10" style="19"/>
    <col min="12279" max="12279" width="33.59765625" style="19" customWidth="1"/>
    <col min="12280" max="12280" width="8.59765625" style="19" customWidth="1"/>
    <col min="12281" max="12281" width="11.69921875" style="19" customWidth="1"/>
    <col min="12282" max="12282" width="10.69921875" style="19" customWidth="1"/>
    <col min="12283" max="12286" width="15.09765625" style="19" customWidth="1"/>
    <col min="12287" max="12534" width="10" style="19"/>
    <col min="12535" max="12535" width="33.59765625" style="19" customWidth="1"/>
    <col min="12536" max="12536" width="8.59765625" style="19" customWidth="1"/>
    <col min="12537" max="12537" width="11.69921875" style="19" customWidth="1"/>
    <col min="12538" max="12538" width="10.69921875" style="19" customWidth="1"/>
    <col min="12539" max="12542" width="15.09765625" style="19" customWidth="1"/>
    <col min="12543" max="12790" width="10" style="19"/>
    <col min="12791" max="12791" width="33.59765625" style="19" customWidth="1"/>
    <col min="12792" max="12792" width="8.59765625" style="19" customWidth="1"/>
    <col min="12793" max="12793" width="11.69921875" style="19" customWidth="1"/>
    <col min="12794" max="12794" width="10.69921875" style="19" customWidth="1"/>
    <col min="12795" max="12798" width="15.09765625" style="19" customWidth="1"/>
    <col min="12799" max="13046" width="10" style="19"/>
    <col min="13047" max="13047" width="33.59765625" style="19" customWidth="1"/>
    <col min="13048" max="13048" width="8.59765625" style="19" customWidth="1"/>
    <col min="13049" max="13049" width="11.69921875" style="19" customWidth="1"/>
    <col min="13050" max="13050" width="10.69921875" style="19" customWidth="1"/>
    <col min="13051" max="13054" width="15.09765625" style="19" customWidth="1"/>
    <col min="13055" max="13302" width="10" style="19"/>
    <col min="13303" max="13303" width="33.59765625" style="19" customWidth="1"/>
    <col min="13304" max="13304" width="8.59765625" style="19" customWidth="1"/>
    <col min="13305" max="13305" width="11.69921875" style="19" customWidth="1"/>
    <col min="13306" max="13306" width="10.69921875" style="19" customWidth="1"/>
    <col min="13307" max="13310" width="15.09765625" style="19" customWidth="1"/>
    <col min="13311" max="13558" width="10" style="19"/>
    <col min="13559" max="13559" width="33.59765625" style="19" customWidth="1"/>
    <col min="13560" max="13560" width="8.59765625" style="19" customWidth="1"/>
    <col min="13561" max="13561" width="11.69921875" style="19" customWidth="1"/>
    <col min="13562" max="13562" width="10.69921875" style="19" customWidth="1"/>
    <col min="13563" max="13566" width="15.09765625" style="19" customWidth="1"/>
    <col min="13567" max="13814" width="10" style="19"/>
    <col min="13815" max="13815" width="33.59765625" style="19" customWidth="1"/>
    <col min="13816" max="13816" width="8.59765625" style="19" customWidth="1"/>
    <col min="13817" max="13817" width="11.69921875" style="19" customWidth="1"/>
    <col min="13818" max="13818" width="10.69921875" style="19" customWidth="1"/>
    <col min="13819" max="13822" width="15.09765625" style="19" customWidth="1"/>
    <col min="13823" max="14070" width="10" style="19"/>
    <col min="14071" max="14071" width="33.59765625" style="19" customWidth="1"/>
    <col min="14072" max="14072" width="8.59765625" style="19" customWidth="1"/>
    <col min="14073" max="14073" width="11.69921875" style="19" customWidth="1"/>
    <col min="14074" max="14074" width="10.69921875" style="19" customWidth="1"/>
    <col min="14075" max="14078" width="15.09765625" style="19" customWidth="1"/>
    <col min="14079" max="14326" width="10" style="19"/>
    <col min="14327" max="14327" width="33.59765625" style="19" customWidth="1"/>
    <col min="14328" max="14328" width="8.59765625" style="19" customWidth="1"/>
    <col min="14329" max="14329" width="11.69921875" style="19" customWidth="1"/>
    <col min="14330" max="14330" width="10.69921875" style="19" customWidth="1"/>
    <col min="14331" max="14334" width="15.09765625" style="19" customWidth="1"/>
    <col min="14335" max="14582" width="10" style="19"/>
    <col min="14583" max="14583" width="33.59765625" style="19" customWidth="1"/>
    <col min="14584" max="14584" width="8.59765625" style="19" customWidth="1"/>
    <col min="14585" max="14585" width="11.69921875" style="19" customWidth="1"/>
    <col min="14586" max="14586" width="10.69921875" style="19" customWidth="1"/>
    <col min="14587" max="14590" width="15.09765625" style="19" customWidth="1"/>
    <col min="14591" max="14838" width="10" style="19"/>
    <col min="14839" max="14839" width="33.59765625" style="19" customWidth="1"/>
    <col min="14840" max="14840" width="8.59765625" style="19" customWidth="1"/>
    <col min="14841" max="14841" width="11.69921875" style="19" customWidth="1"/>
    <col min="14842" max="14842" width="10.69921875" style="19" customWidth="1"/>
    <col min="14843" max="14846" width="15.09765625" style="19" customWidth="1"/>
    <col min="14847" max="15094" width="10" style="19"/>
    <col min="15095" max="15095" width="33.59765625" style="19" customWidth="1"/>
    <col min="15096" max="15096" width="8.59765625" style="19" customWidth="1"/>
    <col min="15097" max="15097" width="11.69921875" style="19" customWidth="1"/>
    <col min="15098" max="15098" width="10.69921875" style="19" customWidth="1"/>
    <col min="15099" max="15102" width="15.09765625" style="19" customWidth="1"/>
    <col min="15103" max="15350" width="10" style="19"/>
    <col min="15351" max="15351" width="33.59765625" style="19" customWidth="1"/>
    <col min="15352" max="15352" width="8.59765625" style="19" customWidth="1"/>
    <col min="15353" max="15353" width="11.69921875" style="19" customWidth="1"/>
    <col min="15354" max="15354" width="10.69921875" style="19" customWidth="1"/>
    <col min="15355" max="15358" width="15.09765625" style="19" customWidth="1"/>
    <col min="15359" max="15606" width="10" style="19"/>
    <col min="15607" max="15607" width="33.59765625" style="19" customWidth="1"/>
    <col min="15608" max="15608" width="8.59765625" style="19" customWidth="1"/>
    <col min="15609" max="15609" width="11.69921875" style="19" customWidth="1"/>
    <col min="15610" max="15610" width="10.69921875" style="19" customWidth="1"/>
    <col min="15611" max="15614" width="15.09765625" style="19" customWidth="1"/>
    <col min="15615" max="15862" width="10" style="19"/>
    <col min="15863" max="15863" width="33.59765625" style="19" customWidth="1"/>
    <col min="15864" max="15864" width="8.59765625" style="19" customWidth="1"/>
    <col min="15865" max="15865" width="11.69921875" style="19" customWidth="1"/>
    <col min="15866" max="15866" width="10.69921875" style="19" customWidth="1"/>
    <col min="15867" max="15870" width="15.09765625" style="19" customWidth="1"/>
    <col min="15871" max="16118" width="10" style="19"/>
    <col min="16119" max="16119" width="33.59765625" style="19" customWidth="1"/>
    <col min="16120" max="16120" width="8.59765625" style="19" customWidth="1"/>
    <col min="16121" max="16121" width="11.69921875" style="19" customWidth="1"/>
    <col min="16122" max="16122" width="10.69921875" style="19" customWidth="1"/>
    <col min="16123" max="16126" width="15.09765625" style="19" customWidth="1"/>
    <col min="16127" max="16375" width="10" style="19"/>
    <col min="16376" max="16384" width="10" style="19" customWidth="1"/>
  </cols>
  <sheetData>
    <row r="1" spans="1:6" ht="13.2" x14ac:dyDescent="0.25">
      <c r="A1" s="778" t="s">
        <v>0</v>
      </c>
      <c r="B1" s="778"/>
      <c r="C1" s="778"/>
      <c r="D1" s="778"/>
      <c r="E1" s="778"/>
      <c r="F1" s="778"/>
    </row>
    <row r="2" spans="1:6" ht="13.2" x14ac:dyDescent="0.25">
      <c r="A2" s="779"/>
      <c r="B2" s="779"/>
      <c r="C2" s="779"/>
      <c r="D2" s="779"/>
      <c r="E2" s="779"/>
      <c r="F2" s="779"/>
    </row>
    <row r="3" spans="1:6" ht="29.7" customHeight="1" x14ac:dyDescent="0.3">
      <c r="A3" s="20"/>
      <c r="B3" s="21" t="s">
        <v>42</v>
      </c>
      <c r="C3" s="21" t="s">
        <v>43</v>
      </c>
      <c r="D3" s="22" t="s">
        <v>44</v>
      </c>
      <c r="E3" s="22" t="s">
        <v>426</v>
      </c>
      <c r="F3" s="466" t="s">
        <v>427</v>
      </c>
    </row>
    <row r="4" spans="1:6" ht="13.2" x14ac:dyDescent="0.25">
      <c r="A4" s="23" t="s">
        <v>45</v>
      </c>
      <c r="B4" s="291"/>
      <c r="C4" s="291"/>
      <c r="D4" s="291"/>
      <c r="E4" s="291"/>
      <c r="F4" s="466"/>
    </row>
    <row r="5" spans="1:6" ht="13.2" x14ac:dyDescent="0.25">
      <c r="A5" s="24" t="s">
        <v>46</v>
      </c>
      <c r="B5" s="25" t="s">
        <v>549</v>
      </c>
      <c r="C5" s="26" t="s">
        <v>47</v>
      </c>
      <c r="D5" s="27">
        <v>3971.3651370379453</v>
      </c>
      <c r="E5" s="301">
        <v>3765.1248600000004</v>
      </c>
      <c r="F5" s="28" t="s">
        <v>671</v>
      </c>
    </row>
    <row r="6" spans="1:6" ht="13.2" x14ac:dyDescent="0.25">
      <c r="A6" s="19" t="s">
        <v>420</v>
      </c>
      <c r="B6" s="28" t="s">
        <v>549</v>
      </c>
      <c r="C6" s="29" t="s">
        <v>47</v>
      </c>
      <c r="D6" s="30">
        <v>224.37169999999998</v>
      </c>
      <c r="E6" s="302">
        <v>166.03586999999999</v>
      </c>
      <c r="F6" s="28" t="s">
        <v>671</v>
      </c>
    </row>
    <row r="7" spans="1:6" ht="13.2" x14ac:dyDescent="0.25">
      <c r="A7" s="19" t="s">
        <v>48</v>
      </c>
      <c r="B7" s="28" t="s">
        <v>549</v>
      </c>
      <c r="C7" s="29" t="s">
        <v>47</v>
      </c>
      <c r="D7" s="30">
        <v>293.14228999999989</v>
      </c>
      <c r="E7" s="302">
        <v>299.47992999999991</v>
      </c>
      <c r="F7" s="28" t="s">
        <v>671</v>
      </c>
    </row>
    <row r="8" spans="1:6" ht="13.2" x14ac:dyDescent="0.25">
      <c r="A8" s="19" t="s">
        <v>49</v>
      </c>
      <c r="B8" s="28" t="s">
        <v>549</v>
      </c>
      <c r="C8" s="29" t="s">
        <v>47</v>
      </c>
      <c r="D8" s="30">
        <v>128.00100000000003</v>
      </c>
      <c r="E8" s="302">
        <v>103.51578999999997</v>
      </c>
      <c r="F8" s="28" t="s">
        <v>671</v>
      </c>
    </row>
    <row r="9" spans="1:6" ht="13.2" x14ac:dyDescent="0.25">
      <c r="A9" s="19" t="s">
        <v>584</v>
      </c>
      <c r="B9" s="28" t="s">
        <v>549</v>
      </c>
      <c r="C9" s="29" t="s">
        <v>47</v>
      </c>
      <c r="D9" s="30">
        <v>1421.7038300000013</v>
      </c>
      <c r="E9" s="302">
        <v>1531.1342</v>
      </c>
      <c r="F9" s="28" t="s">
        <v>671</v>
      </c>
    </row>
    <row r="10" spans="1:6" ht="13.2" x14ac:dyDescent="0.25">
      <c r="A10" s="31" t="s">
        <v>50</v>
      </c>
      <c r="B10" s="32" t="s">
        <v>549</v>
      </c>
      <c r="C10" s="33" t="s">
        <v>525</v>
      </c>
      <c r="D10" s="34">
        <v>38085.350999999995</v>
      </c>
      <c r="E10" s="303">
        <v>28365.420000000002</v>
      </c>
      <c r="F10" s="32" t="s">
        <v>671</v>
      </c>
    </row>
    <row r="11" spans="1:6" ht="13.2" x14ac:dyDescent="0.25">
      <c r="A11" s="35" t="s">
        <v>51</v>
      </c>
      <c r="B11" s="36"/>
      <c r="C11" s="37"/>
      <c r="D11" s="38"/>
      <c r="E11" s="38"/>
      <c r="F11" s="465"/>
    </row>
    <row r="12" spans="1:6" ht="13.2" x14ac:dyDescent="0.25">
      <c r="A12" s="19" t="s">
        <v>52</v>
      </c>
      <c r="B12" s="28" t="s">
        <v>549</v>
      </c>
      <c r="C12" s="29" t="s">
        <v>47</v>
      </c>
      <c r="D12" s="30">
        <v>4475</v>
      </c>
      <c r="E12" s="302">
        <v>4103</v>
      </c>
      <c r="F12" s="25" t="s">
        <v>671</v>
      </c>
    </row>
    <row r="13" spans="1:6" ht="13.2" x14ac:dyDescent="0.25">
      <c r="A13" s="19" t="s">
        <v>53</v>
      </c>
      <c r="B13" s="28" t="s">
        <v>549</v>
      </c>
      <c r="C13" s="29" t="s">
        <v>54</v>
      </c>
      <c r="D13" s="30">
        <v>34736.337729999999</v>
      </c>
      <c r="E13" s="302">
        <v>30379.706579999998</v>
      </c>
      <c r="F13" s="28" t="s">
        <v>671</v>
      </c>
    </row>
    <row r="14" spans="1:6" ht="13.2" x14ac:dyDescent="0.25">
      <c r="A14" s="19" t="s">
        <v>55</v>
      </c>
      <c r="B14" s="28" t="s">
        <v>549</v>
      </c>
      <c r="C14" s="29" t="s">
        <v>56</v>
      </c>
      <c r="D14" s="39">
        <v>42.900949999056451</v>
      </c>
      <c r="E14" s="304">
        <v>48.988588866822575</v>
      </c>
      <c r="F14" s="28" t="s">
        <v>671</v>
      </c>
    </row>
    <row r="15" spans="1:6" ht="13.2" x14ac:dyDescent="0.25">
      <c r="A15" s="19" t="s">
        <v>428</v>
      </c>
      <c r="B15" s="28" t="s">
        <v>549</v>
      </c>
      <c r="C15" s="29" t="s">
        <v>47</v>
      </c>
      <c r="D15" s="30">
        <v>-62</v>
      </c>
      <c r="E15" s="302">
        <v>19</v>
      </c>
      <c r="F15" s="32" t="s">
        <v>671</v>
      </c>
    </row>
    <row r="16" spans="1:6" ht="13.2" x14ac:dyDescent="0.25">
      <c r="A16" s="23" t="s">
        <v>57</v>
      </c>
      <c r="B16" s="25"/>
      <c r="C16" s="26"/>
      <c r="D16" s="40"/>
      <c r="E16" s="40"/>
      <c r="F16" s="465"/>
    </row>
    <row r="17" spans="1:6" ht="13.2" x14ac:dyDescent="0.25">
      <c r="A17" s="24" t="s">
        <v>58</v>
      </c>
      <c r="B17" s="25" t="s">
        <v>549</v>
      </c>
      <c r="C17" s="26" t="s">
        <v>47</v>
      </c>
      <c r="D17" s="27">
        <v>4481</v>
      </c>
      <c r="E17" s="301">
        <v>4267</v>
      </c>
      <c r="F17" s="25" t="s">
        <v>671</v>
      </c>
    </row>
    <row r="18" spans="1:6" ht="13.2" x14ac:dyDescent="0.25">
      <c r="A18" s="19" t="s">
        <v>59</v>
      </c>
      <c r="B18" s="28" t="s">
        <v>549</v>
      </c>
      <c r="C18" s="29" t="s">
        <v>60</v>
      </c>
      <c r="D18" s="39">
        <v>66.785014291547569</v>
      </c>
      <c r="E18" s="304">
        <v>70.409358047016283</v>
      </c>
      <c r="F18" s="28" t="s">
        <v>671</v>
      </c>
    </row>
    <row r="19" spans="1:6" ht="13.2" x14ac:dyDescent="0.25">
      <c r="A19" s="31" t="s">
        <v>61</v>
      </c>
      <c r="B19" s="32" t="s">
        <v>549</v>
      </c>
      <c r="C19" s="41" t="s">
        <v>47</v>
      </c>
      <c r="D19" s="34">
        <v>17104</v>
      </c>
      <c r="E19" s="303">
        <v>17404</v>
      </c>
      <c r="F19" s="32" t="s">
        <v>671</v>
      </c>
    </row>
    <row r="20" spans="1:6" ht="13.2" x14ac:dyDescent="0.25">
      <c r="A20" s="23" t="s">
        <v>66</v>
      </c>
      <c r="B20" s="25"/>
      <c r="C20" s="26"/>
      <c r="D20" s="27"/>
      <c r="E20" s="27"/>
      <c r="F20" s="465"/>
    </row>
    <row r="21" spans="1:6" ht="13.2" x14ac:dyDescent="0.25">
      <c r="A21" s="24" t="s">
        <v>67</v>
      </c>
      <c r="B21" s="25" t="s">
        <v>68</v>
      </c>
      <c r="C21" s="26" t="s">
        <v>69</v>
      </c>
      <c r="D21" s="43">
        <v>54.562380952380948</v>
      </c>
      <c r="E21" s="305">
        <v>62.363749999999996</v>
      </c>
      <c r="F21" s="28" t="s">
        <v>671</v>
      </c>
    </row>
    <row r="22" spans="1:6" ht="13.2" x14ac:dyDescent="0.25">
      <c r="A22" s="19" t="s">
        <v>70</v>
      </c>
      <c r="B22" s="28" t="s">
        <v>71</v>
      </c>
      <c r="C22" s="29" t="s">
        <v>72</v>
      </c>
      <c r="D22" s="44">
        <v>1.2170850000000004</v>
      </c>
      <c r="E22" s="306">
        <v>1.2097900000000001</v>
      </c>
      <c r="F22" s="28" t="s">
        <v>671</v>
      </c>
    </row>
    <row r="23" spans="1:6" ht="13.2" x14ac:dyDescent="0.25">
      <c r="A23" s="19" t="s">
        <v>73</v>
      </c>
      <c r="B23" s="28" t="s">
        <v>587</v>
      </c>
      <c r="C23" s="29" t="s">
        <v>74</v>
      </c>
      <c r="D23" s="42">
        <v>121.35937536774193</v>
      </c>
      <c r="E23" s="307">
        <v>125.80848371785713</v>
      </c>
      <c r="F23" s="28" t="s">
        <v>671</v>
      </c>
    </row>
    <row r="24" spans="1:6" ht="13.2" x14ac:dyDescent="0.25">
      <c r="A24" s="19" t="s">
        <v>75</v>
      </c>
      <c r="B24" s="28" t="s">
        <v>587</v>
      </c>
      <c r="C24" s="29" t="s">
        <v>74</v>
      </c>
      <c r="D24" s="42">
        <v>109.68723149677419</v>
      </c>
      <c r="E24" s="307">
        <v>114.00349283214285</v>
      </c>
      <c r="F24" s="28" t="s">
        <v>671</v>
      </c>
    </row>
    <row r="25" spans="1:6" ht="13.2" x14ac:dyDescent="0.25">
      <c r="A25" s="19" t="s">
        <v>76</v>
      </c>
      <c r="B25" s="28" t="s">
        <v>587</v>
      </c>
      <c r="C25" s="29" t="s">
        <v>77</v>
      </c>
      <c r="D25" s="42">
        <v>12.68</v>
      </c>
      <c r="E25" s="307">
        <v>13.3</v>
      </c>
      <c r="F25" s="28" t="s">
        <v>671</v>
      </c>
    </row>
    <row r="26" spans="1:6" ht="13.2" x14ac:dyDescent="0.25">
      <c r="A26" s="31" t="s">
        <v>78</v>
      </c>
      <c r="B26" s="32" t="s">
        <v>587</v>
      </c>
      <c r="C26" s="33" t="s">
        <v>79</v>
      </c>
      <c r="D26" s="44">
        <v>7.7840267999999995</v>
      </c>
      <c r="E26" s="306">
        <v>8.1517022399999988</v>
      </c>
      <c r="F26" s="32" t="s">
        <v>671</v>
      </c>
    </row>
    <row r="27" spans="1:6" ht="13.2" x14ac:dyDescent="0.25">
      <c r="A27" s="35" t="s">
        <v>80</v>
      </c>
      <c r="B27" s="36"/>
      <c r="C27" s="37"/>
      <c r="D27" s="38"/>
      <c r="E27" s="38"/>
      <c r="F27" s="465"/>
    </row>
    <row r="28" spans="1:6" ht="13.2" x14ac:dyDescent="0.25">
      <c r="A28" s="19" t="s">
        <v>81</v>
      </c>
      <c r="B28" s="28" t="s">
        <v>82</v>
      </c>
      <c r="C28" s="29" t="s">
        <v>429</v>
      </c>
      <c r="D28" s="45">
        <v>-9</v>
      </c>
      <c r="E28" s="308">
        <v>-8.9</v>
      </c>
      <c r="F28" s="28" t="s">
        <v>666</v>
      </c>
    </row>
    <row r="29" spans="1:6" ht="15.6" x14ac:dyDescent="0.25">
      <c r="A29" s="19" t="s">
        <v>83</v>
      </c>
      <c r="B29" s="28" t="s">
        <v>82</v>
      </c>
      <c r="C29" s="29" t="s">
        <v>429</v>
      </c>
      <c r="D29" s="46">
        <v>-2.2000000000000002</v>
      </c>
      <c r="E29" s="309">
        <v>-2.1</v>
      </c>
      <c r="F29" s="644">
        <v>44228</v>
      </c>
    </row>
    <row r="30" spans="1:6" ht="13.2" x14ac:dyDescent="0.25">
      <c r="A30" s="47" t="s">
        <v>84</v>
      </c>
      <c r="B30" s="28" t="s">
        <v>82</v>
      </c>
      <c r="C30" s="29" t="s">
        <v>429</v>
      </c>
      <c r="D30" s="46">
        <v>-5.8</v>
      </c>
      <c r="E30" s="309">
        <v>-2.6</v>
      </c>
      <c r="F30" s="644">
        <v>44228</v>
      </c>
    </row>
    <row r="31" spans="1:6" ht="13.2" x14ac:dyDescent="0.25">
      <c r="A31" s="47" t="s">
        <v>85</v>
      </c>
      <c r="B31" s="28" t="s">
        <v>82</v>
      </c>
      <c r="C31" s="29" t="s">
        <v>429</v>
      </c>
      <c r="D31" s="46">
        <v>-1.6</v>
      </c>
      <c r="E31" s="309">
        <v>-2.4</v>
      </c>
      <c r="F31" s="644">
        <v>44228</v>
      </c>
    </row>
    <row r="32" spans="1:6" ht="13.2" x14ac:dyDescent="0.25">
      <c r="A32" s="47" t="s">
        <v>86</v>
      </c>
      <c r="B32" s="28" t="s">
        <v>82</v>
      </c>
      <c r="C32" s="29" t="s">
        <v>429</v>
      </c>
      <c r="D32" s="46">
        <v>-5.2</v>
      </c>
      <c r="E32" s="309">
        <v>-2.9</v>
      </c>
      <c r="F32" s="644">
        <v>44228</v>
      </c>
    </row>
    <row r="33" spans="1:7" ht="13.2" x14ac:dyDescent="0.25">
      <c r="A33" s="47" t="s">
        <v>87</v>
      </c>
      <c r="B33" s="28" t="s">
        <v>82</v>
      </c>
      <c r="C33" s="29" t="s">
        <v>429</v>
      </c>
      <c r="D33" s="46">
        <v>-5.4</v>
      </c>
      <c r="E33" s="309">
        <v>-7.7</v>
      </c>
      <c r="F33" s="644">
        <v>44228</v>
      </c>
    </row>
    <row r="34" spans="1:7" ht="13.2" x14ac:dyDescent="0.25">
      <c r="A34" s="47" t="s">
        <v>88</v>
      </c>
      <c r="B34" s="28" t="s">
        <v>82</v>
      </c>
      <c r="C34" s="29" t="s">
        <v>429</v>
      </c>
      <c r="D34" s="46">
        <v>-0.6</v>
      </c>
      <c r="E34" s="309">
        <v>0</v>
      </c>
      <c r="F34" s="644">
        <v>44228</v>
      </c>
    </row>
    <row r="35" spans="1:7" ht="13.2" x14ac:dyDescent="0.25">
      <c r="A35" s="47" t="s">
        <v>89</v>
      </c>
      <c r="B35" s="28" t="s">
        <v>82</v>
      </c>
      <c r="C35" s="29" t="s">
        <v>429</v>
      </c>
      <c r="D35" s="46">
        <v>3</v>
      </c>
      <c r="E35" s="309">
        <v>2.7</v>
      </c>
      <c r="F35" s="644">
        <v>44228</v>
      </c>
    </row>
    <row r="36" spans="1:7" ht="15.6" x14ac:dyDescent="0.25">
      <c r="A36" s="19" t="s">
        <v>90</v>
      </c>
      <c r="B36" s="28" t="s">
        <v>91</v>
      </c>
      <c r="C36" s="29" t="s">
        <v>429</v>
      </c>
      <c r="D36" s="46">
        <v>0.3</v>
      </c>
      <c r="E36" s="309">
        <v>-5</v>
      </c>
      <c r="F36" s="644">
        <v>44228</v>
      </c>
    </row>
    <row r="37" spans="1:7" ht="13.2" x14ac:dyDescent="0.25">
      <c r="A37" s="19" t="s">
        <v>580</v>
      </c>
      <c r="B37" s="28" t="s">
        <v>82</v>
      </c>
      <c r="C37" s="29" t="s">
        <v>429</v>
      </c>
      <c r="D37" s="46">
        <v>-89.5</v>
      </c>
      <c r="E37" s="309">
        <v>-93.6</v>
      </c>
      <c r="F37" s="644">
        <v>44228</v>
      </c>
      <c r="G37" s="644"/>
    </row>
    <row r="38" spans="1:7" ht="13.2" x14ac:dyDescent="0.25">
      <c r="A38" s="31" t="s">
        <v>92</v>
      </c>
      <c r="B38" s="32" t="s">
        <v>93</v>
      </c>
      <c r="C38" s="33" t="s">
        <v>429</v>
      </c>
      <c r="D38" s="48">
        <v>-51.5</v>
      </c>
      <c r="E38" s="310">
        <v>-38.4</v>
      </c>
      <c r="F38" s="644">
        <v>44228</v>
      </c>
    </row>
    <row r="39" spans="1:7" ht="13.2" x14ac:dyDescent="0.25">
      <c r="A39" s="35" t="s">
        <v>62</v>
      </c>
      <c r="B39" s="36"/>
      <c r="C39" s="37"/>
      <c r="D39" s="38"/>
      <c r="E39" s="38"/>
      <c r="F39" s="465"/>
    </row>
    <row r="40" spans="1:7" ht="13.2" x14ac:dyDescent="0.25">
      <c r="A40" s="19" t="s">
        <v>63</v>
      </c>
      <c r="B40" s="28" t="s">
        <v>549</v>
      </c>
      <c r="C40" s="29" t="s">
        <v>47</v>
      </c>
      <c r="D40" s="661">
        <v>1.05236</v>
      </c>
      <c r="E40" s="662">
        <v>0.92381999999999997</v>
      </c>
      <c r="F40" s="28" t="s">
        <v>671</v>
      </c>
    </row>
    <row r="41" spans="1:7" ht="13.2" x14ac:dyDescent="0.25">
      <c r="A41" s="19" t="s">
        <v>50</v>
      </c>
      <c r="B41" s="28" t="s">
        <v>549</v>
      </c>
      <c r="C41" s="29" t="s">
        <v>54</v>
      </c>
      <c r="D41" s="30">
        <v>53.0276971702</v>
      </c>
      <c r="E41" s="302">
        <v>45.586279892599997</v>
      </c>
      <c r="F41" s="28" t="s">
        <v>671</v>
      </c>
    </row>
    <row r="42" spans="1:7" ht="13.2" x14ac:dyDescent="0.25">
      <c r="A42" s="19" t="s">
        <v>64</v>
      </c>
      <c r="B42" s="28" t="s">
        <v>549</v>
      </c>
      <c r="C42" s="29" t="s">
        <v>60</v>
      </c>
      <c r="D42" s="42">
        <v>2.6513447380107403E-2</v>
      </c>
      <c r="E42" s="307">
        <v>2.6513447380107403E-2</v>
      </c>
      <c r="F42" s="644">
        <v>44228</v>
      </c>
    </row>
    <row r="43" spans="1:7" ht="13.2" x14ac:dyDescent="0.25">
      <c r="A43" s="31" t="s">
        <v>65</v>
      </c>
      <c r="B43" s="32" t="s">
        <v>549</v>
      </c>
      <c r="C43" s="33" t="s">
        <v>60</v>
      </c>
      <c r="D43" s="42">
        <v>0.1392589504618934</v>
      </c>
      <c r="E43" s="307">
        <v>0.16071075236185467</v>
      </c>
      <c r="F43" s="644">
        <v>44228</v>
      </c>
    </row>
    <row r="44" spans="1:7" ht="15.6" x14ac:dyDescent="0.25">
      <c r="A44" s="35" t="s">
        <v>94</v>
      </c>
      <c r="B44" s="36"/>
      <c r="C44" s="37"/>
      <c r="D44" s="38"/>
      <c r="E44" s="38"/>
      <c r="F44" s="465"/>
    </row>
    <row r="45" spans="1:7" ht="13.2" x14ac:dyDescent="0.25">
      <c r="A45" s="49" t="s">
        <v>95</v>
      </c>
      <c r="B45" s="28" t="s">
        <v>82</v>
      </c>
      <c r="C45" s="29" t="s">
        <v>429</v>
      </c>
      <c r="D45" s="46">
        <v>-51.1</v>
      </c>
      <c r="E45" s="309">
        <v>-47.5</v>
      </c>
      <c r="F45" s="644">
        <v>44228</v>
      </c>
    </row>
    <row r="46" spans="1:7" ht="13.2" x14ac:dyDescent="0.25">
      <c r="A46" s="50" t="s">
        <v>96</v>
      </c>
      <c r="B46" s="28" t="s">
        <v>82</v>
      </c>
      <c r="C46" s="29" t="s">
        <v>429</v>
      </c>
      <c r="D46" s="46">
        <v>-51.9</v>
      </c>
      <c r="E46" s="309">
        <v>-48.2</v>
      </c>
      <c r="F46" s="644">
        <v>44228</v>
      </c>
    </row>
    <row r="47" spans="1:7" ht="13.2" x14ac:dyDescent="0.25">
      <c r="A47" s="50" t="s">
        <v>97</v>
      </c>
      <c r="B47" s="28" t="s">
        <v>82</v>
      </c>
      <c r="C47" s="29" t="s">
        <v>429</v>
      </c>
      <c r="D47" s="46">
        <v>-54.2</v>
      </c>
      <c r="E47" s="309">
        <v>-51.9</v>
      </c>
      <c r="F47" s="644">
        <v>44228</v>
      </c>
    </row>
    <row r="48" spans="1:7" ht="13.2" x14ac:dyDescent="0.25">
      <c r="A48" s="49" t="s">
        <v>98</v>
      </c>
      <c r="B48" s="28" t="s">
        <v>82</v>
      </c>
      <c r="C48" s="29" t="s">
        <v>429</v>
      </c>
      <c r="D48" s="46">
        <v>-54.4</v>
      </c>
      <c r="E48" s="309">
        <v>-49.8</v>
      </c>
      <c r="F48" s="644">
        <v>44228</v>
      </c>
    </row>
    <row r="49" spans="1:7" ht="13.2" x14ac:dyDescent="0.25">
      <c r="A49" s="311" t="s">
        <v>99</v>
      </c>
      <c r="B49" s="28" t="s">
        <v>82</v>
      </c>
      <c r="C49" s="29" t="s">
        <v>429</v>
      </c>
      <c r="D49" s="46">
        <v>-52.7</v>
      </c>
      <c r="E49" s="309">
        <v>-52.7</v>
      </c>
      <c r="F49" s="644">
        <v>44228</v>
      </c>
    </row>
    <row r="50" spans="1:7" ht="13.2" x14ac:dyDescent="0.25">
      <c r="A50" s="50" t="s">
        <v>100</v>
      </c>
      <c r="B50" s="28" t="s">
        <v>82</v>
      </c>
      <c r="C50" s="29" t="s">
        <v>429</v>
      </c>
      <c r="D50" s="46">
        <v>-50.8</v>
      </c>
      <c r="E50" s="309">
        <v>-50.9</v>
      </c>
      <c r="F50" s="644">
        <v>44228</v>
      </c>
    </row>
    <row r="51" spans="1:7" ht="13.2" x14ac:dyDescent="0.25">
      <c r="A51" s="50" t="s">
        <v>101</v>
      </c>
      <c r="B51" s="28" t="s">
        <v>82</v>
      </c>
      <c r="C51" s="29" t="s">
        <v>429</v>
      </c>
      <c r="D51" s="46">
        <v>-64.599999999999994</v>
      </c>
      <c r="E51" s="309">
        <v>-63.4</v>
      </c>
      <c r="F51" s="644">
        <v>44228</v>
      </c>
    </row>
    <row r="52" spans="1:7" ht="13.2" x14ac:dyDescent="0.25">
      <c r="A52" s="50" t="s">
        <v>102</v>
      </c>
      <c r="B52" s="28" t="s">
        <v>82</v>
      </c>
      <c r="C52" s="29" t="s">
        <v>429</v>
      </c>
      <c r="D52" s="46">
        <v>-75</v>
      </c>
      <c r="E52" s="309">
        <v>-76.099999999999994</v>
      </c>
      <c r="F52" s="644">
        <v>44228</v>
      </c>
    </row>
    <row r="53" spans="1:7" ht="13.2" x14ac:dyDescent="0.25">
      <c r="A53" s="49" t="s">
        <v>103</v>
      </c>
      <c r="B53" s="28" t="s">
        <v>82</v>
      </c>
      <c r="C53" s="29" t="s">
        <v>429</v>
      </c>
      <c r="D53" s="46">
        <v>-73.900000000000006</v>
      </c>
      <c r="E53" s="309">
        <v>-77.099999999999994</v>
      </c>
      <c r="F53" s="644">
        <v>44228</v>
      </c>
    </row>
    <row r="54" spans="1:7" ht="13.2" x14ac:dyDescent="0.25">
      <c r="A54" s="51" t="s">
        <v>104</v>
      </c>
      <c r="B54" s="32" t="s">
        <v>82</v>
      </c>
      <c r="C54" s="33" t="s">
        <v>429</v>
      </c>
      <c r="D54" s="48">
        <v>-65.900000000000006</v>
      </c>
      <c r="E54" s="310">
        <v>-65.5</v>
      </c>
      <c r="F54" s="645">
        <v>44228</v>
      </c>
    </row>
    <row r="55" spans="1:7" ht="13.2" x14ac:dyDescent="0.25">
      <c r="F55" s="55" t="s">
        <v>595</v>
      </c>
    </row>
    <row r="56" spans="1:7" ht="13.2" x14ac:dyDescent="0.25">
      <c r="A56" s="297" t="s">
        <v>564</v>
      </c>
      <c r="B56" s="299"/>
      <c r="C56" s="299"/>
      <c r="D56" s="300"/>
    </row>
    <row r="57" spans="1:7" ht="13.2" x14ac:dyDescent="0.25">
      <c r="A57" s="297" t="s">
        <v>563</v>
      </c>
    </row>
    <row r="58" spans="1:7" ht="13.2" x14ac:dyDescent="0.25">
      <c r="A58" s="297"/>
    </row>
    <row r="59" spans="1:7" ht="13.2" x14ac:dyDescent="0.25">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5" zoomScaleNormal="115" zoomScaleSheetLayoutView="100" workbookViewId="0"/>
  </sheetViews>
  <sheetFormatPr baseColWidth="10" defaultRowHeight="13.2" x14ac:dyDescent="0.25"/>
  <cols>
    <col min="1" max="1" width="22.5" style="84" customWidth="1"/>
    <col min="2" max="2" width="11" style="84" customWidth="1"/>
    <col min="3" max="3" width="11.59765625" style="84" customWidth="1"/>
    <col min="4" max="4" width="10.19921875" style="84" customWidth="1"/>
    <col min="5" max="5" width="9.69921875" style="84" customWidth="1"/>
    <col min="6" max="6" width="10.19921875" style="84" customWidth="1"/>
    <col min="7" max="7" width="11" style="84" customWidth="1"/>
    <col min="8" max="8" width="15.59765625" style="84" customWidth="1"/>
    <col min="9" max="11" width="11" style="84"/>
    <col min="12" max="12" width="11.5" style="84" customWidth="1"/>
    <col min="13" max="66" width="11" style="84"/>
    <col min="67" max="256" width="10" style="84"/>
    <col min="257" max="257" width="19.59765625" style="84" customWidth="1"/>
    <col min="258" max="258" width="10" style="84" customWidth="1"/>
    <col min="259" max="259" width="7.5" style="84" bestFit="1" customWidth="1"/>
    <col min="260" max="260" width="9.09765625" style="84" bestFit="1" customWidth="1"/>
    <col min="261" max="261" width="7.5" style="84" bestFit="1" customWidth="1"/>
    <col min="262" max="262" width="9.09765625" style="84" bestFit="1" customWidth="1"/>
    <col min="263" max="263" width="7.5" style="84" bestFit="1" customWidth="1"/>
    <col min="264" max="264" width="11" style="84" bestFit="1" customWidth="1"/>
    <col min="265" max="267" width="10" style="84"/>
    <col min="268" max="268" width="10.09765625" style="84" bestFit="1" customWidth="1"/>
    <col min="269" max="512" width="10" style="84"/>
    <col min="513" max="513" width="19.59765625" style="84" customWidth="1"/>
    <col min="514" max="514" width="10" style="84" customWidth="1"/>
    <col min="515" max="515" width="7.5" style="84" bestFit="1" customWidth="1"/>
    <col min="516" max="516" width="9.09765625" style="84" bestFit="1" customWidth="1"/>
    <col min="517" max="517" width="7.5" style="84" bestFit="1" customWidth="1"/>
    <col min="518" max="518" width="9.09765625" style="84" bestFit="1" customWidth="1"/>
    <col min="519" max="519" width="7.5" style="84" bestFit="1" customWidth="1"/>
    <col min="520" max="520" width="11" style="84" bestFit="1" customWidth="1"/>
    <col min="521" max="523" width="10" style="84"/>
    <col min="524" max="524" width="10.09765625" style="84" bestFit="1" customWidth="1"/>
    <col min="525" max="768" width="10" style="84"/>
    <col min="769" max="769" width="19.59765625" style="84" customWidth="1"/>
    <col min="770" max="770" width="10" style="84" customWidth="1"/>
    <col min="771" max="771" width="7.5" style="84" bestFit="1" customWidth="1"/>
    <col min="772" max="772" width="9.09765625" style="84" bestFit="1" customWidth="1"/>
    <col min="773" max="773" width="7.5" style="84" bestFit="1" customWidth="1"/>
    <col min="774" max="774" width="9.09765625" style="84" bestFit="1" customWidth="1"/>
    <col min="775" max="775" width="7.5" style="84" bestFit="1" customWidth="1"/>
    <col min="776" max="776" width="11" style="84" bestFit="1" customWidth="1"/>
    <col min="777" max="779" width="10" style="84"/>
    <col min="780" max="780" width="10.09765625" style="84" bestFit="1" customWidth="1"/>
    <col min="781" max="1024" width="11" style="84"/>
    <col min="1025" max="1025" width="19.59765625" style="84" customWidth="1"/>
    <col min="1026" max="1026" width="10" style="84" customWidth="1"/>
    <col min="1027" max="1027" width="7.5" style="84" bestFit="1" customWidth="1"/>
    <col min="1028" max="1028" width="9.09765625" style="84" bestFit="1" customWidth="1"/>
    <col min="1029" max="1029" width="7.5" style="84" bestFit="1" customWidth="1"/>
    <col min="1030" max="1030" width="9.09765625" style="84" bestFit="1" customWidth="1"/>
    <col min="1031" max="1031" width="7.5" style="84" bestFit="1" customWidth="1"/>
    <col min="1032" max="1032" width="11" style="84" bestFit="1" customWidth="1"/>
    <col min="1033" max="1035" width="10" style="84"/>
    <col min="1036" max="1036" width="10.09765625" style="84" bestFit="1" customWidth="1"/>
    <col min="1037" max="1280" width="10" style="84"/>
    <col min="1281" max="1281" width="19.59765625" style="84" customWidth="1"/>
    <col min="1282" max="1282" width="10" style="84" customWidth="1"/>
    <col min="1283" max="1283" width="7.5" style="84" bestFit="1" customWidth="1"/>
    <col min="1284" max="1284" width="9.09765625" style="84" bestFit="1" customWidth="1"/>
    <col min="1285" max="1285" width="7.5" style="84" bestFit="1" customWidth="1"/>
    <col min="1286" max="1286" width="9.09765625" style="84" bestFit="1" customWidth="1"/>
    <col min="1287" max="1287" width="7.5" style="84" bestFit="1" customWidth="1"/>
    <col min="1288" max="1288" width="11" style="84" bestFit="1" customWidth="1"/>
    <col min="1289" max="1291" width="10" style="84"/>
    <col min="1292" max="1292" width="10.09765625" style="84" bestFit="1" customWidth="1"/>
    <col min="1293" max="1536" width="10" style="84"/>
    <col min="1537" max="1537" width="19.59765625" style="84" customWidth="1"/>
    <col min="1538" max="1538" width="10" style="84" customWidth="1"/>
    <col min="1539" max="1539" width="7.5" style="84" bestFit="1" customWidth="1"/>
    <col min="1540" max="1540" width="9.09765625" style="84" bestFit="1" customWidth="1"/>
    <col min="1541" max="1541" width="7.5" style="84" bestFit="1" customWidth="1"/>
    <col min="1542" max="1542" width="9.09765625" style="84" bestFit="1" customWidth="1"/>
    <col min="1543" max="1543" width="7.5" style="84" bestFit="1" customWidth="1"/>
    <col min="1544" max="1544" width="11" style="84" bestFit="1" customWidth="1"/>
    <col min="1545" max="1547" width="10" style="84"/>
    <col min="1548" max="1548" width="10.09765625" style="84" bestFit="1" customWidth="1"/>
    <col min="1549" max="1792" width="10" style="84"/>
    <col min="1793" max="1793" width="19.59765625" style="84" customWidth="1"/>
    <col min="1794" max="1794" width="10" style="84" customWidth="1"/>
    <col min="1795" max="1795" width="7.5" style="84" bestFit="1" customWidth="1"/>
    <col min="1796" max="1796" width="9.09765625" style="84" bestFit="1" customWidth="1"/>
    <col min="1797" max="1797" width="7.5" style="84" bestFit="1" customWidth="1"/>
    <col min="1798" max="1798" width="9.09765625" style="84" bestFit="1" customWidth="1"/>
    <col min="1799" max="1799" width="7.5" style="84" bestFit="1" customWidth="1"/>
    <col min="1800" max="1800" width="11" style="84" bestFit="1" customWidth="1"/>
    <col min="1801" max="1803" width="10" style="84"/>
    <col min="1804" max="1804" width="10.09765625" style="84" bestFit="1" customWidth="1"/>
    <col min="1805" max="2048" width="11" style="84"/>
    <col min="2049" max="2049" width="19.59765625" style="84" customWidth="1"/>
    <col min="2050" max="2050" width="10" style="84" customWidth="1"/>
    <col min="2051" max="2051" width="7.5" style="84" bestFit="1" customWidth="1"/>
    <col min="2052" max="2052" width="9.09765625" style="84" bestFit="1" customWidth="1"/>
    <col min="2053" max="2053" width="7.5" style="84" bestFit="1" customWidth="1"/>
    <col min="2054" max="2054" width="9.09765625" style="84" bestFit="1" customWidth="1"/>
    <col min="2055" max="2055" width="7.5" style="84" bestFit="1" customWidth="1"/>
    <col min="2056" max="2056" width="11" style="84" bestFit="1" customWidth="1"/>
    <col min="2057" max="2059" width="10" style="84"/>
    <col min="2060" max="2060" width="10.09765625" style="84" bestFit="1" customWidth="1"/>
    <col min="2061" max="2304" width="10" style="84"/>
    <col min="2305" max="2305" width="19.59765625" style="84" customWidth="1"/>
    <col min="2306" max="2306" width="10" style="84" customWidth="1"/>
    <col min="2307" max="2307" width="7.5" style="84" bestFit="1" customWidth="1"/>
    <col min="2308" max="2308" width="9.09765625" style="84" bestFit="1" customWidth="1"/>
    <col min="2309" max="2309" width="7.5" style="84" bestFit="1" customWidth="1"/>
    <col min="2310" max="2310" width="9.09765625" style="84" bestFit="1" customWidth="1"/>
    <col min="2311" max="2311" width="7.5" style="84" bestFit="1" customWidth="1"/>
    <col min="2312" max="2312" width="11" style="84" bestFit="1" customWidth="1"/>
    <col min="2313" max="2315" width="10" style="84"/>
    <col min="2316" max="2316" width="10.09765625" style="84" bestFit="1" customWidth="1"/>
    <col min="2317" max="2560" width="10" style="84"/>
    <col min="2561" max="2561" width="19.59765625" style="84" customWidth="1"/>
    <col min="2562" max="2562" width="10" style="84" customWidth="1"/>
    <col min="2563" max="2563" width="7.5" style="84" bestFit="1" customWidth="1"/>
    <col min="2564" max="2564" width="9.09765625" style="84" bestFit="1" customWidth="1"/>
    <col min="2565" max="2565" width="7.5" style="84" bestFit="1" customWidth="1"/>
    <col min="2566" max="2566" width="9.09765625" style="84" bestFit="1" customWidth="1"/>
    <col min="2567" max="2567" width="7.5" style="84" bestFit="1" customWidth="1"/>
    <col min="2568" max="2568" width="11" style="84" bestFit="1" customWidth="1"/>
    <col min="2569" max="2571" width="10" style="84"/>
    <col min="2572" max="2572" width="10.09765625" style="84" bestFit="1" customWidth="1"/>
    <col min="2573" max="2816" width="10" style="84"/>
    <col min="2817" max="2817" width="19.59765625" style="84" customWidth="1"/>
    <col min="2818" max="2818" width="10" style="84" customWidth="1"/>
    <col min="2819" max="2819" width="7.5" style="84" bestFit="1" customWidth="1"/>
    <col min="2820" max="2820" width="9.09765625" style="84" bestFit="1" customWidth="1"/>
    <col min="2821" max="2821" width="7.5" style="84" bestFit="1" customWidth="1"/>
    <col min="2822" max="2822" width="9.09765625" style="84" bestFit="1" customWidth="1"/>
    <col min="2823" max="2823" width="7.5" style="84" bestFit="1" customWidth="1"/>
    <col min="2824" max="2824" width="11" style="84" bestFit="1" customWidth="1"/>
    <col min="2825" max="2827" width="10" style="84"/>
    <col min="2828" max="2828" width="10.09765625" style="84" bestFit="1" customWidth="1"/>
    <col min="2829" max="3072" width="11" style="84"/>
    <col min="3073" max="3073" width="19.59765625" style="84" customWidth="1"/>
    <col min="3074" max="3074" width="10" style="84" customWidth="1"/>
    <col min="3075" max="3075" width="7.5" style="84" bestFit="1" customWidth="1"/>
    <col min="3076" max="3076" width="9.09765625" style="84" bestFit="1" customWidth="1"/>
    <col min="3077" max="3077" width="7.5" style="84" bestFit="1" customWidth="1"/>
    <col min="3078" max="3078" width="9.09765625" style="84" bestFit="1" customWidth="1"/>
    <col min="3079" max="3079" width="7.5" style="84" bestFit="1" customWidth="1"/>
    <col min="3080" max="3080" width="11" style="84" bestFit="1" customWidth="1"/>
    <col min="3081" max="3083" width="10" style="84"/>
    <col min="3084" max="3084" width="10.09765625" style="84" bestFit="1" customWidth="1"/>
    <col min="3085" max="3328" width="10" style="84"/>
    <col min="3329" max="3329" width="19.59765625" style="84" customWidth="1"/>
    <col min="3330" max="3330" width="10" style="84" customWidth="1"/>
    <col min="3331" max="3331" width="7.5" style="84" bestFit="1" customWidth="1"/>
    <col min="3332" max="3332" width="9.09765625" style="84" bestFit="1" customWidth="1"/>
    <col min="3333" max="3333" width="7.5" style="84" bestFit="1" customWidth="1"/>
    <col min="3334" max="3334" width="9.09765625" style="84" bestFit="1" customWidth="1"/>
    <col min="3335" max="3335" width="7.5" style="84" bestFit="1" customWidth="1"/>
    <col min="3336" max="3336" width="11" style="84" bestFit="1" customWidth="1"/>
    <col min="3337" max="3339" width="10" style="84"/>
    <col min="3340" max="3340" width="10.09765625" style="84" bestFit="1" customWidth="1"/>
    <col min="3341" max="3584" width="10" style="84"/>
    <col min="3585" max="3585" width="19.59765625" style="84" customWidth="1"/>
    <col min="3586" max="3586" width="10" style="84" customWidth="1"/>
    <col min="3587" max="3587" width="7.5" style="84" bestFit="1" customWidth="1"/>
    <col min="3588" max="3588" width="9.09765625" style="84" bestFit="1" customWidth="1"/>
    <col min="3589" max="3589" width="7.5" style="84" bestFit="1" customWidth="1"/>
    <col min="3590" max="3590" width="9.09765625" style="84" bestFit="1" customWidth="1"/>
    <col min="3591" max="3591" width="7.5" style="84" bestFit="1" customWidth="1"/>
    <col min="3592" max="3592" width="11" style="84" bestFit="1" customWidth="1"/>
    <col min="3593" max="3595" width="10" style="84"/>
    <col min="3596" max="3596" width="10.09765625" style="84" bestFit="1" customWidth="1"/>
    <col min="3597" max="3840" width="10" style="84"/>
    <col min="3841" max="3841" width="19.59765625" style="84" customWidth="1"/>
    <col min="3842" max="3842" width="10" style="84" customWidth="1"/>
    <col min="3843" max="3843" width="7.5" style="84" bestFit="1" customWidth="1"/>
    <col min="3844" max="3844" width="9.09765625" style="84" bestFit="1" customWidth="1"/>
    <col min="3845" max="3845" width="7.5" style="84" bestFit="1" customWidth="1"/>
    <col min="3846" max="3846" width="9.09765625" style="84" bestFit="1" customWidth="1"/>
    <col min="3847" max="3847" width="7.5" style="84" bestFit="1" customWidth="1"/>
    <col min="3848" max="3848" width="11" style="84" bestFit="1" customWidth="1"/>
    <col min="3849" max="3851" width="10" style="84"/>
    <col min="3852" max="3852" width="10.09765625" style="84" bestFit="1" customWidth="1"/>
    <col min="3853" max="4096" width="11" style="84"/>
    <col min="4097" max="4097" width="19.59765625" style="84" customWidth="1"/>
    <col min="4098" max="4098" width="10" style="84" customWidth="1"/>
    <col min="4099" max="4099" width="7.5" style="84" bestFit="1" customWidth="1"/>
    <col min="4100" max="4100" width="9.09765625" style="84" bestFit="1" customWidth="1"/>
    <col min="4101" max="4101" width="7.5" style="84" bestFit="1" customWidth="1"/>
    <col min="4102" max="4102" width="9.09765625" style="84" bestFit="1" customWidth="1"/>
    <col min="4103" max="4103" width="7.5" style="84" bestFit="1" customWidth="1"/>
    <col min="4104" max="4104" width="11" style="84" bestFit="1" customWidth="1"/>
    <col min="4105" max="4107" width="10" style="84"/>
    <col min="4108" max="4108" width="10.09765625" style="84" bestFit="1" customWidth="1"/>
    <col min="4109" max="4352" width="10" style="84"/>
    <col min="4353" max="4353" width="19.59765625" style="84" customWidth="1"/>
    <col min="4354" max="4354" width="10" style="84" customWidth="1"/>
    <col min="4355" max="4355" width="7.5" style="84" bestFit="1" customWidth="1"/>
    <col min="4356" max="4356" width="9.09765625" style="84" bestFit="1" customWidth="1"/>
    <col min="4357" max="4357" width="7.5" style="84" bestFit="1" customWidth="1"/>
    <col min="4358" max="4358" width="9.09765625" style="84" bestFit="1" customWidth="1"/>
    <col min="4359" max="4359" width="7.5" style="84" bestFit="1" customWidth="1"/>
    <col min="4360" max="4360" width="11" style="84" bestFit="1" customWidth="1"/>
    <col min="4361" max="4363" width="10" style="84"/>
    <col min="4364" max="4364" width="10.09765625" style="84" bestFit="1" customWidth="1"/>
    <col min="4365" max="4608" width="10" style="84"/>
    <col min="4609" max="4609" width="19.59765625" style="84" customWidth="1"/>
    <col min="4610" max="4610" width="10" style="84" customWidth="1"/>
    <col min="4611" max="4611" width="7.5" style="84" bestFit="1" customWidth="1"/>
    <col min="4612" max="4612" width="9.09765625" style="84" bestFit="1" customWidth="1"/>
    <col min="4613" max="4613" width="7.5" style="84" bestFit="1" customWidth="1"/>
    <col min="4614" max="4614" width="9.09765625" style="84" bestFit="1" customWidth="1"/>
    <col min="4615" max="4615" width="7.5" style="84" bestFit="1" customWidth="1"/>
    <col min="4616" max="4616" width="11" style="84" bestFit="1" customWidth="1"/>
    <col min="4617" max="4619" width="10" style="84"/>
    <col min="4620" max="4620" width="10.09765625" style="84" bestFit="1" customWidth="1"/>
    <col min="4621" max="4864" width="10" style="84"/>
    <col min="4865" max="4865" width="19.59765625" style="84" customWidth="1"/>
    <col min="4866" max="4866" width="10" style="84" customWidth="1"/>
    <col min="4867" max="4867" width="7.5" style="84" bestFit="1" customWidth="1"/>
    <col min="4868" max="4868" width="9.09765625" style="84" bestFit="1" customWidth="1"/>
    <col min="4869" max="4869" width="7.5" style="84" bestFit="1" customWidth="1"/>
    <col min="4870" max="4870" width="9.09765625" style="84" bestFit="1" customWidth="1"/>
    <col min="4871" max="4871" width="7.5" style="84" bestFit="1" customWidth="1"/>
    <col min="4872" max="4872" width="11" style="84" bestFit="1" customWidth="1"/>
    <col min="4873" max="4875" width="10" style="84"/>
    <col min="4876" max="4876" width="10.09765625" style="84" bestFit="1" customWidth="1"/>
    <col min="4877" max="5120" width="11" style="84"/>
    <col min="5121" max="5121" width="19.59765625" style="84" customWidth="1"/>
    <col min="5122" max="5122" width="10" style="84" customWidth="1"/>
    <col min="5123" max="5123" width="7.5" style="84" bestFit="1" customWidth="1"/>
    <col min="5124" max="5124" width="9.09765625" style="84" bestFit="1" customWidth="1"/>
    <col min="5125" max="5125" width="7.5" style="84" bestFit="1" customWidth="1"/>
    <col min="5126" max="5126" width="9.09765625" style="84" bestFit="1" customWidth="1"/>
    <col min="5127" max="5127" width="7.5" style="84" bestFit="1" customWidth="1"/>
    <col min="5128" max="5128" width="11" style="84" bestFit="1" customWidth="1"/>
    <col min="5129" max="5131" width="10" style="84"/>
    <col min="5132" max="5132" width="10.09765625" style="84" bestFit="1" customWidth="1"/>
    <col min="5133" max="5376" width="10" style="84"/>
    <col min="5377" max="5377" width="19.59765625" style="84" customWidth="1"/>
    <col min="5378" max="5378" width="10" style="84" customWidth="1"/>
    <col min="5379" max="5379" width="7.5" style="84" bestFit="1" customWidth="1"/>
    <col min="5380" max="5380" width="9.09765625" style="84" bestFit="1" customWidth="1"/>
    <col min="5381" max="5381" width="7.5" style="84" bestFit="1" customWidth="1"/>
    <col min="5382" max="5382" width="9.09765625" style="84" bestFit="1" customWidth="1"/>
    <col min="5383" max="5383" width="7.5" style="84" bestFit="1" customWidth="1"/>
    <col min="5384" max="5384" width="11" style="84" bestFit="1" customWidth="1"/>
    <col min="5385" max="5387" width="10" style="84"/>
    <col min="5388" max="5388" width="10.09765625" style="84" bestFit="1" customWidth="1"/>
    <col min="5389" max="5632" width="10" style="84"/>
    <col min="5633" max="5633" width="19.59765625" style="84" customWidth="1"/>
    <col min="5634" max="5634" width="10" style="84" customWidth="1"/>
    <col min="5635" max="5635" width="7.5" style="84" bestFit="1" customWidth="1"/>
    <col min="5636" max="5636" width="9.09765625" style="84" bestFit="1" customWidth="1"/>
    <col min="5637" max="5637" width="7.5" style="84" bestFit="1" customWidth="1"/>
    <col min="5638" max="5638" width="9.09765625" style="84" bestFit="1" customWidth="1"/>
    <col min="5639" max="5639" width="7.5" style="84" bestFit="1" customWidth="1"/>
    <col min="5640" max="5640" width="11" style="84" bestFit="1" customWidth="1"/>
    <col min="5641" max="5643" width="10" style="84"/>
    <col min="5644" max="5644" width="10.09765625" style="84" bestFit="1" customWidth="1"/>
    <col min="5645" max="5888" width="10" style="84"/>
    <col min="5889" max="5889" width="19.59765625" style="84" customWidth="1"/>
    <col min="5890" max="5890" width="10" style="84" customWidth="1"/>
    <col min="5891" max="5891" width="7.5" style="84" bestFit="1" customWidth="1"/>
    <col min="5892" max="5892" width="9.09765625" style="84" bestFit="1" customWidth="1"/>
    <col min="5893" max="5893" width="7.5" style="84" bestFit="1" customWidth="1"/>
    <col min="5894" max="5894" width="9.09765625" style="84" bestFit="1" customWidth="1"/>
    <col min="5895" max="5895" width="7.5" style="84" bestFit="1" customWidth="1"/>
    <col min="5896" max="5896" width="11" style="84" bestFit="1" customWidth="1"/>
    <col min="5897" max="5899" width="10" style="84"/>
    <col min="5900" max="5900" width="10.09765625" style="84" bestFit="1" customWidth="1"/>
    <col min="5901" max="6144" width="11" style="84"/>
    <col min="6145" max="6145" width="19.59765625" style="84" customWidth="1"/>
    <col min="6146" max="6146" width="10" style="84" customWidth="1"/>
    <col min="6147" max="6147" width="7.5" style="84" bestFit="1" customWidth="1"/>
    <col min="6148" max="6148" width="9.09765625" style="84" bestFit="1" customWidth="1"/>
    <col min="6149" max="6149" width="7.5" style="84" bestFit="1" customWidth="1"/>
    <col min="6150" max="6150" width="9.09765625" style="84" bestFit="1" customWidth="1"/>
    <col min="6151" max="6151" width="7.5" style="84" bestFit="1" customWidth="1"/>
    <col min="6152" max="6152" width="11" style="84" bestFit="1" customWidth="1"/>
    <col min="6153" max="6155" width="10" style="84"/>
    <col min="6156" max="6156" width="10.09765625" style="84" bestFit="1" customWidth="1"/>
    <col min="6157" max="6400" width="10" style="84"/>
    <col min="6401" max="6401" width="19.59765625" style="84" customWidth="1"/>
    <col min="6402" max="6402" width="10" style="84" customWidth="1"/>
    <col min="6403" max="6403" width="7.5" style="84" bestFit="1" customWidth="1"/>
    <col min="6404" max="6404" width="9.09765625" style="84" bestFit="1" customWidth="1"/>
    <col min="6405" max="6405" width="7.5" style="84" bestFit="1" customWidth="1"/>
    <col min="6406" max="6406" width="9.09765625" style="84" bestFit="1" customWidth="1"/>
    <col min="6407" max="6407" width="7.5" style="84" bestFit="1" customWidth="1"/>
    <col min="6408" max="6408" width="11" style="84" bestFit="1" customWidth="1"/>
    <col min="6409" max="6411" width="10" style="84"/>
    <col min="6412" max="6412" width="10.09765625" style="84" bestFit="1" customWidth="1"/>
    <col min="6413" max="6656" width="10" style="84"/>
    <col min="6657" max="6657" width="19.59765625" style="84" customWidth="1"/>
    <col min="6658" max="6658" width="10" style="84" customWidth="1"/>
    <col min="6659" max="6659" width="7.5" style="84" bestFit="1" customWidth="1"/>
    <col min="6660" max="6660" width="9.09765625" style="84" bestFit="1" customWidth="1"/>
    <col min="6661" max="6661" width="7.5" style="84" bestFit="1" customWidth="1"/>
    <col min="6662" max="6662" width="9.09765625" style="84" bestFit="1" customWidth="1"/>
    <col min="6663" max="6663" width="7.5" style="84" bestFit="1" customWidth="1"/>
    <col min="6664" max="6664" width="11" style="84" bestFit="1" customWidth="1"/>
    <col min="6665" max="6667" width="10" style="84"/>
    <col min="6668" max="6668" width="10.09765625" style="84" bestFit="1" customWidth="1"/>
    <col min="6669" max="6912" width="10" style="84"/>
    <col min="6913" max="6913" width="19.59765625" style="84" customWidth="1"/>
    <col min="6914" max="6914" width="10" style="84" customWidth="1"/>
    <col min="6915" max="6915" width="7.5" style="84" bestFit="1" customWidth="1"/>
    <col min="6916" max="6916" width="9.09765625" style="84" bestFit="1" customWidth="1"/>
    <col min="6917" max="6917" width="7.5" style="84" bestFit="1" customWidth="1"/>
    <col min="6918" max="6918" width="9.09765625" style="84" bestFit="1" customWidth="1"/>
    <col min="6919" max="6919" width="7.5" style="84" bestFit="1" customWidth="1"/>
    <col min="6920" max="6920" width="11" style="84" bestFit="1" customWidth="1"/>
    <col min="6921" max="6923" width="10" style="84"/>
    <col min="6924" max="6924" width="10.09765625" style="84" bestFit="1" customWidth="1"/>
    <col min="6925" max="7168" width="11" style="84"/>
    <col min="7169" max="7169" width="19.59765625" style="84" customWidth="1"/>
    <col min="7170" max="7170" width="10" style="84" customWidth="1"/>
    <col min="7171" max="7171" width="7.5" style="84" bestFit="1" customWidth="1"/>
    <col min="7172" max="7172" width="9.09765625" style="84" bestFit="1" customWidth="1"/>
    <col min="7173" max="7173" width="7.5" style="84" bestFit="1" customWidth="1"/>
    <col min="7174" max="7174" width="9.09765625" style="84" bestFit="1" customWidth="1"/>
    <col min="7175" max="7175" width="7.5" style="84" bestFit="1" customWidth="1"/>
    <col min="7176" max="7176" width="11" style="84" bestFit="1" customWidth="1"/>
    <col min="7177" max="7179" width="10" style="84"/>
    <col min="7180" max="7180" width="10.09765625" style="84" bestFit="1" customWidth="1"/>
    <col min="7181" max="7424" width="10" style="84"/>
    <col min="7425" max="7425" width="19.59765625" style="84" customWidth="1"/>
    <col min="7426" max="7426" width="10" style="84" customWidth="1"/>
    <col min="7427" max="7427" width="7.5" style="84" bestFit="1" customWidth="1"/>
    <col min="7428" max="7428" width="9.09765625" style="84" bestFit="1" customWidth="1"/>
    <col min="7429" max="7429" width="7.5" style="84" bestFit="1" customWidth="1"/>
    <col min="7430" max="7430" width="9.09765625" style="84" bestFit="1" customWidth="1"/>
    <col min="7431" max="7431" width="7.5" style="84" bestFit="1" customWidth="1"/>
    <col min="7432" max="7432" width="11" style="84" bestFit="1" customWidth="1"/>
    <col min="7433" max="7435" width="10" style="84"/>
    <col min="7436" max="7436" width="10.09765625" style="84" bestFit="1" customWidth="1"/>
    <col min="7437" max="7680" width="10" style="84"/>
    <col min="7681" max="7681" width="19.59765625" style="84" customWidth="1"/>
    <col min="7682" max="7682" width="10" style="84" customWidth="1"/>
    <col min="7683" max="7683" width="7.5" style="84" bestFit="1" customWidth="1"/>
    <col min="7684" max="7684" width="9.09765625" style="84" bestFit="1" customWidth="1"/>
    <col min="7685" max="7685" width="7.5" style="84" bestFit="1" customWidth="1"/>
    <col min="7686" max="7686" width="9.09765625" style="84" bestFit="1" customWidth="1"/>
    <col min="7687" max="7687" width="7.5" style="84" bestFit="1" customWidth="1"/>
    <col min="7688" max="7688" width="11" style="84" bestFit="1" customWidth="1"/>
    <col min="7689" max="7691" width="10" style="84"/>
    <col min="7692" max="7692" width="10.09765625" style="84" bestFit="1" customWidth="1"/>
    <col min="7693" max="7936" width="10" style="84"/>
    <col min="7937" max="7937" width="19.59765625" style="84" customWidth="1"/>
    <col min="7938" max="7938" width="10" style="84" customWidth="1"/>
    <col min="7939" max="7939" width="7.5" style="84" bestFit="1" customWidth="1"/>
    <col min="7940" max="7940" width="9.09765625" style="84" bestFit="1" customWidth="1"/>
    <col min="7941" max="7941" width="7.5" style="84" bestFit="1" customWidth="1"/>
    <col min="7942" max="7942" width="9.09765625" style="84" bestFit="1" customWidth="1"/>
    <col min="7943" max="7943" width="7.5" style="84" bestFit="1" customWidth="1"/>
    <col min="7944" max="7944" width="11" style="84" bestFit="1" customWidth="1"/>
    <col min="7945" max="7947" width="10" style="84"/>
    <col min="7948" max="7948" width="10.09765625" style="84" bestFit="1" customWidth="1"/>
    <col min="7949" max="8192" width="11" style="84"/>
    <col min="8193" max="8193" width="19.59765625" style="84" customWidth="1"/>
    <col min="8194" max="8194" width="10" style="84" customWidth="1"/>
    <col min="8195" max="8195" width="7.5" style="84" bestFit="1" customWidth="1"/>
    <col min="8196" max="8196" width="9.09765625" style="84" bestFit="1" customWidth="1"/>
    <col min="8197" max="8197" width="7.5" style="84" bestFit="1" customWidth="1"/>
    <col min="8198" max="8198" width="9.09765625" style="84" bestFit="1" customWidth="1"/>
    <col min="8199" max="8199" width="7.5" style="84" bestFit="1" customWidth="1"/>
    <col min="8200" max="8200" width="11" style="84" bestFit="1" customWidth="1"/>
    <col min="8201" max="8203" width="10" style="84"/>
    <col min="8204" max="8204" width="10.09765625" style="84" bestFit="1" customWidth="1"/>
    <col min="8205" max="8448" width="10" style="84"/>
    <col min="8449" max="8449" width="19.59765625" style="84" customWidth="1"/>
    <col min="8450" max="8450" width="10" style="84" customWidth="1"/>
    <col min="8451" max="8451" width="7.5" style="84" bestFit="1" customWidth="1"/>
    <col min="8452" max="8452" width="9.09765625" style="84" bestFit="1" customWidth="1"/>
    <col min="8453" max="8453" width="7.5" style="84" bestFit="1" customWidth="1"/>
    <col min="8454" max="8454" width="9.09765625" style="84" bestFit="1" customWidth="1"/>
    <col min="8455" max="8455" width="7.5" style="84" bestFit="1" customWidth="1"/>
    <col min="8456" max="8456" width="11" style="84" bestFit="1" customWidth="1"/>
    <col min="8457" max="8459" width="10" style="84"/>
    <col min="8460" max="8460" width="10.09765625" style="84" bestFit="1" customWidth="1"/>
    <col min="8461" max="8704" width="10" style="84"/>
    <col min="8705" max="8705" width="19.59765625" style="84" customWidth="1"/>
    <col min="8706" max="8706" width="10" style="84" customWidth="1"/>
    <col min="8707" max="8707" width="7.5" style="84" bestFit="1" customWidth="1"/>
    <col min="8708" max="8708" width="9.09765625" style="84" bestFit="1" customWidth="1"/>
    <col min="8709" max="8709" width="7.5" style="84" bestFit="1" customWidth="1"/>
    <col min="8710" max="8710" width="9.09765625" style="84" bestFit="1" customWidth="1"/>
    <col min="8711" max="8711" width="7.5" style="84" bestFit="1" customWidth="1"/>
    <col min="8712" max="8712" width="11" style="84" bestFit="1" customWidth="1"/>
    <col min="8713" max="8715" width="10" style="84"/>
    <col min="8716" max="8716" width="10.09765625" style="84" bestFit="1" customWidth="1"/>
    <col min="8717" max="8960" width="10" style="84"/>
    <col min="8961" max="8961" width="19.59765625" style="84" customWidth="1"/>
    <col min="8962" max="8962" width="10" style="84" customWidth="1"/>
    <col min="8963" max="8963" width="7.5" style="84" bestFit="1" customWidth="1"/>
    <col min="8964" max="8964" width="9.09765625" style="84" bestFit="1" customWidth="1"/>
    <col min="8965" max="8965" width="7.5" style="84" bestFit="1" customWidth="1"/>
    <col min="8966" max="8966" width="9.09765625" style="84" bestFit="1" customWidth="1"/>
    <col min="8967" max="8967" width="7.5" style="84" bestFit="1" customWidth="1"/>
    <col min="8968" max="8968" width="11" style="84" bestFit="1" customWidth="1"/>
    <col min="8969" max="8971" width="10" style="84"/>
    <col min="8972" max="8972" width="10.09765625" style="84" bestFit="1" customWidth="1"/>
    <col min="8973" max="9216" width="11" style="84"/>
    <col min="9217" max="9217" width="19.59765625" style="84" customWidth="1"/>
    <col min="9218" max="9218" width="10" style="84" customWidth="1"/>
    <col min="9219" max="9219" width="7.5" style="84" bestFit="1" customWidth="1"/>
    <col min="9220" max="9220" width="9.09765625" style="84" bestFit="1" customWidth="1"/>
    <col min="9221" max="9221" width="7.5" style="84" bestFit="1" customWidth="1"/>
    <col min="9222" max="9222" width="9.09765625" style="84" bestFit="1" customWidth="1"/>
    <col min="9223" max="9223" width="7.5" style="84" bestFit="1" customWidth="1"/>
    <col min="9224" max="9224" width="11" style="84" bestFit="1" customWidth="1"/>
    <col min="9225" max="9227" width="10" style="84"/>
    <col min="9228" max="9228" width="10.09765625" style="84" bestFit="1" customWidth="1"/>
    <col min="9229" max="9472" width="10" style="84"/>
    <col min="9473" max="9473" width="19.59765625" style="84" customWidth="1"/>
    <col min="9474" max="9474" width="10" style="84" customWidth="1"/>
    <col min="9475" max="9475" width="7.5" style="84" bestFit="1" customWidth="1"/>
    <col min="9476" max="9476" width="9.09765625" style="84" bestFit="1" customWidth="1"/>
    <col min="9477" max="9477" width="7.5" style="84" bestFit="1" customWidth="1"/>
    <col min="9478" max="9478" width="9.09765625" style="84" bestFit="1" customWidth="1"/>
    <col min="9479" max="9479" width="7.5" style="84" bestFit="1" customWidth="1"/>
    <col min="9480" max="9480" width="11" style="84" bestFit="1" customWidth="1"/>
    <col min="9481" max="9483" width="10" style="84"/>
    <col min="9484" max="9484" width="10.09765625" style="84" bestFit="1" customWidth="1"/>
    <col min="9485" max="9728" width="10" style="84"/>
    <col min="9729" max="9729" width="19.59765625" style="84" customWidth="1"/>
    <col min="9730" max="9730" width="10" style="84" customWidth="1"/>
    <col min="9731" max="9731" width="7.5" style="84" bestFit="1" customWidth="1"/>
    <col min="9732" max="9732" width="9.09765625" style="84" bestFit="1" customWidth="1"/>
    <col min="9733" max="9733" width="7.5" style="84" bestFit="1" customWidth="1"/>
    <col min="9734" max="9734" width="9.09765625" style="84" bestFit="1" customWidth="1"/>
    <col min="9735" max="9735" width="7.5" style="84" bestFit="1" customWidth="1"/>
    <col min="9736" max="9736" width="11" style="84" bestFit="1" customWidth="1"/>
    <col min="9737" max="9739" width="10" style="84"/>
    <col min="9740" max="9740" width="10.09765625" style="84" bestFit="1" customWidth="1"/>
    <col min="9741" max="9984" width="10" style="84"/>
    <col min="9985" max="9985" width="19.59765625" style="84" customWidth="1"/>
    <col min="9986" max="9986" width="10" style="84" customWidth="1"/>
    <col min="9987" max="9987" width="7.5" style="84" bestFit="1" customWidth="1"/>
    <col min="9988" max="9988" width="9.09765625" style="84" bestFit="1" customWidth="1"/>
    <col min="9989" max="9989" width="7.5" style="84" bestFit="1" customWidth="1"/>
    <col min="9990" max="9990" width="9.09765625" style="84" bestFit="1" customWidth="1"/>
    <col min="9991" max="9991" width="7.5" style="84" bestFit="1" customWidth="1"/>
    <col min="9992" max="9992" width="11" style="84" bestFit="1" customWidth="1"/>
    <col min="9993" max="9995" width="10" style="84"/>
    <col min="9996" max="9996" width="10.09765625" style="84" bestFit="1" customWidth="1"/>
    <col min="9997" max="10240" width="11" style="84"/>
    <col min="10241" max="10241" width="19.59765625" style="84" customWidth="1"/>
    <col min="10242" max="10242" width="10" style="84" customWidth="1"/>
    <col min="10243" max="10243" width="7.5" style="84" bestFit="1" customWidth="1"/>
    <col min="10244" max="10244" width="9.09765625" style="84" bestFit="1" customWidth="1"/>
    <col min="10245" max="10245" width="7.5" style="84" bestFit="1" customWidth="1"/>
    <col min="10246" max="10246" width="9.09765625" style="84" bestFit="1" customWidth="1"/>
    <col min="10247" max="10247" width="7.5" style="84" bestFit="1" customWidth="1"/>
    <col min="10248" max="10248" width="11" style="84" bestFit="1" customWidth="1"/>
    <col min="10249" max="10251" width="10" style="84"/>
    <col min="10252" max="10252" width="10.09765625" style="84" bestFit="1" customWidth="1"/>
    <col min="10253" max="10496" width="10" style="84"/>
    <col min="10497" max="10497" width="19.59765625" style="84" customWidth="1"/>
    <col min="10498" max="10498" width="10" style="84" customWidth="1"/>
    <col min="10499" max="10499" width="7.5" style="84" bestFit="1" customWidth="1"/>
    <col min="10500" max="10500" width="9.09765625" style="84" bestFit="1" customWidth="1"/>
    <col min="10501" max="10501" width="7.5" style="84" bestFit="1" customWidth="1"/>
    <col min="10502" max="10502" width="9.09765625" style="84" bestFit="1" customWidth="1"/>
    <col min="10503" max="10503" width="7.5" style="84" bestFit="1" customWidth="1"/>
    <col min="10504" max="10504" width="11" style="84" bestFit="1" customWidth="1"/>
    <col min="10505" max="10507" width="10" style="84"/>
    <col min="10508" max="10508" width="10.09765625" style="84" bestFit="1" customWidth="1"/>
    <col min="10509" max="10752" width="10" style="84"/>
    <col min="10753" max="10753" width="19.59765625" style="84" customWidth="1"/>
    <col min="10754" max="10754" width="10" style="84" customWidth="1"/>
    <col min="10755" max="10755" width="7.5" style="84" bestFit="1" customWidth="1"/>
    <col min="10756" max="10756" width="9.09765625" style="84" bestFit="1" customWidth="1"/>
    <col min="10757" max="10757" width="7.5" style="84" bestFit="1" customWidth="1"/>
    <col min="10758" max="10758" width="9.09765625" style="84" bestFit="1" customWidth="1"/>
    <col min="10759" max="10759" width="7.5" style="84" bestFit="1" customWidth="1"/>
    <col min="10760" max="10760" width="11" style="84" bestFit="1" customWidth="1"/>
    <col min="10761" max="10763" width="10" style="84"/>
    <col min="10764" max="10764" width="10.09765625" style="84" bestFit="1" customWidth="1"/>
    <col min="10765" max="11008" width="10" style="84"/>
    <col min="11009" max="11009" width="19.59765625" style="84" customWidth="1"/>
    <col min="11010" max="11010" width="10" style="84" customWidth="1"/>
    <col min="11011" max="11011" width="7.5" style="84" bestFit="1" customWidth="1"/>
    <col min="11012" max="11012" width="9.09765625" style="84" bestFit="1" customWidth="1"/>
    <col min="11013" max="11013" width="7.5" style="84" bestFit="1" customWidth="1"/>
    <col min="11014" max="11014" width="9.09765625" style="84" bestFit="1" customWidth="1"/>
    <col min="11015" max="11015" width="7.5" style="84" bestFit="1" customWidth="1"/>
    <col min="11016" max="11016" width="11" style="84" bestFit="1" customWidth="1"/>
    <col min="11017" max="11019" width="10" style="84"/>
    <col min="11020" max="11020" width="10.09765625" style="84" bestFit="1" customWidth="1"/>
    <col min="11021" max="11264" width="11" style="84"/>
    <col min="11265" max="11265" width="19.59765625" style="84" customWidth="1"/>
    <col min="11266" max="11266" width="10" style="84" customWidth="1"/>
    <col min="11267" max="11267" width="7.5" style="84" bestFit="1" customWidth="1"/>
    <col min="11268" max="11268" width="9.09765625" style="84" bestFit="1" customWidth="1"/>
    <col min="11269" max="11269" width="7.5" style="84" bestFit="1" customWidth="1"/>
    <col min="11270" max="11270" width="9.09765625" style="84" bestFit="1" customWidth="1"/>
    <col min="11271" max="11271" width="7.5" style="84" bestFit="1" customWidth="1"/>
    <col min="11272" max="11272" width="11" style="84" bestFit="1" customWidth="1"/>
    <col min="11273" max="11275" width="10" style="84"/>
    <col min="11276" max="11276" width="10.09765625" style="84" bestFit="1" customWidth="1"/>
    <col min="11277" max="11520" width="10" style="84"/>
    <col min="11521" max="11521" width="19.59765625" style="84" customWidth="1"/>
    <col min="11522" max="11522" width="10" style="84" customWidth="1"/>
    <col min="11523" max="11523" width="7.5" style="84" bestFit="1" customWidth="1"/>
    <col min="11524" max="11524" width="9.09765625" style="84" bestFit="1" customWidth="1"/>
    <col min="11525" max="11525" width="7.5" style="84" bestFit="1" customWidth="1"/>
    <col min="11526" max="11526" width="9.09765625" style="84" bestFit="1" customWidth="1"/>
    <col min="11527" max="11527" width="7.5" style="84" bestFit="1" customWidth="1"/>
    <col min="11528" max="11528" width="11" style="84" bestFit="1" customWidth="1"/>
    <col min="11529" max="11531" width="10" style="84"/>
    <col min="11532" max="11532" width="10.09765625" style="84" bestFit="1" customWidth="1"/>
    <col min="11533" max="11776" width="10" style="84"/>
    <col min="11777" max="11777" width="19.59765625" style="84" customWidth="1"/>
    <col min="11778" max="11778" width="10" style="84" customWidth="1"/>
    <col min="11779" max="11779" width="7.5" style="84" bestFit="1" customWidth="1"/>
    <col min="11780" max="11780" width="9.09765625" style="84" bestFit="1" customWidth="1"/>
    <col min="11781" max="11781" width="7.5" style="84" bestFit="1" customWidth="1"/>
    <col min="11782" max="11782" width="9.09765625" style="84" bestFit="1" customWidth="1"/>
    <col min="11783" max="11783" width="7.5" style="84" bestFit="1" customWidth="1"/>
    <col min="11784" max="11784" width="11" style="84" bestFit="1" customWidth="1"/>
    <col min="11785" max="11787" width="10" style="84"/>
    <col min="11788" max="11788" width="10.09765625" style="84" bestFit="1" customWidth="1"/>
    <col min="11789" max="12032" width="10" style="84"/>
    <col min="12033" max="12033" width="19.59765625" style="84" customWidth="1"/>
    <col min="12034" max="12034" width="10" style="84" customWidth="1"/>
    <col min="12035" max="12035" width="7.5" style="84" bestFit="1" customWidth="1"/>
    <col min="12036" max="12036" width="9.09765625" style="84" bestFit="1" customWidth="1"/>
    <col min="12037" max="12037" width="7.5" style="84" bestFit="1" customWidth="1"/>
    <col min="12038" max="12038" width="9.09765625" style="84" bestFit="1" customWidth="1"/>
    <col min="12039" max="12039" width="7.5" style="84" bestFit="1" customWidth="1"/>
    <col min="12040" max="12040" width="11" style="84" bestFit="1" customWidth="1"/>
    <col min="12041" max="12043" width="10" style="84"/>
    <col min="12044" max="12044" width="10.09765625" style="84" bestFit="1" customWidth="1"/>
    <col min="12045" max="12288" width="11" style="84"/>
    <col min="12289" max="12289" width="19.59765625" style="84" customWidth="1"/>
    <col min="12290" max="12290" width="10" style="84" customWidth="1"/>
    <col min="12291" max="12291" width="7.5" style="84" bestFit="1" customWidth="1"/>
    <col min="12292" max="12292" width="9.09765625" style="84" bestFit="1" customWidth="1"/>
    <col min="12293" max="12293" width="7.5" style="84" bestFit="1" customWidth="1"/>
    <col min="12294" max="12294" width="9.09765625" style="84" bestFit="1" customWidth="1"/>
    <col min="12295" max="12295" width="7.5" style="84" bestFit="1" customWidth="1"/>
    <col min="12296" max="12296" width="11" style="84" bestFit="1" customWidth="1"/>
    <col min="12297" max="12299" width="10" style="84"/>
    <col min="12300" max="12300" width="10.09765625" style="84" bestFit="1" customWidth="1"/>
    <col min="12301" max="12544" width="10" style="84"/>
    <col min="12545" max="12545" width="19.59765625" style="84" customWidth="1"/>
    <col min="12546" max="12546" width="10" style="84" customWidth="1"/>
    <col min="12547" max="12547" width="7.5" style="84" bestFit="1" customWidth="1"/>
    <col min="12548" max="12548" width="9.09765625" style="84" bestFit="1" customWidth="1"/>
    <col min="12549" max="12549" width="7.5" style="84" bestFit="1" customWidth="1"/>
    <col min="12550" max="12550" width="9.09765625" style="84" bestFit="1" customWidth="1"/>
    <col min="12551" max="12551" width="7.5" style="84" bestFit="1" customWidth="1"/>
    <col min="12552" max="12552" width="11" style="84" bestFit="1" customWidth="1"/>
    <col min="12553" max="12555" width="10" style="84"/>
    <col min="12556" max="12556" width="10.09765625" style="84" bestFit="1" customWidth="1"/>
    <col min="12557" max="12800" width="10" style="84"/>
    <col min="12801" max="12801" width="19.59765625" style="84" customWidth="1"/>
    <col min="12802" max="12802" width="10" style="84" customWidth="1"/>
    <col min="12803" max="12803" width="7.5" style="84" bestFit="1" customWidth="1"/>
    <col min="12804" max="12804" width="9.09765625" style="84" bestFit="1" customWidth="1"/>
    <col min="12805" max="12805" width="7.5" style="84" bestFit="1" customWidth="1"/>
    <col min="12806" max="12806" width="9.09765625" style="84" bestFit="1" customWidth="1"/>
    <col min="12807" max="12807" width="7.5" style="84" bestFit="1" customWidth="1"/>
    <col min="12808" max="12808" width="11" style="84" bestFit="1" customWidth="1"/>
    <col min="12809" max="12811" width="10" style="84"/>
    <col min="12812" max="12812" width="10.09765625" style="84" bestFit="1" customWidth="1"/>
    <col min="12813" max="13056" width="10" style="84"/>
    <col min="13057" max="13057" width="19.59765625" style="84" customWidth="1"/>
    <col min="13058" max="13058" width="10" style="84" customWidth="1"/>
    <col min="13059" max="13059" width="7.5" style="84" bestFit="1" customWidth="1"/>
    <col min="13060" max="13060" width="9.09765625" style="84" bestFit="1" customWidth="1"/>
    <col min="13061" max="13061" width="7.5" style="84" bestFit="1" customWidth="1"/>
    <col min="13062" max="13062" width="9.09765625" style="84" bestFit="1" customWidth="1"/>
    <col min="13063" max="13063" width="7.5" style="84" bestFit="1" customWidth="1"/>
    <col min="13064" max="13064" width="11" style="84" bestFit="1" customWidth="1"/>
    <col min="13065" max="13067" width="10" style="84"/>
    <col min="13068" max="13068" width="10.09765625" style="84" bestFit="1" customWidth="1"/>
    <col min="13069" max="13312" width="11" style="84"/>
    <col min="13313" max="13313" width="19.59765625" style="84" customWidth="1"/>
    <col min="13314" max="13314" width="10" style="84" customWidth="1"/>
    <col min="13315" max="13315" width="7.5" style="84" bestFit="1" customWidth="1"/>
    <col min="13316" max="13316" width="9.09765625" style="84" bestFit="1" customWidth="1"/>
    <col min="13317" max="13317" width="7.5" style="84" bestFit="1" customWidth="1"/>
    <col min="13318" max="13318" width="9.09765625" style="84" bestFit="1" customWidth="1"/>
    <col min="13319" max="13319" width="7.5" style="84" bestFit="1" customWidth="1"/>
    <col min="13320" max="13320" width="11" style="84" bestFit="1" customWidth="1"/>
    <col min="13321" max="13323" width="10" style="84"/>
    <col min="13324" max="13324" width="10.09765625" style="84" bestFit="1" customWidth="1"/>
    <col min="13325" max="13568" width="10" style="84"/>
    <col min="13569" max="13569" width="19.59765625" style="84" customWidth="1"/>
    <col min="13570" max="13570" width="10" style="84" customWidth="1"/>
    <col min="13571" max="13571" width="7.5" style="84" bestFit="1" customWidth="1"/>
    <col min="13572" max="13572" width="9.09765625" style="84" bestFit="1" customWidth="1"/>
    <col min="13573" max="13573" width="7.5" style="84" bestFit="1" customWidth="1"/>
    <col min="13574" max="13574" width="9.09765625" style="84" bestFit="1" customWidth="1"/>
    <col min="13575" max="13575" width="7.5" style="84" bestFit="1" customWidth="1"/>
    <col min="13576" max="13576" width="11" style="84" bestFit="1" customWidth="1"/>
    <col min="13577" max="13579" width="10" style="84"/>
    <col min="13580" max="13580" width="10.09765625" style="84" bestFit="1" customWidth="1"/>
    <col min="13581" max="13824" width="10" style="84"/>
    <col min="13825" max="13825" width="19.59765625" style="84" customWidth="1"/>
    <col min="13826" max="13826" width="10" style="84" customWidth="1"/>
    <col min="13827" max="13827" width="7.5" style="84" bestFit="1" customWidth="1"/>
    <col min="13828" max="13828" width="9.09765625" style="84" bestFit="1" customWidth="1"/>
    <col min="13829" max="13829" width="7.5" style="84" bestFit="1" customWidth="1"/>
    <col min="13830" max="13830" width="9.09765625" style="84" bestFit="1" customWidth="1"/>
    <col min="13831" max="13831" width="7.5" style="84" bestFit="1" customWidth="1"/>
    <col min="13832" max="13832" width="11" style="84" bestFit="1" customWidth="1"/>
    <col min="13833" max="13835" width="10" style="84"/>
    <col min="13836" max="13836" width="10.09765625" style="84" bestFit="1" customWidth="1"/>
    <col min="13837" max="14080" width="10" style="84"/>
    <col min="14081" max="14081" width="19.59765625" style="84" customWidth="1"/>
    <col min="14082" max="14082" width="10" style="84" customWidth="1"/>
    <col min="14083" max="14083" width="7.5" style="84" bestFit="1" customWidth="1"/>
    <col min="14084" max="14084" width="9.09765625" style="84" bestFit="1" customWidth="1"/>
    <col min="14085" max="14085" width="7.5" style="84" bestFit="1" customWidth="1"/>
    <col min="14086" max="14086" width="9.09765625" style="84" bestFit="1" customWidth="1"/>
    <col min="14087" max="14087" width="7.5" style="84" bestFit="1" customWidth="1"/>
    <col min="14088" max="14088" width="11" style="84" bestFit="1" customWidth="1"/>
    <col min="14089" max="14091" width="10" style="84"/>
    <col min="14092" max="14092" width="10.09765625" style="84" bestFit="1" customWidth="1"/>
    <col min="14093" max="14336" width="11" style="84"/>
    <col min="14337" max="14337" width="19.59765625" style="84" customWidth="1"/>
    <col min="14338" max="14338" width="10" style="84" customWidth="1"/>
    <col min="14339" max="14339" width="7.5" style="84" bestFit="1" customWidth="1"/>
    <col min="14340" max="14340" width="9.09765625" style="84" bestFit="1" customWidth="1"/>
    <col min="14341" max="14341" width="7.5" style="84" bestFit="1" customWidth="1"/>
    <col min="14342" max="14342" width="9.09765625" style="84" bestFit="1" customWidth="1"/>
    <col min="14343" max="14343" width="7.5" style="84" bestFit="1" customWidth="1"/>
    <col min="14344" max="14344" width="11" style="84" bestFit="1" customWidth="1"/>
    <col min="14345" max="14347" width="10" style="84"/>
    <col min="14348" max="14348" width="10.09765625" style="84" bestFit="1" customWidth="1"/>
    <col min="14349" max="14592" width="10" style="84"/>
    <col min="14593" max="14593" width="19.59765625" style="84" customWidth="1"/>
    <col min="14594" max="14594" width="10" style="84" customWidth="1"/>
    <col min="14595" max="14595" width="7.5" style="84" bestFit="1" customWidth="1"/>
    <col min="14596" max="14596" width="9.09765625" style="84" bestFit="1" customWidth="1"/>
    <col min="14597" max="14597" width="7.5" style="84" bestFit="1" customWidth="1"/>
    <col min="14598" max="14598" width="9.09765625" style="84" bestFit="1" customWidth="1"/>
    <col min="14599" max="14599" width="7.5" style="84" bestFit="1" customWidth="1"/>
    <col min="14600" max="14600" width="11" style="84" bestFit="1" customWidth="1"/>
    <col min="14601" max="14603" width="10" style="84"/>
    <col min="14604" max="14604" width="10.09765625" style="84" bestFit="1" customWidth="1"/>
    <col min="14605" max="14848" width="10" style="84"/>
    <col min="14849" max="14849" width="19.59765625" style="84" customWidth="1"/>
    <col min="14850" max="14850" width="10" style="84" customWidth="1"/>
    <col min="14851" max="14851" width="7.5" style="84" bestFit="1" customWidth="1"/>
    <col min="14852" max="14852" width="9.09765625" style="84" bestFit="1" customWidth="1"/>
    <col min="14853" max="14853" width="7.5" style="84" bestFit="1" customWidth="1"/>
    <col min="14854" max="14854" width="9.09765625" style="84" bestFit="1" customWidth="1"/>
    <col min="14855" max="14855" width="7.5" style="84" bestFit="1" customWidth="1"/>
    <col min="14856" max="14856" width="11" style="84" bestFit="1" customWidth="1"/>
    <col min="14857" max="14859" width="10" style="84"/>
    <col min="14860" max="14860" width="10.09765625" style="84" bestFit="1" customWidth="1"/>
    <col min="14861" max="15104" width="10" style="84"/>
    <col min="15105" max="15105" width="19.59765625" style="84" customWidth="1"/>
    <col min="15106" max="15106" width="10" style="84" customWidth="1"/>
    <col min="15107" max="15107" width="7.5" style="84" bestFit="1" customWidth="1"/>
    <col min="15108" max="15108" width="9.09765625" style="84" bestFit="1" customWidth="1"/>
    <col min="15109" max="15109" width="7.5" style="84" bestFit="1" customWidth="1"/>
    <col min="15110" max="15110" width="9.09765625" style="84" bestFit="1" customWidth="1"/>
    <col min="15111" max="15111" width="7.5" style="84" bestFit="1" customWidth="1"/>
    <col min="15112" max="15112" width="11" style="84" bestFit="1" customWidth="1"/>
    <col min="15113" max="15115" width="10" style="84"/>
    <col min="15116" max="15116" width="10.09765625" style="84" bestFit="1" customWidth="1"/>
    <col min="15117" max="15360" width="11" style="84"/>
    <col min="15361" max="15361" width="19.59765625" style="84" customWidth="1"/>
    <col min="15362" max="15362" width="10" style="84" customWidth="1"/>
    <col min="15363" max="15363" width="7.5" style="84" bestFit="1" customWidth="1"/>
    <col min="15364" max="15364" width="9.09765625" style="84" bestFit="1" customWidth="1"/>
    <col min="15365" max="15365" width="7.5" style="84" bestFit="1" customWidth="1"/>
    <col min="15366" max="15366" width="9.09765625" style="84" bestFit="1" customWidth="1"/>
    <col min="15367" max="15367" width="7.5" style="84" bestFit="1" customWidth="1"/>
    <col min="15368" max="15368" width="11" style="84" bestFit="1" customWidth="1"/>
    <col min="15369" max="15371" width="10" style="84"/>
    <col min="15372" max="15372" width="10.09765625" style="84" bestFit="1" customWidth="1"/>
    <col min="15373" max="15616" width="10" style="84"/>
    <col min="15617" max="15617" width="19.59765625" style="84" customWidth="1"/>
    <col min="15618" max="15618" width="10" style="84" customWidth="1"/>
    <col min="15619" max="15619" width="7.5" style="84" bestFit="1" customWidth="1"/>
    <col min="15620" max="15620" width="9.09765625" style="84" bestFit="1" customWidth="1"/>
    <col min="15621" max="15621" width="7.5" style="84" bestFit="1" customWidth="1"/>
    <col min="15622" max="15622" width="9.09765625" style="84" bestFit="1" customWidth="1"/>
    <col min="15623" max="15623" width="7.5" style="84" bestFit="1" customWidth="1"/>
    <col min="15624" max="15624" width="11" style="84" bestFit="1" customWidth="1"/>
    <col min="15625" max="15627" width="10" style="84"/>
    <col min="15628" max="15628" width="10.09765625" style="84" bestFit="1" customWidth="1"/>
    <col min="15629" max="15872" width="10" style="84"/>
    <col min="15873" max="15873" width="19.59765625" style="84" customWidth="1"/>
    <col min="15874" max="15874" width="10" style="84" customWidth="1"/>
    <col min="15875" max="15875" width="7.5" style="84" bestFit="1" customWidth="1"/>
    <col min="15876" max="15876" width="9.09765625" style="84" bestFit="1" customWidth="1"/>
    <col min="15877" max="15877" width="7.5" style="84" bestFit="1" customWidth="1"/>
    <col min="15878" max="15878" width="9.09765625" style="84" bestFit="1" customWidth="1"/>
    <col min="15879" max="15879" width="7.5" style="84" bestFit="1" customWidth="1"/>
    <col min="15880" max="15880" width="11" style="84" bestFit="1" customWidth="1"/>
    <col min="15881" max="15883" width="10" style="84"/>
    <col min="15884" max="15884" width="10.09765625" style="84" bestFit="1" customWidth="1"/>
    <col min="15885" max="16128" width="10" style="84"/>
    <col min="16129" max="16129" width="19.59765625" style="84" customWidth="1"/>
    <col min="16130" max="16130" width="10" style="84" customWidth="1"/>
    <col min="16131" max="16131" width="7.5" style="84" bestFit="1" customWidth="1"/>
    <col min="16132" max="16132" width="9.09765625" style="84" bestFit="1" customWidth="1"/>
    <col min="16133" max="16133" width="7.5" style="84" bestFit="1" customWidth="1"/>
    <col min="16134" max="16134" width="9.09765625" style="84" bestFit="1" customWidth="1"/>
    <col min="16135" max="16135" width="7.5" style="84" bestFit="1" customWidth="1"/>
    <col min="16136" max="16136" width="11" style="84" bestFit="1" customWidth="1"/>
    <col min="16137" max="16139" width="10" style="84"/>
    <col min="16140" max="16140" width="10.09765625" style="84" bestFit="1" customWidth="1"/>
    <col min="16141" max="16384" width="11" style="84"/>
  </cols>
  <sheetData>
    <row r="1" spans="1:65" x14ac:dyDescent="0.25">
      <c r="A1" s="138" t="s">
        <v>7</v>
      </c>
    </row>
    <row r="2" spans="1:65" ht="15.6" x14ac:dyDescent="0.3">
      <c r="A2" s="139"/>
      <c r="B2" s="140"/>
      <c r="H2" s="390" t="s">
        <v>152</v>
      </c>
    </row>
    <row r="3" spans="1:65" s="81" customFormat="1" x14ac:dyDescent="0.25">
      <c r="A3" s="70"/>
      <c r="B3" s="790">
        <f>INDICE!A3</f>
        <v>44228</v>
      </c>
      <c r="C3" s="791"/>
      <c r="D3" s="791" t="s">
        <v>116</v>
      </c>
      <c r="E3" s="791"/>
      <c r="F3" s="791" t="s">
        <v>117</v>
      </c>
      <c r="G3" s="791"/>
      <c r="H3" s="79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431</v>
      </c>
      <c r="D4" s="82" t="s">
        <v>47</v>
      </c>
      <c r="E4" s="82" t="s">
        <v>431</v>
      </c>
      <c r="F4" s="82" t="s">
        <v>47</v>
      </c>
      <c r="G4" s="83" t="s">
        <v>431</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645</v>
      </c>
      <c r="B5" s="391">
        <v>36.040758873929008</v>
      </c>
      <c r="C5" s="73">
        <v>4.0492024565892004</v>
      </c>
      <c r="D5" s="85">
        <v>67.976009791921669</v>
      </c>
      <c r="E5" s="86">
        <v>0.51746138043998424</v>
      </c>
      <c r="F5" s="85">
        <v>374.28237454100372</v>
      </c>
      <c r="G5" s="86">
        <v>-11.027705797495299</v>
      </c>
      <c r="H5" s="392">
        <v>6.3414810502318533</v>
      </c>
    </row>
    <row r="6" spans="1:65" x14ac:dyDescent="0.25">
      <c r="A6" s="84" t="s">
        <v>197</v>
      </c>
      <c r="B6" s="391">
        <v>50.884</v>
      </c>
      <c r="C6" s="86">
        <v>9.2447078019665945</v>
      </c>
      <c r="D6" s="85">
        <v>91.540999999999997</v>
      </c>
      <c r="E6" s="86">
        <v>-11.990808841202542</v>
      </c>
      <c r="F6" s="85">
        <v>912.22199999999998</v>
      </c>
      <c r="G6" s="86">
        <v>-1.1123240211472731</v>
      </c>
      <c r="H6" s="392">
        <v>15.455813364705625</v>
      </c>
    </row>
    <row r="7" spans="1:65" x14ac:dyDescent="0.25">
      <c r="A7" s="84" t="s">
        <v>198</v>
      </c>
      <c r="B7" s="391">
        <v>106</v>
      </c>
      <c r="C7" s="86">
        <v>-25.352112676056336</v>
      </c>
      <c r="D7" s="85">
        <v>213</v>
      </c>
      <c r="E7" s="86">
        <v>-19.011406844106464</v>
      </c>
      <c r="F7" s="85">
        <v>1418</v>
      </c>
      <c r="G7" s="86">
        <v>-21.309655937846834</v>
      </c>
      <c r="H7" s="392">
        <v>24.025229989139241</v>
      </c>
    </row>
    <row r="8" spans="1:65" x14ac:dyDescent="0.25">
      <c r="A8" s="84" t="s">
        <v>646</v>
      </c>
      <c r="B8" s="391">
        <v>286.07524112607098</v>
      </c>
      <c r="C8" s="86">
        <v>79.22827727279477</v>
      </c>
      <c r="D8" s="85">
        <v>617.55324724602201</v>
      </c>
      <c r="E8" s="86">
        <v>122.7474106434977</v>
      </c>
      <c r="F8" s="85">
        <v>3197.6243486429826</v>
      </c>
      <c r="G8" s="509">
        <v>61.05572376202749</v>
      </c>
      <c r="H8" s="392">
        <v>54.177475595923283</v>
      </c>
      <c r="J8" s="85"/>
    </row>
    <row r="9" spans="1:65" x14ac:dyDescent="0.25">
      <c r="A9" s="60" t="s">
        <v>199</v>
      </c>
      <c r="B9" s="61">
        <v>479</v>
      </c>
      <c r="C9" s="664">
        <v>25.120417561493998</v>
      </c>
      <c r="D9" s="61">
        <v>990.07025703794375</v>
      </c>
      <c r="E9" s="87">
        <v>39.077702780963961</v>
      </c>
      <c r="F9" s="61">
        <v>5902.128723183986</v>
      </c>
      <c r="G9" s="87">
        <v>15.03844089764347</v>
      </c>
      <c r="H9" s="87">
        <v>100</v>
      </c>
    </row>
    <row r="10" spans="1:65" x14ac:dyDescent="0.25">
      <c r="H10" s="79" t="s">
        <v>223</v>
      </c>
    </row>
    <row r="11" spans="1:65" x14ac:dyDescent="0.25">
      <c r="A11" s="80" t="s">
        <v>489</v>
      </c>
    </row>
    <row r="12" spans="1:65" x14ac:dyDescent="0.25">
      <c r="A12" s="80" t="s">
        <v>649</v>
      </c>
    </row>
    <row r="13" spans="1:65" x14ac:dyDescent="0.25">
      <c r="A13" s="80" t="s">
        <v>647</v>
      </c>
    </row>
    <row r="14" spans="1:65" x14ac:dyDescent="0.25">
      <c r="A14" s="133" t="s">
        <v>547</v>
      </c>
    </row>
  </sheetData>
  <mergeCells count="3">
    <mergeCell ref="B3:C3"/>
    <mergeCell ref="D3:E3"/>
    <mergeCell ref="F3:H3"/>
  </mergeCells>
  <conditionalFormatting sqref="C9">
    <cfRule type="cellIs" dxfId="121" priority="1" operator="between">
      <formula>0</formula>
      <formula>0.5</formula>
    </cfRule>
    <cfRule type="cellIs" dxfId="12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1"/>
  <sheetViews>
    <sheetView workbookViewId="0"/>
  </sheetViews>
  <sheetFormatPr baseColWidth="10" defaultRowHeight="13.8" x14ac:dyDescent="0.25"/>
  <cols>
    <col min="1" max="1" width="8.5" customWidth="1"/>
    <col min="2" max="2" width="14.5" customWidth="1"/>
    <col min="3" max="3" width="6.59765625" customWidth="1"/>
    <col min="4" max="4" width="9.59765625" customWidth="1"/>
    <col min="5" max="5" width="6.59765625" customWidth="1"/>
    <col min="6" max="6" width="9.09765625" customWidth="1"/>
    <col min="7" max="7" width="6.59765625" customWidth="1"/>
    <col min="8" max="8" width="9.09765625" customWidth="1"/>
    <col min="9" max="9" width="11.59765625" customWidth="1"/>
    <col min="10" max="82" width="11" style="1"/>
  </cols>
  <sheetData>
    <row r="1" spans="1:9" x14ac:dyDescent="0.25">
      <c r="A1" s="287" t="s">
        <v>247</v>
      </c>
      <c r="B1" s="287"/>
      <c r="C1" s="1"/>
      <c r="D1" s="1"/>
      <c r="E1" s="1"/>
      <c r="F1" s="1"/>
      <c r="G1" s="1"/>
      <c r="H1" s="1"/>
      <c r="I1" s="1"/>
    </row>
    <row r="2" spans="1:9" x14ac:dyDescent="0.25">
      <c r="A2" s="393"/>
      <c r="B2" s="393"/>
      <c r="C2" s="393"/>
      <c r="D2" s="393"/>
      <c r="E2" s="393"/>
      <c r="F2" s="1"/>
      <c r="G2" s="1"/>
      <c r="H2" s="394"/>
      <c r="I2" s="397" t="s">
        <v>152</v>
      </c>
    </row>
    <row r="3" spans="1:9" ht="14.7" customHeight="1" x14ac:dyDescent="0.25">
      <c r="A3" s="808" t="s">
        <v>461</v>
      </c>
      <c r="B3" s="808" t="s">
        <v>462</v>
      </c>
      <c r="C3" s="790">
        <f>INDICE!A3</f>
        <v>44228</v>
      </c>
      <c r="D3" s="791"/>
      <c r="E3" s="791" t="s">
        <v>116</v>
      </c>
      <c r="F3" s="791"/>
      <c r="G3" s="791" t="s">
        <v>117</v>
      </c>
      <c r="H3" s="791"/>
      <c r="I3" s="791"/>
    </row>
    <row r="4" spans="1:9" x14ac:dyDescent="0.25">
      <c r="A4" s="809"/>
      <c r="B4" s="809"/>
      <c r="C4" s="82" t="s">
        <v>47</v>
      </c>
      <c r="D4" s="82" t="s">
        <v>459</v>
      </c>
      <c r="E4" s="82" t="s">
        <v>47</v>
      </c>
      <c r="F4" s="82" t="s">
        <v>459</v>
      </c>
      <c r="G4" s="82" t="s">
        <v>47</v>
      </c>
      <c r="H4" s="83" t="s">
        <v>459</v>
      </c>
      <c r="I4" s="83" t="s">
        <v>107</v>
      </c>
    </row>
    <row r="5" spans="1:9" x14ac:dyDescent="0.25">
      <c r="A5" s="398"/>
      <c r="B5" s="403" t="s">
        <v>201</v>
      </c>
      <c r="C5" s="401">
        <v>99</v>
      </c>
      <c r="D5" s="142" t="s">
        <v>143</v>
      </c>
      <c r="E5" s="141">
        <v>198</v>
      </c>
      <c r="F5" s="544" t="s">
        <v>143</v>
      </c>
      <c r="G5" s="545">
        <v>721</v>
      </c>
      <c r="H5" s="544">
        <v>49.275362318840585</v>
      </c>
      <c r="I5" s="404">
        <v>1.3462543879303905</v>
      </c>
    </row>
    <row r="6" spans="1:9" x14ac:dyDescent="0.25">
      <c r="A6" s="11"/>
      <c r="B6" s="11" t="s">
        <v>234</v>
      </c>
      <c r="C6" s="401">
        <v>473</v>
      </c>
      <c r="D6" s="142">
        <v>197.48427672955975</v>
      </c>
      <c r="E6" s="144">
        <v>655</v>
      </c>
      <c r="F6" s="142">
        <v>62.531017369727046</v>
      </c>
      <c r="G6" s="545">
        <v>3347</v>
      </c>
      <c r="H6" s="546">
        <v>56.255835667600373</v>
      </c>
      <c r="I6" s="404">
        <v>6.249533198894615</v>
      </c>
    </row>
    <row r="7" spans="1:9" x14ac:dyDescent="0.25">
      <c r="A7" s="11"/>
      <c r="B7" s="265" t="s">
        <v>202</v>
      </c>
      <c r="C7" s="401">
        <v>738</v>
      </c>
      <c r="D7" s="142">
        <v>67.72727272727272</v>
      </c>
      <c r="E7" s="144">
        <v>1459</v>
      </c>
      <c r="F7" s="142">
        <v>43.03921568627451</v>
      </c>
      <c r="G7" s="545">
        <v>8882</v>
      </c>
      <c r="H7" s="547">
        <v>1.3001824817518248</v>
      </c>
      <c r="I7" s="404">
        <v>16.584509672118902</v>
      </c>
    </row>
    <row r="8" spans="1:9" x14ac:dyDescent="0.25">
      <c r="A8" s="506" t="s">
        <v>310</v>
      </c>
      <c r="B8" s="240"/>
      <c r="C8" s="146">
        <v>1310</v>
      </c>
      <c r="D8" s="147">
        <v>118.69782971619365</v>
      </c>
      <c r="E8" s="146">
        <v>2312</v>
      </c>
      <c r="F8" s="548">
        <v>62.473647224174279</v>
      </c>
      <c r="G8" s="549">
        <v>12950</v>
      </c>
      <c r="H8" s="548">
        <v>13.666286316159045</v>
      </c>
      <c r="I8" s="550">
        <v>24.180297258943909</v>
      </c>
    </row>
    <row r="9" spans="1:9" x14ac:dyDescent="0.25">
      <c r="A9" s="398"/>
      <c r="B9" s="11" t="s">
        <v>203</v>
      </c>
      <c r="C9" s="401">
        <v>0</v>
      </c>
      <c r="D9" s="142">
        <v>-100</v>
      </c>
      <c r="E9" s="144">
        <v>0</v>
      </c>
      <c r="F9" s="551">
        <v>-100</v>
      </c>
      <c r="G9" s="545">
        <v>2495</v>
      </c>
      <c r="H9" s="551">
        <v>11.583184257602861</v>
      </c>
      <c r="I9" s="404">
        <v>4.658675031742475</v>
      </c>
    </row>
    <row r="10" spans="1:9" x14ac:dyDescent="0.25">
      <c r="A10" s="398"/>
      <c r="B10" s="11" t="s">
        <v>204</v>
      </c>
      <c r="C10" s="401">
        <v>0</v>
      </c>
      <c r="D10" s="142" t="s">
        <v>143</v>
      </c>
      <c r="E10" s="144">
        <v>0</v>
      </c>
      <c r="F10" s="544" t="s">
        <v>143</v>
      </c>
      <c r="G10" s="144">
        <v>456</v>
      </c>
      <c r="H10" s="544" t="s">
        <v>143</v>
      </c>
      <c r="I10" s="489">
        <v>0.85144521622227198</v>
      </c>
    </row>
    <row r="11" spans="1:9" x14ac:dyDescent="0.25">
      <c r="A11" s="11"/>
      <c r="B11" s="11" t="s">
        <v>629</v>
      </c>
      <c r="C11" s="401">
        <v>0</v>
      </c>
      <c r="D11" s="142">
        <v>-100</v>
      </c>
      <c r="E11" s="144">
        <v>0</v>
      </c>
      <c r="F11" s="552">
        <v>-100</v>
      </c>
      <c r="G11" s="144">
        <v>356</v>
      </c>
      <c r="H11" s="552">
        <v>249.01960784313727</v>
      </c>
      <c r="I11" s="516">
        <v>0.66472477406826502</v>
      </c>
    </row>
    <row r="12" spans="1:9" x14ac:dyDescent="0.25">
      <c r="A12" s="670"/>
      <c r="B12" s="265" t="s">
        <v>205</v>
      </c>
      <c r="C12" s="401">
        <v>0</v>
      </c>
      <c r="D12" s="142">
        <v>-100</v>
      </c>
      <c r="E12" s="144">
        <v>0</v>
      </c>
      <c r="F12" s="142">
        <v>-100</v>
      </c>
      <c r="G12" s="545">
        <v>1253</v>
      </c>
      <c r="H12" s="547">
        <v>-30.42754025541366</v>
      </c>
      <c r="I12" s="404">
        <v>2.3396071401897078</v>
      </c>
    </row>
    <row r="13" spans="1:9" x14ac:dyDescent="0.25">
      <c r="A13" s="506" t="s">
        <v>619</v>
      </c>
      <c r="B13" s="146"/>
      <c r="C13" s="146">
        <v>0</v>
      </c>
      <c r="D13" s="147">
        <v>-100</v>
      </c>
      <c r="E13" s="146">
        <v>0</v>
      </c>
      <c r="F13" s="548">
        <v>-100</v>
      </c>
      <c r="G13" s="549">
        <v>4560</v>
      </c>
      <c r="H13" s="548">
        <v>10.171539019086735</v>
      </c>
      <c r="I13" s="550">
        <v>8.5144521622227209</v>
      </c>
    </row>
    <row r="14" spans="1:9" x14ac:dyDescent="0.25">
      <c r="A14" s="399"/>
      <c r="B14" s="402" t="s">
        <v>548</v>
      </c>
      <c r="C14" s="400">
        <v>181</v>
      </c>
      <c r="D14" s="142">
        <v>30.215827338129497</v>
      </c>
      <c r="E14" s="141">
        <v>271</v>
      </c>
      <c r="F14" s="142">
        <v>-14.511041009463725</v>
      </c>
      <c r="G14" s="144">
        <v>1725</v>
      </c>
      <c r="H14" s="552">
        <v>53.333333333333336</v>
      </c>
      <c r="I14" s="489">
        <v>3.220927627156621</v>
      </c>
    </row>
    <row r="15" spans="1:9" x14ac:dyDescent="0.25">
      <c r="A15" s="399"/>
      <c r="B15" s="402" t="s">
        <v>207</v>
      </c>
      <c r="C15" s="401">
        <v>52</v>
      </c>
      <c r="D15" s="142">
        <v>73.333333333333329</v>
      </c>
      <c r="E15" s="144">
        <v>223</v>
      </c>
      <c r="F15" s="552">
        <v>643.33333333333337</v>
      </c>
      <c r="G15" s="144">
        <v>892</v>
      </c>
      <c r="H15" s="552">
        <v>961.90476190476181</v>
      </c>
      <c r="I15" s="489">
        <v>1.6655463440137426</v>
      </c>
    </row>
    <row r="16" spans="1:9" x14ac:dyDescent="0.25">
      <c r="A16" s="399"/>
      <c r="B16" s="402" t="s">
        <v>579</v>
      </c>
      <c r="C16" s="401">
        <v>313</v>
      </c>
      <c r="D16" s="142">
        <v>-10.571428571428571</v>
      </c>
      <c r="E16" s="144">
        <v>780</v>
      </c>
      <c r="F16" s="552">
        <v>29.139072847682119</v>
      </c>
      <c r="G16" s="144">
        <v>4694</v>
      </c>
      <c r="H16" s="552">
        <v>38.302887448438419</v>
      </c>
      <c r="I16" s="488">
        <v>8.764657554709089</v>
      </c>
    </row>
    <row r="17" spans="1:9" x14ac:dyDescent="0.25">
      <c r="A17" s="399"/>
      <c r="B17" s="402" t="s">
        <v>208</v>
      </c>
      <c r="C17" s="401">
        <v>81</v>
      </c>
      <c r="D17" s="142" t="s">
        <v>143</v>
      </c>
      <c r="E17" s="144">
        <v>81</v>
      </c>
      <c r="F17" s="552">
        <v>-7.9545454545454541</v>
      </c>
      <c r="G17" s="545">
        <v>989</v>
      </c>
      <c r="H17" s="552">
        <v>-51.472031403336601</v>
      </c>
      <c r="I17" s="404">
        <v>1.8466651729031294</v>
      </c>
    </row>
    <row r="18" spans="1:9" x14ac:dyDescent="0.25">
      <c r="A18" s="399"/>
      <c r="B18" s="402" t="s">
        <v>209</v>
      </c>
      <c r="C18" s="401">
        <v>127</v>
      </c>
      <c r="D18" s="142">
        <v>-52.611940298507463</v>
      </c>
      <c r="E18" s="144">
        <v>127</v>
      </c>
      <c r="F18" s="73">
        <v>-52.611940298507463</v>
      </c>
      <c r="G18" s="545">
        <v>876</v>
      </c>
      <c r="H18" s="552">
        <v>-22.133333333333333</v>
      </c>
      <c r="I18" s="404">
        <v>1.6356710732691015</v>
      </c>
    </row>
    <row r="19" spans="1:9" x14ac:dyDescent="0.25">
      <c r="A19" s="399"/>
      <c r="B19" s="402" t="s">
        <v>210</v>
      </c>
      <c r="C19" s="401">
        <v>195</v>
      </c>
      <c r="D19" s="142">
        <v>-35</v>
      </c>
      <c r="E19" s="144">
        <v>495</v>
      </c>
      <c r="F19" s="73">
        <v>-17.5</v>
      </c>
      <c r="G19" s="545">
        <v>875</v>
      </c>
      <c r="H19" s="552">
        <v>-58.153993304638931</v>
      </c>
      <c r="I19" s="404">
        <v>1.6338038688475616</v>
      </c>
    </row>
    <row r="20" spans="1:9" x14ac:dyDescent="0.25">
      <c r="A20" s="670"/>
      <c r="B20" s="402" t="s">
        <v>242</v>
      </c>
      <c r="C20" s="401">
        <v>41</v>
      </c>
      <c r="D20" s="142">
        <v>-4.6511627906976747</v>
      </c>
      <c r="E20" s="144">
        <v>101</v>
      </c>
      <c r="F20" s="552">
        <v>-20.472440944881889</v>
      </c>
      <c r="G20" s="545">
        <v>513</v>
      </c>
      <c r="H20" s="552">
        <v>-17.656500802568218</v>
      </c>
      <c r="I20" s="404">
        <v>0.95787586825005611</v>
      </c>
    </row>
    <row r="21" spans="1:9" x14ac:dyDescent="0.25">
      <c r="A21" s="506" t="s">
        <v>452</v>
      </c>
      <c r="B21" s="146"/>
      <c r="C21" s="146">
        <v>990</v>
      </c>
      <c r="D21" s="147">
        <v>-12.389380530973451</v>
      </c>
      <c r="E21" s="146">
        <v>2078</v>
      </c>
      <c r="F21" s="548">
        <v>2.1632251720747298</v>
      </c>
      <c r="G21" s="549">
        <v>10564</v>
      </c>
      <c r="H21" s="548">
        <v>0.80152671755725191</v>
      </c>
      <c r="I21" s="550">
        <v>19.725147509149302</v>
      </c>
    </row>
    <row r="22" spans="1:9" x14ac:dyDescent="0.25">
      <c r="A22" s="399"/>
      <c r="B22" s="402" t="s">
        <v>211</v>
      </c>
      <c r="C22" s="400">
        <v>172</v>
      </c>
      <c r="D22" s="142">
        <v>-69.285714285714278</v>
      </c>
      <c r="E22" s="141">
        <v>538</v>
      </c>
      <c r="F22" s="142">
        <v>-50.046425255338903</v>
      </c>
      <c r="G22" s="144">
        <v>5003</v>
      </c>
      <c r="H22" s="552">
        <v>-37.156136163798521</v>
      </c>
      <c r="I22" s="489">
        <v>9.3416237209649715</v>
      </c>
    </row>
    <row r="23" spans="1:9" x14ac:dyDescent="0.25">
      <c r="A23" s="670"/>
      <c r="B23" s="402" t="s">
        <v>212</v>
      </c>
      <c r="C23" s="401">
        <v>295</v>
      </c>
      <c r="D23" s="142">
        <v>23.430962343096233</v>
      </c>
      <c r="E23" s="144">
        <v>566</v>
      </c>
      <c r="F23" s="552">
        <v>-24.331550802139038</v>
      </c>
      <c r="G23" s="144">
        <v>3323</v>
      </c>
      <c r="H23" s="552">
        <v>-34.341039320292431</v>
      </c>
      <c r="I23" s="489">
        <v>6.2047202927776528</v>
      </c>
    </row>
    <row r="24" spans="1:9" x14ac:dyDescent="0.25">
      <c r="A24" s="506" t="s">
        <v>350</v>
      </c>
      <c r="B24" s="146"/>
      <c r="C24" s="146">
        <v>467</v>
      </c>
      <c r="D24" s="147">
        <v>-41.551939924906137</v>
      </c>
      <c r="E24" s="146">
        <v>1104</v>
      </c>
      <c r="F24" s="548">
        <v>-39.506849315068493</v>
      </c>
      <c r="G24" s="549">
        <v>8326</v>
      </c>
      <c r="H24" s="548">
        <v>-36.062048840423898</v>
      </c>
      <c r="I24" s="550">
        <v>15.546344013742624</v>
      </c>
    </row>
    <row r="25" spans="1:9" x14ac:dyDescent="0.25">
      <c r="A25" s="399"/>
      <c r="B25" s="773" t="s">
        <v>213</v>
      </c>
      <c r="C25" s="400">
        <v>0</v>
      </c>
      <c r="D25" s="142">
        <v>-100</v>
      </c>
      <c r="E25" s="141">
        <v>120</v>
      </c>
      <c r="F25" s="142">
        <v>-77.859778597785976</v>
      </c>
      <c r="G25" s="144">
        <v>1274</v>
      </c>
      <c r="H25" s="552">
        <v>-40.522875816993462</v>
      </c>
      <c r="I25" s="489">
        <v>2.3788184330420492</v>
      </c>
    </row>
    <row r="26" spans="1:9" x14ac:dyDescent="0.25">
      <c r="A26" s="399"/>
      <c r="B26" s="402" t="s">
        <v>214</v>
      </c>
      <c r="C26" s="400">
        <v>63</v>
      </c>
      <c r="D26" s="142">
        <v>75</v>
      </c>
      <c r="E26" s="141">
        <v>104</v>
      </c>
      <c r="F26" s="142">
        <v>70.491803278688522</v>
      </c>
      <c r="G26" s="144">
        <v>870</v>
      </c>
      <c r="H26" s="552">
        <v>-22.666666666666664</v>
      </c>
      <c r="I26" s="489">
        <v>1.6244678467398612</v>
      </c>
    </row>
    <row r="27" spans="1:9" x14ac:dyDescent="0.25">
      <c r="A27" s="399"/>
      <c r="B27" s="402" t="s">
        <v>215</v>
      </c>
      <c r="C27" s="401">
        <v>0</v>
      </c>
      <c r="D27" s="142" t="s">
        <v>143</v>
      </c>
      <c r="E27" s="144">
        <v>0</v>
      </c>
      <c r="F27" s="142" t="s">
        <v>143</v>
      </c>
      <c r="G27" s="144">
        <v>499</v>
      </c>
      <c r="H27" s="142">
        <v>275.18796992481202</v>
      </c>
      <c r="I27" s="404">
        <v>0.93173500634849504</v>
      </c>
    </row>
    <row r="28" spans="1:9" x14ac:dyDescent="0.25">
      <c r="A28" s="399"/>
      <c r="B28" s="402" t="s">
        <v>216</v>
      </c>
      <c r="C28" s="401">
        <v>0</v>
      </c>
      <c r="D28" s="142">
        <v>-100</v>
      </c>
      <c r="E28" s="144">
        <v>0</v>
      </c>
      <c r="F28" s="142">
        <v>-100</v>
      </c>
      <c r="G28" s="144">
        <v>497</v>
      </c>
      <c r="H28" s="142">
        <v>100.40322580645163</v>
      </c>
      <c r="I28" s="404">
        <v>0.92800059750541497</v>
      </c>
    </row>
    <row r="29" spans="1:9" x14ac:dyDescent="0.25">
      <c r="A29" s="399"/>
      <c r="B29" s="402" t="s">
        <v>217</v>
      </c>
      <c r="C29" s="401">
        <v>0</v>
      </c>
      <c r="D29" s="142" t="s">
        <v>143</v>
      </c>
      <c r="E29" s="144">
        <v>0</v>
      </c>
      <c r="F29" s="142" t="s">
        <v>143</v>
      </c>
      <c r="G29" s="144">
        <v>266</v>
      </c>
      <c r="H29" s="142">
        <v>3.1007751937984498</v>
      </c>
      <c r="I29" s="489">
        <v>0.49667637612965865</v>
      </c>
    </row>
    <row r="30" spans="1:9" x14ac:dyDescent="0.25">
      <c r="A30" s="399"/>
      <c r="B30" s="402" t="s">
        <v>218</v>
      </c>
      <c r="C30" s="401">
        <v>0</v>
      </c>
      <c r="D30" s="149" t="s">
        <v>143</v>
      </c>
      <c r="E30" s="144">
        <v>0</v>
      </c>
      <c r="F30" s="142" t="s">
        <v>143</v>
      </c>
      <c r="G30" s="144">
        <v>0</v>
      </c>
      <c r="H30" s="142">
        <v>-100</v>
      </c>
      <c r="I30" s="489">
        <v>0</v>
      </c>
    </row>
    <row r="31" spans="1:9" x14ac:dyDescent="0.25">
      <c r="A31" s="399"/>
      <c r="B31" s="402" t="s">
        <v>561</v>
      </c>
      <c r="C31" s="400">
        <v>133</v>
      </c>
      <c r="D31" s="142" t="s">
        <v>143</v>
      </c>
      <c r="E31" s="141">
        <v>133</v>
      </c>
      <c r="F31" s="142">
        <v>90</v>
      </c>
      <c r="G31" s="144">
        <v>798</v>
      </c>
      <c r="H31" s="142">
        <v>-34.963325183374081</v>
      </c>
      <c r="I31" s="489">
        <v>1.4900291283889759</v>
      </c>
    </row>
    <row r="32" spans="1:9" x14ac:dyDescent="0.25">
      <c r="A32" s="399"/>
      <c r="B32" s="402" t="s">
        <v>219</v>
      </c>
      <c r="C32" s="401">
        <v>623</v>
      </c>
      <c r="D32" s="142">
        <v>279.8780487804878</v>
      </c>
      <c r="E32" s="144">
        <v>1231</v>
      </c>
      <c r="F32" s="142">
        <v>118.26241134751774</v>
      </c>
      <c r="G32" s="144">
        <v>2634</v>
      </c>
      <c r="H32" s="142">
        <v>-68.280346820809243</v>
      </c>
      <c r="I32" s="516">
        <v>4.9182164463365448</v>
      </c>
    </row>
    <row r="33" spans="1:9" x14ac:dyDescent="0.25">
      <c r="A33" s="399"/>
      <c r="B33" s="402" t="s">
        <v>220</v>
      </c>
      <c r="C33" s="401">
        <v>517</v>
      </c>
      <c r="D33" s="142">
        <v>-61.67531504818384</v>
      </c>
      <c r="E33" s="144">
        <v>1496</v>
      </c>
      <c r="F33" s="142">
        <v>-25.867195242814667</v>
      </c>
      <c r="G33" s="144">
        <v>10318</v>
      </c>
      <c r="H33" s="142">
        <v>-12.395992528442859</v>
      </c>
      <c r="I33" s="404">
        <v>19.265815221450445</v>
      </c>
    </row>
    <row r="34" spans="1:9" x14ac:dyDescent="0.25">
      <c r="A34" s="399"/>
      <c r="B34" s="402" t="s">
        <v>222</v>
      </c>
      <c r="C34" s="401">
        <v>0</v>
      </c>
      <c r="D34" s="142">
        <v>-100</v>
      </c>
      <c r="E34" s="144">
        <v>0</v>
      </c>
      <c r="F34" s="73">
        <v>-100</v>
      </c>
      <c r="G34" s="144">
        <v>0</v>
      </c>
      <c r="H34" s="552">
        <v>-100</v>
      </c>
      <c r="I34" s="489">
        <v>0</v>
      </c>
    </row>
    <row r="35" spans="1:9" x14ac:dyDescent="0.25">
      <c r="A35" s="506" t="s">
        <v>453</v>
      </c>
      <c r="B35" s="146"/>
      <c r="C35" s="146">
        <v>1336</v>
      </c>
      <c r="D35" s="147">
        <v>-31.906218144750255</v>
      </c>
      <c r="E35" s="146">
        <v>3084</v>
      </c>
      <c r="F35" s="548">
        <v>-19.203563007597591</v>
      </c>
      <c r="G35" s="549">
        <v>17156</v>
      </c>
      <c r="H35" s="548">
        <v>-33.727353497894697</v>
      </c>
      <c r="I35" s="550">
        <v>32.033759055941445</v>
      </c>
    </row>
    <row r="36" spans="1:9" x14ac:dyDescent="0.25">
      <c r="A36" s="150" t="s">
        <v>187</v>
      </c>
      <c r="B36" s="150"/>
      <c r="C36" s="150">
        <v>4103</v>
      </c>
      <c r="D36" s="151">
        <v>-15.870412138609801</v>
      </c>
      <c r="E36" s="150">
        <v>8578</v>
      </c>
      <c r="F36" s="152">
        <v>-13.151766730788699</v>
      </c>
      <c r="G36" s="150">
        <v>53556</v>
      </c>
      <c r="H36" s="152">
        <v>-17.505891776158716</v>
      </c>
      <c r="I36" s="153">
        <v>100</v>
      </c>
    </row>
    <row r="37" spans="1:9" x14ac:dyDescent="0.25">
      <c r="A37" s="154" t="s">
        <v>541</v>
      </c>
      <c r="B37" s="490"/>
      <c r="C37" s="155">
        <v>1803</v>
      </c>
      <c r="D37" s="553">
        <v>-32.874162323157115</v>
      </c>
      <c r="E37" s="155">
        <v>4188</v>
      </c>
      <c r="F37" s="553">
        <v>-23.576642335766422</v>
      </c>
      <c r="G37" s="155">
        <v>25970</v>
      </c>
      <c r="H37" s="553">
        <v>-34.645292800161059</v>
      </c>
      <c r="I37" s="554">
        <v>48.491298827395624</v>
      </c>
    </row>
    <row r="38" spans="1:9" x14ac:dyDescent="0.25">
      <c r="A38" s="154" t="s">
        <v>542</v>
      </c>
      <c r="B38" s="490"/>
      <c r="C38" s="155">
        <v>2300</v>
      </c>
      <c r="D38" s="553">
        <v>4.9748973071656781</v>
      </c>
      <c r="E38" s="155">
        <v>4390</v>
      </c>
      <c r="F38" s="553">
        <v>-0.15919945417329998</v>
      </c>
      <c r="G38" s="155">
        <v>27586</v>
      </c>
      <c r="H38" s="553">
        <v>9.5378017789072427</v>
      </c>
      <c r="I38" s="554">
        <v>51.508701172604376</v>
      </c>
    </row>
    <row r="39" spans="1:9" x14ac:dyDescent="0.25">
      <c r="A39" s="156" t="s">
        <v>543</v>
      </c>
      <c r="B39" s="491"/>
      <c r="C39" s="157">
        <v>1570</v>
      </c>
      <c r="D39" s="555">
        <v>75.0278706800446</v>
      </c>
      <c r="E39" s="157">
        <v>2743</v>
      </c>
      <c r="F39" s="555">
        <v>51.63073521282476</v>
      </c>
      <c r="G39" s="157">
        <v>16163</v>
      </c>
      <c r="H39" s="555">
        <v>10.403005464480874</v>
      </c>
      <c r="I39" s="556">
        <v>30.179625065352155</v>
      </c>
    </row>
    <row r="40" spans="1:9" x14ac:dyDescent="0.25">
      <c r="A40" s="156" t="s">
        <v>544</v>
      </c>
      <c r="B40" s="491"/>
      <c r="C40" s="157">
        <v>2533</v>
      </c>
      <c r="D40" s="555">
        <v>-36.356783919597987</v>
      </c>
      <c r="E40" s="157">
        <v>5835</v>
      </c>
      <c r="F40" s="555">
        <v>-27.677243430837876</v>
      </c>
      <c r="G40" s="157">
        <v>37393</v>
      </c>
      <c r="H40" s="555">
        <v>-25.631948449712617</v>
      </c>
      <c r="I40" s="556">
        <v>69.820374934647845</v>
      </c>
    </row>
    <row r="41" spans="1:9" x14ac:dyDescent="0.25">
      <c r="A41" s="675" t="s">
        <v>653</v>
      </c>
      <c r="B41" s="676"/>
      <c r="C41" s="484">
        <v>52</v>
      </c>
      <c r="D41" s="684">
        <v>73.333333333333329</v>
      </c>
      <c r="E41" s="484">
        <v>223</v>
      </c>
      <c r="F41" s="684">
        <v>643.33333333333337</v>
      </c>
      <c r="G41" s="497">
        <v>892</v>
      </c>
      <c r="H41" s="677">
        <v>-5.2072263549415512</v>
      </c>
      <c r="I41" s="678">
        <v>1.6655463440137426</v>
      </c>
    </row>
    <row r="42" spans="1:9" x14ac:dyDescent="0.25">
      <c r="A42" s="80" t="s">
        <v>489</v>
      </c>
      <c r="B42" s="84"/>
      <c r="C42" s="84"/>
      <c r="D42" s="84"/>
      <c r="E42" s="84"/>
      <c r="F42" s="84"/>
      <c r="G42" s="84"/>
      <c r="H42" s="84"/>
      <c r="I42" s="79" t="s">
        <v>223</v>
      </c>
    </row>
    <row r="43" spans="1:9" x14ac:dyDescent="0.25">
      <c r="A43" s="444" t="s">
        <v>652</v>
      </c>
      <c r="B43" s="84"/>
      <c r="C43" s="84"/>
      <c r="D43" s="84"/>
      <c r="E43" s="84"/>
      <c r="F43" s="84"/>
      <c r="G43" s="84"/>
      <c r="H43" s="84"/>
      <c r="I43" s="79"/>
    </row>
    <row r="44" spans="1:9" x14ac:dyDescent="0.25">
      <c r="A44" s="444" t="s">
        <v>546</v>
      </c>
      <c r="B44" s="84"/>
      <c r="C44" s="84"/>
      <c r="D44" s="84"/>
      <c r="E44" s="84"/>
      <c r="F44" s="84"/>
      <c r="G44" s="84"/>
      <c r="H44" s="84"/>
      <c r="I44" s="1"/>
    </row>
    <row r="45" spans="1:9" s="1" customFormat="1" x14ac:dyDescent="0.25"/>
    <row r="46" spans="1:9" s="1" customFormat="1" x14ac:dyDescent="0.25"/>
    <row r="47" spans="1:9" s="1" customFormat="1" x14ac:dyDescent="0.25"/>
    <row r="48" spans="1:9"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sheetData>
  <mergeCells count="5">
    <mergeCell ref="A3:A4"/>
    <mergeCell ref="C3:D3"/>
    <mergeCell ref="E3:F3"/>
    <mergeCell ref="G3:I3"/>
    <mergeCell ref="B3:B4"/>
  </mergeCells>
  <conditionalFormatting sqref="F18">
    <cfRule type="cellIs" dxfId="119" priority="31" operator="between">
      <formula>0</formula>
      <formula>0.5</formula>
    </cfRule>
    <cfRule type="cellIs" dxfId="118" priority="32" operator="between">
      <formula>0</formula>
      <formula>0.49</formula>
    </cfRule>
  </conditionalFormatting>
  <conditionalFormatting sqref="F18">
    <cfRule type="cellIs" dxfId="117" priority="30" stopIfTrue="1" operator="equal">
      <formula>0</formula>
    </cfRule>
  </conditionalFormatting>
  <conditionalFormatting sqref="F33">
    <cfRule type="cellIs" dxfId="116" priority="25" operator="between">
      <formula>0</formula>
      <formula>0.5</formula>
    </cfRule>
    <cfRule type="cellIs" dxfId="115" priority="26" operator="between">
      <formula>0</formula>
      <formula>0.49</formula>
    </cfRule>
  </conditionalFormatting>
  <conditionalFormatting sqref="F33">
    <cfRule type="cellIs" dxfId="114" priority="24" stopIfTrue="1" operator="equal">
      <formula>0</formula>
    </cfRule>
  </conditionalFormatting>
  <conditionalFormatting sqref="F34">
    <cfRule type="cellIs" dxfId="113" priority="16" operator="between">
      <formula>0</formula>
      <formula>0.5</formula>
    </cfRule>
    <cfRule type="cellIs" dxfId="112" priority="17" operator="between">
      <formula>0</formula>
      <formula>0.49</formula>
    </cfRule>
  </conditionalFormatting>
  <conditionalFormatting sqref="F34">
    <cfRule type="cellIs" dxfId="111" priority="15" stopIfTrue="1" operator="equal">
      <formula>0</formula>
    </cfRule>
  </conditionalFormatting>
  <conditionalFormatting sqref="I37">
    <cfRule type="cellIs" dxfId="110" priority="6" operator="between">
      <formula>0</formula>
      <formula>0.5</formula>
    </cfRule>
    <cfRule type="cellIs" dxfId="109" priority="7" operator="between">
      <formula>0</formula>
      <formula>0.49</formula>
    </cfRule>
  </conditionalFormatting>
  <conditionalFormatting sqref="I36">
    <cfRule type="cellIs" dxfId="108" priority="4" operator="between">
      <formula>0</formula>
      <formula>0.5</formula>
    </cfRule>
    <cfRule type="cellIs" dxfId="107" priority="5" operator="between">
      <formula>0</formula>
      <formula>0.49</formula>
    </cfRule>
  </conditionalFormatting>
  <conditionalFormatting sqref="F19">
    <cfRule type="cellIs" dxfId="106" priority="2" operator="between">
      <formula>0</formula>
      <formula>0.5</formula>
    </cfRule>
    <cfRule type="cellIs" dxfId="105" priority="3" operator="between">
      <formula>0</formula>
      <formula>0.49</formula>
    </cfRule>
  </conditionalFormatting>
  <conditionalFormatting sqref="F19">
    <cfRule type="cellIs" dxfId="104" priority="1" stopIfTrue="1" operator="equal">
      <formula>0</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election activeCell="G21" sqref="G21"/>
    </sheetView>
  </sheetViews>
  <sheetFormatPr baseColWidth="10" defaultRowHeight="13.8" x14ac:dyDescent="0.25"/>
  <cols>
    <col min="1" max="1" width="11" customWidth="1"/>
  </cols>
  <sheetData>
    <row r="1" spans="1:8" x14ac:dyDescent="0.25">
      <c r="A1" s="15" t="s">
        <v>225</v>
      </c>
      <c r="B1" s="1"/>
      <c r="C1" s="1"/>
      <c r="D1" s="1"/>
      <c r="E1" s="1"/>
      <c r="F1" s="1"/>
      <c r="G1" s="1"/>
      <c r="H1" s="1"/>
    </row>
    <row r="2" spans="1:8" x14ac:dyDescent="0.25">
      <c r="A2" s="1"/>
      <c r="B2" s="1"/>
      <c r="C2" s="1"/>
      <c r="D2" s="1"/>
      <c r="E2" s="1"/>
      <c r="F2" s="1"/>
      <c r="G2" s="55" t="s">
        <v>226</v>
      </c>
      <c r="H2" s="1"/>
    </row>
    <row r="3" spans="1:8" x14ac:dyDescent="0.25">
      <c r="A3" s="70"/>
      <c r="B3" s="790">
        <f>INDICE!A3</f>
        <v>44228</v>
      </c>
      <c r="C3" s="791"/>
      <c r="D3" s="791" t="s">
        <v>116</v>
      </c>
      <c r="E3" s="791"/>
      <c r="F3" s="791" t="s">
        <v>117</v>
      </c>
      <c r="G3" s="791"/>
      <c r="H3" s="1"/>
    </row>
    <row r="4" spans="1:8" x14ac:dyDescent="0.25">
      <c r="A4" s="66"/>
      <c r="B4" s="635" t="s">
        <v>56</v>
      </c>
      <c r="C4" s="635" t="s">
        <v>459</v>
      </c>
      <c r="D4" s="635" t="s">
        <v>56</v>
      </c>
      <c r="E4" s="635" t="s">
        <v>459</v>
      </c>
      <c r="F4" s="635" t="s">
        <v>56</v>
      </c>
      <c r="G4" s="636" t="s">
        <v>459</v>
      </c>
      <c r="H4" s="1"/>
    </row>
    <row r="5" spans="1:8" x14ac:dyDescent="0.25">
      <c r="A5" s="160" t="s">
        <v>8</v>
      </c>
      <c r="B5" s="405">
        <v>48.988588866822575</v>
      </c>
      <c r="C5" s="493">
        <v>-7.6942545407462006</v>
      </c>
      <c r="D5" s="405">
        <v>45.944769432939509</v>
      </c>
      <c r="E5" s="493">
        <v>-17.833345389705528</v>
      </c>
      <c r="F5" s="405">
        <v>34.97848516845518</v>
      </c>
      <c r="G5" s="493">
        <v>-38.960873578581086</v>
      </c>
      <c r="H5" s="1"/>
    </row>
    <row r="6" spans="1:8" x14ac:dyDescent="0.25">
      <c r="A6" s="1"/>
      <c r="B6" s="1"/>
      <c r="C6" s="1"/>
      <c r="D6" s="1"/>
      <c r="E6" s="1"/>
      <c r="F6" s="1"/>
      <c r="G6" s="79" t="s">
        <v>223</v>
      </c>
      <c r="H6" s="1"/>
    </row>
    <row r="7" spans="1:8" x14ac:dyDescent="0.25">
      <c r="A7" s="80" t="s">
        <v>126</v>
      </c>
      <c r="B7" s="1"/>
      <c r="C7" s="1"/>
      <c r="D7" s="1"/>
      <c r="E7" s="1"/>
      <c r="F7" s="1"/>
      <c r="G7" s="1"/>
      <c r="H7" s="1"/>
    </row>
    <row r="21" spans="7:7" x14ac:dyDescent="0.25">
      <c r="G21" t="s">
        <v>531</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3.8" x14ac:dyDescent="0.25"/>
  <cols>
    <col min="1" max="1" width="20" customWidth="1"/>
    <col min="2" max="2" width="12.09765625" customWidth="1"/>
  </cols>
  <sheetData>
    <row r="1" spans="1:8" x14ac:dyDescent="0.25">
      <c r="A1" s="161" t="s">
        <v>463</v>
      </c>
      <c r="B1" s="161"/>
      <c r="C1" s="15"/>
      <c r="D1" s="15"/>
      <c r="E1" s="15"/>
      <c r="F1" s="15"/>
      <c r="G1" s="15"/>
      <c r="H1" s="1"/>
    </row>
    <row r="2" spans="1:8" x14ac:dyDescent="0.25">
      <c r="A2" s="162" t="s">
        <v>379</v>
      </c>
      <c r="B2" s="162"/>
      <c r="C2" s="163"/>
      <c r="D2" s="163"/>
      <c r="E2" s="163"/>
      <c r="F2" s="163"/>
      <c r="G2" s="163"/>
      <c r="H2" s="164" t="s">
        <v>152</v>
      </c>
    </row>
    <row r="3" spans="1:8" ht="14.1" customHeight="1" x14ac:dyDescent="0.25">
      <c r="A3" s="165"/>
      <c r="B3" s="790">
        <f>INDICE!A3</f>
        <v>44228</v>
      </c>
      <c r="C3" s="791"/>
      <c r="D3" s="791" t="s">
        <v>116</v>
      </c>
      <c r="E3" s="791"/>
      <c r="F3" s="791" t="s">
        <v>117</v>
      </c>
      <c r="G3" s="791"/>
      <c r="H3" s="791"/>
    </row>
    <row r="4" spans="1:8" x14ac:dyDescent="0.25">
      <c r="A4" s="163"/>
      <c r="B4" s="63" t="s">
        <v>47</v>
      </c>
      <c r="C4" s="63" t="s">
        <v>459</v>
      </c>
      <c r="D4" s="63" t="s">
        <v>47</v>
      </c>
      <c r="E4" s="63" t="s">
        <v>459</v>
      </c>
      <c r="F4" s="63" t="s">
        <v>47</v>
      </c>
      <c r="G4" s="64" t="s">
        <v>459</v>
      </c>
      <c r="H4" s="64" t="s">
        <v>107</v>
      </c>
    </row>
    <row r="5" spans="1:8" x14ac:dyDescent="0.25">
      <c r="A5" s="163" t="s">
        <v>227</v>
      </c>
      <c r="B5" s="166"/>
      <c r="C5" s="166"/>
      <c r="D5" s="166"/>
      <c r="E5" s="166"/>
      <c r="F5" s="166"/>
      <c r="G5" s="167"/>
      <c r="H5" s="168"/>
    </row>
    <row r="6" spans="1:8" x14ac:dyDescent="0.25">
      <c r="A6" s="1" t="s">
        <v>420</v>
      </c>
      <c r="B6" s="472">
        <v>96</v>
      </c>
      <c r="C6" s="407">
        <v>-20</v>
      </c>
      <c r="D6" s="245">
        <v>200</v>
      </c>
      <c r="E6" s="407">
        <v>-10.31390134529148</v>
      </c>
      <c r="F6" s="245">
        <v>974</v>
      </c>
      <c r="G6" s="407">
        <v>-21.197411003236247</v>
      </c>
      <c r="H6" s="407">
        <v>6.1157855079743815</v>
      </c>
    </row>
    <row r="7" spans="1:8" x14ac:dyDescent="0.25">
      <c r="A7" s="1" t="s">
        <v>48</v>
      </c>
      <c r="B7" s="472">
        <v>161</v>
      </c>
      <c r="C7" s="410">
        <v>209.61538461538461</v>
      </c>
      <c r="D7" s="472">
        <v>202</v>
      </c>
      <c r="E7" s="410">
        <v>-25.461254612546124</v>
      </c>
      <c r="F7" s="245">
        <v>994</v>
      </c>
      <c r="G7" s="407">
        <v>-30.440867739678097</v>
      </c>
      <c r="H7" s="407">
        <v>6.2413663192264224</v>
      </c>
    </row>
    <row r="8" spans="1:8" x14ac:dyDescent="0.25">
      <c r="A8" s="1" t="s">
        <v>49</v>
      </c>
      <c r="B8" s="472">
        <v>0</v>
      </c>
      <c r="C8" s="407">
        <v>-100</v>
      </c>
      <c r="D8" s="245">
        <v>101</v>
      </c>
      <c r="E8" s="407">
        <v>-45.405405405405411</v>
      </c>
      <c r="F8" s="245">
        <v>1173</v>
      </c>
      <c r="G8" s="407">
        <v>-30.673758865248228</v>
      </c>
      <c r="H8" s="407">
        <v>7.3653145799321864</v>
      </c>
    </row>
    <row r="9" spans="1:8" x14ac:dyDescent="0.25">
      <c r="A9" s="1" t="s">
        <v>123</v>
      </c>
      <c r="B9" s="472">
        <v>583</v>
      </c>
      <c r="C9" s="407">
        <v>0.1718213058419244</v>
      </c>
      <c r="D9" s="245">
        <v>1300</v>
      </c>
      <c r="E9" s="407">
        <v>2.6856240126382307</v>
      </c>
      <c r="F9" s="245">
        <v>6685</v>
      </c>
      <c r="G9" s="407">
        <v>-3.2001158412974227</v>
      </c>
      <c r="H9" s="407">
        <v>41.975386160994596</v>
      </c>
    </row>
    <row r="10" spans="1:8" x14ac:dyDescent="0.25">
      <c r="A10" s="1" t="s">
        <v>124</v>
      </c>
      <c r="B10" s="472">
        <v>239</v>
      </c>
      <c r="C10" s="407">
        <v>113.39285714285714</v>
      </c>
      <c r="D10" s="245">
        <v>541</v>
      </c>
      <c r="E10" s="407">
        <v>-11.889250814332247</v>
      </c>
      <c r="F10" s="245">
        <v>3754</v>
      </c>
      <c r="G10" s="407">
        <v>-39.137483787289234</v>
      </c>
      <c r="H10" s="407">
        <v>23.571518272008039</v>
      </c>
    </row>
    <row r="11" spans="1:8" x14ac:dyDescent="0.25">
      <c r="A11" s="1" t="s">
        <v>228</v>
      </c>
      <c r="B11" s="472">
        <v>238</v>
      </c>
      <c r="C11" s="407">
        <v>60.810810810810814</v>
      </c>
      <c r="D11" s="245">
        <v>543</v>
      </c>
      <c r="E11" s="407">
        <v>70.219435736677113</v>
      </c>
      <c r="F11" s="245">
        <v>2346</v>
      </c>
      <c r="G11" s="407">
        <v>11.448931116389549</v>
      </c>
      <c r="H11" s="407">
        <v>14.730629159864373</v>
      </c>
    </row>
    <row r="12" spans="1:8" x14ac:dyDescent="0.25">
      <c r="A12" s="171" t="s">
        <v>229</v>
      </c>
      <c r="B12" s="473">
        <v>1317</v>
      </c>
      <c r="C12" s="173">
        <v>22.284122562674096</v>
      </c>
      <c r="D12" s="172">
        <v>2887</v>
      </c>
      <c r="E12" s="173">
        <v>0.31271716469770677</v>
      </c>
      <c r="F12" s="172">
        <v>15926</v>
      </c>
      <c r="G12" s="173">
        <v>-18.478705978705978</v>
      </c>
      <c r="H12" s="173">
        <v>100</v>
      </c>
    </row>
    <row r="13" spans="1:8" x14ac:dyDescent="0.25">
      <c r="A13" s="145" t="s">
        <v>230</v>
      </c>
      <c r="B13" s="474"/>
      <c r="C13" s="175"/>
      <c r="D13" s="174"/>
      <c r="E13" s="175"/>
      <c r="F13" s="174"/>
      <c r="G13" s="175"/>
      <c r="H13" s="175"/>
    </row>
    <row r="14" spans="1:8" x14ac:dyDescent="0.25">
      <c r="A14" s="1" t="s">
        <v>420</v>
      </c>
      <c r="B14" s="472">
        <v>25</v>
      </c>
      <c r="C14" s="486">
        <v>-13.793103448275861</v>
      </c>
      <c r="D14" s="245">
        <v>54</v>
      </c>
      <c r="E14" s="407">
        <v>-3.5714285714285712</v>
      </c>
      <c r="F14" s="245">
        <v>436</v>
      </c>
      <c r="G14" s="407">
        <v>-18.198874296435271</v>
      </c>
      <c r="H14" s="407">
        <v>2.1000915177496267</v>
      </c>
    </row>
    <row r="15" spans="1:8" x14ac:dyDescent="0.25">
      <c r="A15" s="1" t="s">
        <v>48</v>
      </c>
      <c r="B15" s="472">
        <v>310</v>
      </c>
      <c r="C15" s="407">
        <v>-0.64102564102564097</v>
      </c>
      <c r="D15" s="245">
        <v>640</v>
      </c>
      <c r="E15" s="407">
        <v>-22.424242424242426</v>
      </c>
      <c r="F15" s="245">
        <v>4411</v>
      </c>
      <c r="G15" s="407">
        <v>-18.601217936888727</v>
      </c>
      <c r="H15" s="407">
        <v>21.246568084388997</v>
      </c>
    </row>
    <row r="16" spans="1:8" x14ac:dyDescent="0.25">
      <c r="A16" s="1" t="s">
        <v>49</v>
      </c>
      <c r="B16" s="472">
        <v>74</v>
      </c>
      <c r="C16" s="486">
        <v>-6.3291139240506329</v>
      </c>
      <c r="D16" s="245">
        <v>103</v>
      </c>
      <c r="E16" s="407">
        <v>-20.155038759689923</v>
      </c>
      <c r="F16" s="245">
        <v>493</v>
      </c>
      <c r="G16" s="407">
        <v>6.7099567099567103</v>
      </c>
      <c r="H16" s="407">
        <v>2.3746447666297388</v>
      </c>
    </row>
    <row r="17" spans="1:8" x14ac:dyDescent="0.25">
      <c r="A17" s="1" t="s">
        <v>123</v>
      </c>
      <c r="B17" s="472">
        <v>482</v>
      </c>
      <c r="C17" s="407">
        <v>3.2119914346895073</v>
      </c>
      <c r="D17" s="245">
        <v>1148</v>
      </c>
      <c r="E17" s="407">
        <v>18.350515463917525</v>
      </c>
      <c r="F17" s="245">
        <v>8887</v>
      </c>
      <c r="G17" s="407">
        <v>8.7360822219503245</v>
      </c>
      <c r="H17" s="407">
        <v>42.806223206974614</v>
      </c>
    </row>
    <row r="18" spans="1:8" x14ac:dyDescent="0.25">
      <c r="A18" s="1" t="s">
        <v>124</v>
      </c>
      <c r="B18" s="472">
        <v>155</v>
      </c>
      <c r="C18" s="407">
        <v>-26.886792452830189</v>
      </c>
      <c r="D18" s="245">
        <v>245</v>
      </c>
      <c r="E18" s="407">
        <v>-55.615942028985508</v>
      </c>
      <c r="F18" s="245">
        <v>1992</v>
      </c>
      <c r="G18" s="407">
        <v>-28.499641062455133</v>
      </c>
      <c r="H18" s="407">
        <v>9.5949135398102214</v>
      </c>
    </row>
    <row r="19" spans="1:8" x14ac:dyDescent="0.25">
      <c r="A19" s="1" t="s">
        <v>228</v>
      </c>
      <c r="B19" s="472">
        <v>290</v>
      </c>
      <c r="C19" s="407">
        <v>-35.412026726057903</v>
      </c>
      <c r="D19" s="245">
        <v>654</v>
      </c>
      <c r="E19" s="407">
        <v>-32.438016528925615</v>
      </c>
      <c r="F19" s="245">
        <v>4542</v>
      </c>
      <c r="G19" s="407">
        <v>-28.007608178792204</v>
      </c>
      <c r="H19" s="407">
        <v>21.877558884446799</v>
      </c>
    </row>
    <row r="20" spans="1:8" x14ac:dyDescent="0.25">
      <c r="A20" s="176" t="s">
        <v>231</v>
      </c>
      <c r="B20" s="475">
        <v>1336</v>
      </c>
      <c r="C20" s="178">
        <v>-13.695090439276486</v>
      </c>
      <c r="D20" s="177">
        <v>2844</v>
      </c>
      <c r="E20" s="178">
        <v>-18.74285714285714</v>
      </c>
      <c r="F20" s="177">
        <v>20761</v>
      </c>
      <c r="G20" s="178">
        <v>-12.334262308926611</v>
      </c>
      <c r="H20" s="178">
        <v>100</v>
      </c>
    </row>
    <row r="21" spans="1:8" x14ac:dyDescent="0.25">
      <c r="A21" s="145" t="s">
        <v>464</v>
      </c>
      <c r="B21" s="476"/>
      <c r="C21" s="409"/>
      <c r="D21" s="408"/>
      <c r="E21" s="409"/>
      <c r="F21" s="408"/>
      <c r="G21" s="409"/>
      <c r="H21" s="409"/>
    </row>
    <row r="22" spans="1:8" x14ac:dyDescent="0.25">
      <c r="A22" s="1" t="s">
        <v>420</v>
      </c>
      <c r="B22" s="472">
        <v>-71</v>
      </c>
      <c r="C22" s="407">
        <v>-21.978021978021978</v>
      </c>
      <c r="D22" s="245">
        <v>-146</v>
      </c>
      <c r="E22" s="407">
        <v>-12.574850299401197</v>
      </c>
      <c r="F22" s="245">
        <v>-538</v>
      </c>
      <c r="G22" s="407">
        <v>-23.470839260312946</v>
      </c>
      <c r="H22" s="410" t="s">
        <v>465</v>
      </c>
    </row>
    <row r="23" spans="1:8" x14ac:dyDescent="0.25">
      <c r="A23" s="1" t="s">
        <v>48</v>
      </c>
      <c r="B23" s="472">
        <v>149</v>
      </c>
      <c r="C23" s="407">
        <v>-42.692307692307693</v>
      </c>
      <c r="D23" s="245">
        <v>438</v>
      </c>
      <c r="E23" s="407">
        <v>-20.938628158844764</v>
      </c>
      <c r="F23" s="245">
        <v>3417</v>
      </c>
      <c r="G23" s="407">
        <v>-14.360902255639097</v>
      </c>
      <c r="H23" s="410" t="s">
        <v>465</v>
      </c>
    </row>
    <row r="24" spans="1:8" x14ac:dyDescent="0.25">
      <c r="A24" s="1" t="s">
        <v>49</v>
      </c>
      <c r="B24" s="472">
        <v>74</v>
      </c>
      <c r="C24" s="410">
        <v>362.5</v>
      </c>
      <c r="D24" s="245">
        <v>2</v>
      </c>
      <c r="E24" s="407">
        <v>-103.57142857142858</v>
      </c>
      <c r="F24" s="245">
        <v>-680</v>
      </c>
      <c r="G24" s="407">
        <v>-44.715447154471541</v>
      </c>
      <c r="H24" s="410" t="s">
        <v>465</v>
      </c>
    </row>
    <row r="25" spans="1:8" x14ac:dyDescent="0.25">
      <c r="A25" s="1" t="s">
        <v>123</v>
      </c>
      <c r="B25" s="472">
        <v>-101</v>
      </c>
      <c r="C25" s="407">
        <v>-12.173913043478262</v>
      </c>
      <c r="D25" s="245">
        <v>-152</v>
      </c>
      <c r="E25" s="407">
        <v>-48.648648648648653</v>
      </c>
      <c r="F25" s="245">
        <v>2202</v>
      </c>
      <c r="G25" s="407">
        <v>73.796369376479873</v>
      </c>
      <c r="H25" s="410" t="s">
        <v>465</v>
      </c>
    </row>
    <row r="26" spans="1:8" x14ac:dyDescent="0.25">
      <c r="A26" s="1" t="s">
        <v>124</v>
      </c>
      <c r="B26" s="472">
        <v>-84</v>
      </c>
      <c r="C26" s="407">
        <v>-184</v>
      </c>
      <c r="D26" s="245">
        <v>-296</v>
      </c>
      <c r="E26" s="407">
        <v>377.41935483870969</v>
      </c>
      <c r="F26" s="245">
        <v>-1762</v>
      </c>
      <c r="G26" s="407">
        <v>-47.900650502661144</v>
      </c>
      <c r="H26" s="410" t="s">
        <v>465</v>
      </c>
    </row>
    <row r="27" spans="1:8" x14ac:dyDescent="0.25">
      <c r="A27" s="1" t="s">
        <v>228</v>
      </c>
      <c r="B27" s="472">
        <v>52</v>
      </c>
      <c r="C27" s="407">
        <v>-82.724252491694344</v>
      </c>
      <c r="D27" s="245">
        <v>111</v>
      </c>
      <c r="E27" s="407">
        <v>-82.896764252696457</v>
      </c>
      <c r="F27" s="245">
        <v>2196</v>
      </c>
      <c r="G27" s="407">
        <v>-47.764034253092291</v>
      </c>
      <c r="H27" s="410" t="s">
        <v>465</v>
      </c>
    </row>
    <row r="28" spans="1:8" x14ac:dyDescent="0.25">
      <c r="A28" s="176" t="s">
        <v>232</v>
      </c>
      <c r="B28" s="475">
        <v>19</v>
      </c>
      <c r="C28" s="178">
        <v>-95.966029723991511</v>
      </c>
      <c r="D28" s="177">
        <v>-43</v>
      </c>
      <c r="E28" s="178">
        <v>-106.91318327974277</v>
      </c>
      <c r="F28" s="177">
        <v>4835</v>
      </c>
      <c r="G28" s="178">
        <v>16.618427399903521</v>
      </c>
      <c r="H28" s="406" t="s">
        <v>465</v>
      </c>
    </row>
    <row r="29" spans="1:8" x14ac:dyDescent="0.25">
      <c r="A29" s="80" t="s">
        <v>126</v>
      </c>
      <c r="B29" s="169"/>
      <c r="C29" s="169"/>
      <c r="D29" s="169"/>
      <c r="E29" s="169"/>
      <c r="F29" s="169"/>
      <c r="G29" s="169"/>
      <c r="H29" s="164" t="s">
        <v>223</v>
      </c>
    </row>
    <row r="30" spans="1:8" x14ac:dyDescent="0.25">
      <c r="A30" s="754" t="s">
        <v>546</v>
      </c>
      <c r="B30" s="169"/>
      <c r="C30" s="169"/>
      <c r="D30" s="169"/>
      <c r="E30" s="169"/>
      <c r="F30" s="169"/>
      <c r="G30" s="170"/>
      <c r="H30" s="170"/>
    </row>
    <row r="31" spans="1:8" x14ac:dyDescent="0.25">
      <c r="A31" s="133" t="s">
        <v>466</v>
      </c>
      <c r="B31" s="169"/>
      <c r="C31" s="169"/>
      <c r="D31" s="169"/>
      <c r="E31" s="169"/>
      <c r="F31" s="169"/>
      <c r="G31" s="170"/>
      <c r="H31" s="170"/>
    </row>
    <row r="33" spans="6:6" x14ac:dyDescent="0.25">
      <c r="F33" s="185"/>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3"/>
  <sheetViews>
    <sheetView workbookViewId="0">
      <selection activeCell="L28" sqref="L28"/>
    </sheetView>
  </sheetViews>
  <sheetFormatPr baseColWidth="10" defaultRowHeight="13.8" x14ac:dyDescent="0.25"/>
  <cols>
    <col min="1" max="1" width="8.5" customWidth="1"/>
    <col min="2" max="2" width="17.09765625" customWidth="1"/>
    <col min="3" max="4" width="13.5" customWidth="1"/>
    <col min="5" max="5" width="12.59765625" customWidth="1"/>
    <col min="6" max="7" width="13.5" customWidth="1"/>
  </cols>
  <sheetData>
    <row r="1" spans="1:8" x14ac:dyDescent="0.25">
      <c r="A1" s="161" t="s">
        <v>467</v>
      </c>
      <c r="B1" s="161"/>
      <c r="C1" s="1"/>
      <c r="D1" s="1"/>
      <c r="E1" s="1"/>
      <c r="F1" s="1"/>
      <c r="G1" s="1"/>
      <c r="H1" s="1"/>
    </row>
    <row r="2" spans="1:8" x14ac:dyDescent="0.25">
      <c r="A2" s="393"/>
      <c r="B2" s="393"/>
      <c r="C2" s="393"/>
      <c r="D2" s="393"/>
      <c r="E2" s="393"/>
      <c r="F2" s="1"/>
      <c r="G2" s="1"/>
      <c r="H2" s="395" t="s">
        <v>152</v>
      </c>
    </row>
    <row r="3" spans="1:8" ht="14.7" customHeight="1" x14ac:dyDescent="0.25">
      <c r="A3" s="810" t="s">
        <v>461</v>
      </c>
      <c r="B3" s="808" t="s">
        <v>462</v>
      </c>
      <c r="C3" s="793">
        <f>INDICE!A3</f>
        <v>44228</v>
      </c>
      <c r="D3" s="792">
        <v>41671</v>
      </c>
      <c r="E3" s="792">
        <v>41671</v>
      </c>
      <c r="F3" s="791" t="s">
        <v>117</v>
      </c>
      <c r="G3" s="791"/>
      <c r="H3" s="791"/>
    </row>
    <row r="4" spans="1:8" x14ac:dyDescent="0.25">
      <c r="A4" s="811"/>
      <c r="B4" s="809"/>
      <c r="C4" s="82" t="s">
        <v>470</v>
      </c>
      <c r="D4" s="82" t="s">
        <v>471</v>
      </c>
      <c r="E4" s="82" t="s">
        <v>233</v>
      </c>
      <c r="F4" s="82" t="s">
        <v>470</v>
      </c>
      <c r="G4" s="82" t="s">
        <v>471</v>
      </c>
      <c r="H4" s="82" t="s">
        <v>233</v>
      </c>
    </row>
    <row r="5" spans="1:8" x14ac:dyDescent="0.25">
      <c r="A5" s="411"/>
      <c r="B5" s="557" t="s">
        <v>201</v>
      </c>
      <c r="C5" s="141">
        <v>0</v>
      </c>
      <c r="D5" s="141">
        <v>35</v>
      </c>
      <c r="E5" s="180">
        <v>35</v>
      </c>
      <c r="F5" s="143">
        <v>0</v>
      </c>
      <c r="G5" s="141">
        <v>234</v>
      </c>
      <c r="H5" s="179">
        <v>234</v>
      </c>
    </row>
    <row r="6" spans="1:8" x14ac:dyDescent="0.25">
      <c r="A6" s="671"/>
      <c r="B6" s="704" t="s">
        <v>234</v>
      </c>
      <c r="C6" s="141">
        <v>79</v>
      </c>
      <c r="D6" s="141">
        <v>76</v>
      </c>
      <c r="E6" s="180">
        <v>-3</v>
      </c>
      <c r="F6" s="143">
        <v>1547</v>
      </c>
      <c r="G6" s="141">
        <v>1850</v>
      </c>
      <c r="H6" s="180">
        <v>303</v>
      </c>
    </row>
    <row r="7" spans="1:8" x14ac:dyDescent="0.25">
      <c r="A7" s="705" t="s">
        <v>310</v>
      </c>
      <c r="B7" s="703"/>
      <c r="C7" s="146">
        <v>79</v>
      </c>
      <c r="D7" s="181">
        <v>111</v>
      </c>
      <c r="E7" s="146">
        <v>32</v>
      </c>
      <c r="F7" s="146">
        <v>1547</v>
      </c>
      <c r="G7" s="181">
        <v>2084</v>
      </c>
      <c r="H7" s="146">
        <v>537</v>
      </c>
    </row>
    <row r="8" spans="1:8" x14ac:dyDescent="0.25">
      <c r="A8" s="411"/>
      <c r="B8" s="558" t="s">
        <v>583</v>
      </c>
      <c r="C8" s="144">
        <v>0</v>
      </c>
      <c r="D8" s="141">
        <v>0</v>
      </c>
      <c r="E8" s="182">
        <v>0</v>
      </c>
      <c r="F8" s="144">
        <v>113</v>
      </c>
      <c r="G8" s="141">
        <v>0</v>
      </c>
      <c r="H8" s="182">
        <v>-113</v>
      </c>
    </row>
    <row r="9" spans="1:8" x14ac:dyDescent="0.25">
      <c r="A9" s="411"/>
      <c r="B9" s="558" t="s">
        <v>205</v>
      </c>
      <c r="C9" s="144">
        <v>0</v>
      </c>
      <c r="D9" s="141">
        <v>0</v>
      </c>
      <c r="E9" s="182">
        <v>0</v>
      </c>
      <c r="F9" s="144">
        <v>0</v>
      </c>
      <c r="G9" s="141">
        <v>197</v>
      </c>
      <c r="H9" s="182">
        <v>197</v>
      </c>
    </row>
    <row r="10" spans="1:8" x14ac:dyDescent="0.25">
      <c r="A10" s="671"/>
      <c r="B10" s="704" t="s">
        <v>235</v>
      </c>
      <c r="C10" s="141">
        <v>0</v>
      </c>
      <c r="D10" s="141">
        <v>0</v>
      </c>
      <c r="E10" s="180">
        <v>0</v>
      </c>
      <c r="F10" s="143">
        <v>14</v>
      </c>
      <c r="G10" s="141">
        <v>344</v>
      </c>
      <c r="H10" s="180">
        <v>330</v>
      </c>
    </row>
    <row r="11" spans="1:8" x14ac:dyDescent="0.25">
      <c r="A11" s="707" t="s">
        <v>468</v>
      </c>
      <c r="C11" s="146">
        <v>0</v>
      </c>
      <c r="D11" s="146">
        <v>0</v>
      </c>
      <c r="E11" s="146">
        <v>0</v>
      </c>
      <c r="F11" s="146">
        <v>127</v>
      </c>
      <c r="G11" s="146">
        <v>541</v>
      </c>
      <c r="H11" s="181">
        <v>414</v>
      </c>
    </row>
    <row r="12" spans="1:8" x14ac:dyDescent="0.25">
      <c r="A12" s="708"/>
      <c r="B12" s="706" t="s">
        <v>236</v>
      </c>
      <c r="C12" s="144">
        <v>91</v>
      </c>
      <c r="D12" s="141">
        <v>95</v>
      </c>
      <c r="E12" s="182">
        <v>4</v>
      </c>
      <c r="F12" s="144">
        <v>660</v>
      </c>
      <c r="G12" s="141">
        <v>950</v>
      </c>
      <c r="H12" s="182">
        <v>290</v>
      </c>
    </row>
    <row r="13" spans="1:8" x14ac:dyDescent="0.25">
      <c r="A13" s="411"/>
      <c r="B13" s="558" t="s">
        <v>237</v>
      </c>
      <c r="C13" s="144">
        <v>87</v>
      </c>
      <c r="D13" s="141">
        <v>126</v>
      </c>
      <c r="E13" s="182">
        <v>39</v>
      </c>
      <c r="F13" s="144">
        <v>554</v>
      </c>
      <c r="G13" s="141">
        <v>2660</v>
      </c>
      <c r="H13" s="182">
        <v>2106</v>
      </c>
    </row>
    <row r="14" spans="1:8" x14ac:dyDescent="0.25">
      <c r="A14" s="411"/>
      <c r="B14" s="558" t="s">
        <v>238</v>
      </c>
      <c r="C14" s="144">
        <v>30</v>
      </c>
      <c r="D14" s="144">
        <v>64</v>
      </c>
      <c r="E14" s="180">
        <v>34</v>
      </c>
      <c r="F14" s="144">
        <v>338</v>
      </c>
      <c r="G14" s="144">
        <v>414</v>
      </c>
      <c r="H14" s="180">
        <v>76</v>
      </c>
    </row>
    <row r="15" spans="1:8" x14ac:dyDescent="0.25">
      <c r="A15" s="411"/>
      <c r="B15" s="558" t="s">
        <v>207</v>
      </c>
      <c r="C15" s="144">
        <v>222</v>
      </c>
      <c r="D15" s="141">
        <v>99</v>
      </c>
      <c r="E15" s="180">
        <v>-123</v>
      </c>
      <c r="F15" s="144">
        <v>2404</v>
      </c>
      <c r="G15" s="141">
        <v>1763</v>
      </c>
      <c r="H15" s="180">
        <v>-641</v>
      </c>
    </row>
    <row r="16" spans="1:8" x14ac:dyDescent="0.25">
      <c r="A16" s="411"/>
      <c r="B16" s="558" t="s">
        <v>289</v>
      </c>
      <c r="C16" s="144">
        <v>0</v>
      </c>
      <c r="D16" s="141">
        <v>6</v>
      </c>
      <c r="E16" s="180">
        <v>6</v>
      </c>
      <c r="F16" s="144">
        <v>35</v>
      </c>
      <c r="G16" s="141">
        <v>539</v>
      </c>
      <c r="H16" s="180">
        <v>504</v>
      </c>
    </row>
    <row r="17" spans="1:15" x14ac:dyDescent="0.25">
      <c r="A17" s="411"/>
      <c r="B17" s="558" t="s">
        <v>560</v>
      </c>
      <c r="C17" s="144">
        <v>35</v>
      </c>
      <c r="D17" s="141">
        <v>162</v>
      </c>
      <c r="E17" s="180">
        <v>127</v>
      </c>
      <c r="F17" s="144">
        <v>972</v>
      </c>
      <c r="G17" s="141">
        <v>1970</v>
      </c>
      <c r="H17" s="180">
        <v>998</v>
      </c>
    </row>
    <row r="18" spans="1:15" x14ac:dyDescent="0.25">
      <c r="A18" s="411"/>
      <c r="B18" s="558" t="s">
        <v>239</v>
      </c>
      <c r="C18" s="144">
        <v>126</v>
      </c>
      <c r="D18" s="141">
        <v>123</v>
      </c>
      <c r="E18" s="180">
        <v>-3</v>
      </c>
      <c r="F18" s="144">
        <v>1183</v>
      </c>
      <c r="G18" s="141">
        <v>1581</v>
      </c>
      <c r="H18" s="180">
        <v>398</v>
      </c>
    </row>
    <row r="19" spans="1:15" x14ac:dyDescent="0.25">
      <c r="A19" s="411"/>
      <c r="B19" s="558" t="s">
        <v>209</v>
      </c>
      <c r="C19" s="144">
        <v>27</v>
      </c>
      <c r="D19" s="141">
        <v>14</v>
      </c>
      <c r="E19" s="180">
        <v>-13</v>
      </c>
      <c r="F19" s="144">
        <v>450</v>
      </c>
      <c r="G19" s="141">
        <v>289</v>
      </c>
      <c r="H19" s="180">
        <v>-161</v>
      </c>
    </row>
    <row r="20" spans="1:15" x14ac:dyDescent="0.25">
      <c r="A20" s="411"/>
      <c r="B20" s="558" t="s">
        <v>210</v>
      </c>
      <c r="C20" s="144">
        <v>157</v>
      </c>
      <c r="D20" s="141">
        <v>0</v>
      </c>
      <c r="E20" s="180">
        <v>-157</v>
      </c>
      <c r="F20" s="144">
        <v>767</v>
      </c>
      <c r="G20" s="141">
        <v>0</v>
      </c>
      <c r="H20" s="180">
        <v>-767</v>
      </c>
    </row>
    <row r="21" spans="1:15" x14ac:dyDescent="0.25">
      <c r="A21" s="411"/>
      <c r="B21" s="558" t="s">
        <v>240</v>
      </c>
      <c r="C21" s="144">
        <v>0</v>
      </c>
      <c r="D21" s="141">
        <v>0</v>
      </c>
      <c r="E21" s="180">
        <v>0</v>
      </c>
      <c r="F21" s="144">
        <v>481</v>
      </c>
      <c r="G21" s="141">
        <v>96</v>
      </c>
      <c r="H21" s="180">
        <v>-385</v>
      </c>
    </row>
    <row r="22" spans="1:15" x14ac:dyDescent="0.25">
      <c r="A22" s="411"/>
      <c r="B22" s="558" t="s">
        <v>241</v>
      </c>
      <c r="C22" s="144">
        <v>2</v>
      </c>
      <c r="D22" s="141">
        <v>7</v>
      </c>
      <c r="E22" s="180">
        <v>5</v>
      </c>
      <c r="F22" s="144">
        <v>305</v>
      </c>
      <c r="G22" s="141">
        <v>330</v>
      </c>
      <c r="H22" s="180">
        <v>25</v>
      </c>
    </row>
    <row r="23" spans="1:15" x14ac:dyDescent="0.25">
      <c r="A23" s="411"/>
      <c r="B23" s="709" t="s">
        <v>242</v>
      </c>
      <c r="C23" s="144">
        <v>189</v>
      </c>
      <c r="D23" s="141">
        <v>79</v>
      </c>
      <c r="E23" s="180">
        <v>-110</v>
      </c>
      <c r="F23" s="144">
        <v>2205</v>
      </c>
      <c r="G23" s="141">
        <v>2154</v>
      </c>
      <c r="H23" s="180">
        <v>-51</v>
      </c>
    </row>
    <row r="24" spans="1:15" x14ac:dyDescent="0.25">
      <c r="A24" s="707" t="s">
        <v>452</v>
      </c>
      <c r="C24" s="146">
        <v>966</v>
      </c>
      <c r="D24" s="146">
        <v>775</v>
      </c>
      <c r="E24" s="181">
        <v>-191</v>
      </c>
      <c r="F24" s="146">
        <v>10354</v>
      </c>
      <c r="G24" s="146">
        <v>12746</v>
      </c>
      <c r="H24" s="181">
        <v>2392</v>
      </c>
    </row>
    <row r="25" spans="1:15" x14ac:dyDescent="0.25">
      <c r="A25" s="708"/>
      <c r="B25" s="706" t="s">
        <v>211</v>
      </c>
      <c r="C25" s="144">
        <v>16</v>
      </c>
      <c r="D25" s="141">
        <v>0</v>
      </c>
      <c r="E25" s="182">
        <v>-16</v>
      </c>
      <c r="F25" s="144">
        <v>938</v>
      </c>
      <c r="G25" s="141">
        <v>0</v>
      </c>
      <c r="H25" s="182">
        <v>-938</v>
      </c>
    </row>
    <row r="26" spans="1:15" x14ac:dyDescent="0.25">
      <c r="A26" s="412"/>
      <c r="B26" s="558" t="s">
        <v>243</v>
      </c>
      <c r="C26" s="144">
        <v>0</v>
      </c>
      <c r="D26" s="144">
        <v>0</v>
      </c>
      <c r="E26" s="180">
        <v>0</v>
      </c>
      <c r="F26" s="417">
        <v>255</v>
      </c>
      <c r="G26" s="144">
        <v>0</v>
      </c>
      <c r="H26" s="180">
        <v>-255</v>
      </c>
    </row>
    <row r="27" spans="1:15" x14ac:dyDescent="0.25">
      <c r="A27" s="412"/>
      <c r="B27" s="558" t="s">
        <v>336</v>
      </c>
      <c r="C27" s="144">
        <v>7</v>
      </c>
      <c r="D27" s="144">
        <v>0</v>
      </c>
      <c r="E27" s="180">
        <v>-7</v>
      </c>
      <c r="F27" s="417">
        <v>54</v>
      </c>
      <c r="G27" s="144">
        <v>0</v>
      </c>
      <c r="H27" s="180">
        <v>-54</v>
      </c>
    </row>
    <row r="28" spans="1:15" x14ac:dyDescent="0.25">
      <c r="A28" s="412"/>
      <c r="B28" s="558" t="s">
        <v>552</v>
      </c>
      <c r="C28" s="144">
        <v>0</v>
      </c>
      <c r="D28" s="144">
        <v>0</v>
      </c>
      <c r="E28" s="180">
        <v>0</v>
      </c>
      <c r="F28" s="144">
        <v>0</v>
      </c>
      <c r="G28" s="144">
        <v>199</v>
      </c>
      <c r="H28" s="180">
        <v>199</v>
      </c>
      <c r="J28" s="774"/>
      <c r="K28" s="774"/>
      <c r="L28" s="774"/>
      <c r="M28" s="774"/>
      <c r="N28" s="774"/>
      <c r="O28" s="774"/>
    </row>
    <row r="29" spans="1:15" x14ac:dyDescent="0.25">
      <c r="A29" s="412"/>
      <c r="B29" s="709" t="s">
        <v>536</v>
      </c>
      <c r="C29" s="144">
        <v>0</v>
      </c>
      <c r="D29" s="141">
        <v>0</v>
      </c>
      <c r="E29" s="180">
        <v>0</v>
      </c>
      <c r="F29" s="144">
        <v>45</v>
      </c>
      <c r="G29" s="141">
        <v>105</v>
      </c>
      <c r="H29" s="180">
        <v>60</v>
      </c>
    </row>
    <row r="30" spans="1:15" x14ac:dyDescent="0.25">
      <c r="A30" s="707" t="s">
        <v>350</v>
      </c>
      <c r="C30" s="146">
        <v>23</v>
      </c>
      <c r="D30" s="146">
        <v>0</v>
      </c>
      <c r="E30" s="181">
        <v>-23</v>
      </c>
      <c r="F30" s="146">
        <v>1292</v>
      </c>
      <c r="G30" s="146">
        <v>304</v>
      </c>
      <c r="H30" s="181">
        <v>-988</v>
      </c>
      <c r="J30" s="774"/>
      <c r="K30" s="774"/>
      <c r="L30" s="774"/>
      <c r="M30" s="774"/>
      <c r="N30" s="774"/>
      <c r="O30" s="774"/>
    </row>
    <row r="31" spans="1:15" x14ac:dyDescent="0.25">
      <c r="A31" s="708"/>
      <c r="B31" s="706" t="s">
        <v>214</v>
      </c>
      <c r="C31" s="144">
        <v>154</v>
      </c>
      <c r="D31" s="141">
        <v>0</v>
      </c>
      <c r="E31" s="182">
        <v>-154</v>
      </c>
      <c r="F31" s="144">
        <v>1591</v>
      </c>
      <c r="G31" s="141">
        <v>60</v>
      </c>
      <c r="H31" s="182">
        <v>-1531</v>
      </c>
    </row>
    <row r="32" spans="1:15" x14ac:dyDescent="0.25">
      <c r="A32" s="412"/>
      <c r="B32" s="558" t="s">
        <v>219</v>
      </c>
      <c r="C32" s="144">
        <v>0</v>
      </c>
      <c r="D32" s="144">
        <v>0</v>
      </c>
      <c r="E32" s="180">
        <v>0</v>
      </c>
      <c r="F32" s="144">
        <v>0</v>
      </c>
      <c r="G32" s="144">
        <v>114</v>
      </c>
      <c r="H32" s="180">
        <v>114</v>
      </c>
    </row>
    <row r="33" spans="1:8" x14ac:dyDescent="0.25">
      <c r="A33" s="412"/>
      <c r="B33" s="558" t="s">
        <v>244</v>
      </c>
      <c r="C33" s="144">
        <v>0</v>
      </c>
      <c r="D33" s="144">
        <v>230</v>
      </c>
      <c r="E33" s="180">
        <v>230</v>
      </c>
      <c r="F33" s="144">
        <v>0</v>
      </c>
      <c r="G33" s="144">
        <v>2674</v>
      </c>
      <c r="H33" s="180">
        <v>2674</v>
      </c>
    </row>
    <row r="34" spans="1:8" x14ac:dyDescent="0.25">
      <c r="A34" s="412"/>
      <c r="B34" s="558" t="s">
        <v>221</v>
      </c>
      <c r="C34" s="144">
        <v>0</v>
      </c>
      <c r="D34" s="144">
        <v>57</v>
      </c>
      <c r="E34" s="182">
        <v>57</v>
      </c>
      <c r="F34" s="144">
        <v>44</v>
      </c>
      <c r="G34" s="144">
        <v>529</v>
      </c>
      <c r="H34" s="180">
        <v>485</v>
      </c>
    </row>
    <row r="35" spans="1:8" x14ac:dyDescent="0.25">
      <c r="A35" s="412"/>
      <c r="B35" s="709" t="s">
        <v>222</v>
      </c>
      <c r="C35" s="144">
        <v>27</v>
      </c>
      <c r="D35" s="144">
        <v>143</v>
      </c>
      <c r="E35" s="180">
        <v>116</v>
      </c>
      <c r="F35" s="144">
        <v>319</v>
      </c>
      <c r="G35" s="144">
        <v>1143</v>
      </c>
      <c r="H35" s="180">
        <v>824</v>
      </c>
    </row>
    <row r="36" spans="1:8" x14ac:dyDescent="0.25">
      <c r="A36" s="707" t="s">
        <v>453</v>
      </c>
      <c r="C36" s="146">
        <v>181</v>
      </c>
      <c r="D36" s="146">
        <v>430</v>
      </c>
      <c r="E36" s="181">
        <v>249</v>
      </c>
      <c r="F36" s="146">
        <v>1954</v>
      </c>
      <c r="G36" s="146">
        <v>4520</v>
      </c>
      <c r="H36" s="181">
        <v>2566</v>
      </c>
    </row>
    <row r="37" spans="1:8" x14ac:dyDescent="0.25">
      <c r="A37" s="708"/>
      <c r="B37" s="706" t="s">
        <v>553</v>
      </c>
      <c r="C37" s="144">
        <v>28</v>
      </c>
      <c r="D37" s="141">
        <v>0</v>
      </c>
      <c r="E37" s="182">
        <v>-28</v>
      </c>
      <c r="F37" s="144">
        <v>263</v>
      </c>
      <c r="G37" s="141">
        <v>52</v>
      </c>
      <c r="H37" s="182">
        <v>-211</v>
      </c>
    </row>
    <row r="38" spans="1:8" x14ac:dyDescent="0.25">
      <c r="A38" s="412"/>
      <c r="B38" s="558" t="s">
        <v>663</v>
      </c>
      <c r="C38" s="144">
        <v>0</v>
      </c>
      <c r="D38" s="144">
        <v>0</v>
      </c>
      <c r="E38" s="180">
        <v>0</v>
      </c>
      <c r="F38" s="417">
        <v>99</v>
      </c>
      <c r="G38" s="144">
        <v>50</v>
      </c>
      <c r="H38" s="180">
        <v>-49</v>
      </c>
    </row>
    <row r="39" spans="1:8" x14ac:dyDescent="0.25">
      <c r="A39" s="412"/>
      <c r="B39" s="558" t="s">
        <v>245</v>
      </c>
      <c r="C39" s="144">
        <v>12</v>
      </c>
      <c r="D39" s="144">
        <v>0</v>
      </c>
      <c r="E39" s="180">
        <v>-12</v>
      </c>
      <c r="F39" s="417">
        <v>121</v>
      </c>
      <c r="G39" s="144">
        <v>8</v>
      </c>
      <c r="H39" s="180">
        <v>-113</v>
      </c>
    </row>
    <row r="40" spans="1:8" x14ac:dyDescent="0.25">
      <c r="A40" s="412"/>
      <c r="B40" s="558" t="s">
        <v>594</v>
      </c>
      <c r="C40" s="144">
        <v>23</v>
      </c>
      <c r="D40" s="144">
        <v>0</v>
      </c>
      <c r="E40" s="180">
        <v>-23</v>
      </c>
      <c r="F40" s="417">
        <v>123</v>
      </c>
      <c r="G40" s="144">
        <v>56</v>
      </c>
      <c r="H40" s="180">
        <v>-67</v>
      </c>
    </row>
    <row r="41" spans="1:8" x14ac:dyDescent="0.25">
      <c r="A41" s="412"/>
      <c r="B41" s="558" t="s">
        <v>634</v>
      </c>
      <c r="C41" s="144">
        <v>0</v>
      </c>
      <c r="D41" s="144">
        <v>0</v>
      </c>
      <c r="E41" s="182">
        <v>0</v>
      </c>
      <c r="F41" s="144">
        <v>0</v>
      </c>
      <c r="G41" s="144">
        <v>205</v>
      </c>
      <c r="H41" s="180">
        <v>205</v>
      </c>
    </row>
    <row r="42" spans="1:8" x14ac:dyDescent="0.25">
      <c r="A42" s="412"/>
      <c r="B42" s="709" t="s">
        <v>246</v>
      </c>
      <c r="C42" s="144">
        <v>5</v>
      </c>
      <c r="D42" s="144">
        <v>20</v>
      </c>
      <c r="E42" s="182">
        <v>15</v>
      </c>
      <c r="F42" s="417">
        <v>46</v>
      </c>
      <c r="G42" s="144">
        <v>195</v>
      </c>
      <c r="H42" s="182">
        <v>149</v>
      </c>
    </row>
    <row r="43" spans="1:8" x14ac:dyDescent="0.25">
      <c r="A43" s="705" t="s">
        <v>469</v>
      </c>
      <c r="B43" s="494"/>
      <c r="C43" s="146">
        <v>68</v>
      </c>
      <c r="D43" s="146">
        <v>20</v>
      </c>
      <c r="E43" s="181">
        <v>-48</v>
      </c>
      <c r="F43" s="146">
        <v>652</v>
      </c>
      <c r="G43" s="146">
        <v>566</v>
      </c>
      <c r="H43" s="181">
        <v>-86</v>
      </c>
    </row>
    <row r="44" spans="1:8" x14ac:dyDescent="0.25">
      <c r="A44" s="150" t="s">
        <v>115</v>
      </c>
      <c r="B44" s="150"/>
      <c r="C44" s="150">
        <v>1317</v>
      </c>
      <c r="D44" s="183">
        <v>1336</v>
      </c>
      <c r="E44" s="150">
        <v>19</v>
      </c>
      <c r="F44" s="150">
        <v>15926</v>
      </c>
      <c r="G44" s="183">
        <v>20761</v>
      </c>
      <c r="H44" s="150">
        <v>4835</v>
      </c>
    </row>
    <row r="45" spans="1:8" x14ac:dyDescent="0.25">
      <c r="A45" s="237" t="s">
        <v>454</v>
      </c>
      <c r="B45" s="155"/>
      <c r="C45" s="155">
        <v>170</v>
      </c>
      <c r="D45" s="722">
        <v>37</v>
      </c>
      <c r="E45" s="155">
        <v>-133</v>
      </c>
      <c r="F45" s="155">
        <v>2828</v>
      </c>
      <c r="G45" s="155">
        <v>554</v>
      </c>
      <c r="H45" s="155">
        <v>-2274</v>
      </c>
    </row>
    <row r="46" spans="1:8" x14ac:dyDescent="0.25">
      <c r="A46" s="237" t="s">
        <v>455</v>
      </c>
      <c r="B46" s="155"/>
      <c r="C46" s="155">
        <v>1147</v>
      </c>
      <c r="D46" s="155">
        <v>1299</v>
      </c>
      <c r="E46" s="155">
        <v>152</v>
      </c>
      <c r="F46" s="155">
        <v>13098</v>
      </c>
      <c r="G46" s="155">
        <v>20207</v>
      </c>
      <c r="H46" s="155">
        <v>7109</v>
      </c>
    </row>
    <row r="47" spans="1:8" x14ac:dyDescent="0.25">
      <c r="A47" s="498" t="s">
        <v>456</v>
      </c>
      <c r="B47" s="157"/>
      <c r="C47" s="157">
        <v>740</v>
      </c>
      <c r="D47" s="157">
        <v>822</v>
      </c>
      <c r="E47" s="157">
        <v>82</v>
      </c>
      <c r="F47" s="157">
        <v>9373</v>
      </c>
      <c r="G47" s="157">
        <v>12610</v>
      </c>
      <c r="H47" s="157">
        <v>3237</v>
      </c>
    </row>
    <row r="48" spans="1:8" x14ac:dyDescent="0.25">
      <c r="A48" s="498" t="s">
        <v>457</v>
      </c>
      <c r="B48" s="157"/>
      <c r="C48" s="157">
        <v>577</v>
      </c>
      <c r="D48" s="157">
        <v>514</v>
      </c>
      <c r="E48" s="157">
        <v>-63</v>
      </c>
      <c r="F48" s="157">
        <v>6553</v>
      </c>
      <c r="G48" s="157">
        <v>8151</v>
      </c>
      <c r="H48" s="157">
        <v>1598</v>
      </c>
    </row>
    <row r="49" spans="1:147" x14ac:dyDescent="0.25">
      <c r="A49" s="499" t="s">
        <v>458</v>
      </c>
      <c r="B49" s="496"/>
      <c r="C49" s="496">
        <v>654</v>
      </c>
      <c r="D49" s="484">
        <v>680</v>
      </c>
      <c r="E49" s="497">
        <v>26</v>
      </c>
      <c r="F49" s="497">
        <v>7361</v>
      </c>
      <c r="G49" s="497">
        <v>10586</v>
      </c>
      <c r="H49" s="497">
        <v>3225</v>
      </c>
    </row>
    <row r="50" spans="1:147" x14ac:dyDescent="0.25">
      <c r="A50" s="754"/>
      <c r="B50" s="84"/>
      <c r="C50" s="84"/>
      <c r="D50" s="84"/>
      <c r="E50" s="84"/>
      <c r="F50" s="84"/>
      <c r="G50" s="84"/>
      <c r="H50" s="712" t="s">
        <v>223</v>
      </c>
    </row>
    <row r="51" spans="1:147" x14ac:dyDescent="0.25">
      <c r="A51" s="754" t="s">
        <v>675</v>
      </c>
      <c r="B51" s="84"/>
      <c r="C51" s="84"/>
      <c r="D51" s="84"/>
      <c r="E51" s="84"/>
      <c r="F51" s="84"/>
      <c r="G51" s="84"/>
      <c r="H51" s="84"/>
      <c r="AD51" s="396"/>
      <c r="AE51" s="396"/>
      <c r="AF51" s="396"/>
      <c r="AG51" s="396"/>
      <c r="AH51" s="396"/>
      <c r="AI51" s="396"/>
      <c r="AJ51" s="396"/>
      <c r="AK51" s="396"/>
      <c r="AL51" s="396"/>
      <c r="AM51" s="396"/>
      <c r="AN51" s="396"/>
      <c r="AO51" s="396"/>
      <c r="AP51" s="396"/>
      <c r="AQ51" s="396"/>
      <c r="AR51" s="396"/>
      <c r="AS51" s="396"/>
      <c r="AT51" s="396"/>
      <c r="AU51" s="396"/>
      <c r="AV51" s="396"/>
      <c r="AW51" s="396"/>
      <c r="AX51" s="396"/>
      <c r="AY51" s="396"/>
      <c r="AZ51" s="396"/>
      <c r="BA51" s="396"/>
      <c r="BB51" s="396"/>
      <c r="BC51" s="396"/>
      <c r="BD51" s="396"/>
      <c r="BE51" s="396"/>
      <c r="BF51" s="396"/>
      <c r="BG51" s="396"/>
      <c r="BH51" s="396"/>
      <c r="BI51" s="396"/>
      <c r="BJ51" s="396"/>
      <c r="BK51" s="396"/>
      <c r="BL51" s="396"/>
      <c r="BM51" s="396"/>
      <c r="BN51" s="396"/>
      <c r="BO51" s="396"/>
      <c r="BP51" s="396"/>
      <c r="BQ51" s="396"/>
      <c r="BR51" s="396"/>
      <c r="BS51" s="396"/>
      <c r="BT51" s="396"/>
      <c r="BU51" s="396"/>
      <c r="BV51" s="396"/>
      <c r="BW51" s="396"/>
      <c r="BX51" s="396"/>
      <c r="BY51" s="396"/>
      <c r="BZ51" s="396"/>
      <c r="CA51" s="396"/>
      <c r="CB51" s="396"/>
      <c r="CC51" s="396"/>
      <c r="CD51" s="396"/>
      <c r="CE51" s="396"/>
      <c r="CF51" s="396"/>
      <c r="CG51" s="396"/>
      <c r="CH51" s="396"/>
      <c r="CI51" s="396"/>
      <c r="CJ51" s="396"/>
      <c r="CK51" s="396"/>
      <c r="CL51" s="396"/>
      <c r="CM51" s="396"/>
      <c r="CN51" s="396"/>
      <c r="CO51" s="396"/>
      <c r="CP51" s="396"/>
      <c r="CQ51" s="396"/>
      <c r="CR51" s="396"/>
      <c r="CS51" s="396"/>
      <c r="CT51" s="396"/>
      <c r="CU51" s="396"/>
      <c r="CV51" s="396"/>
      <c r="CW51" s="396"/>
      <c r="CX51" s="396"/>
      <c r="CY51" s="396"/>
      <c r="CZ51" s="396"/>
      <c r="DA51" s="396"/>
      <c r="DB51" s="396"/>
      <c r="DC51" s="396"/>
      <c r="DD51" s="396"/>
      <c r="DE51" s="396"/>
      <c r="DF51" s="396"/>
      <c r="DG51" s="396"/>
      <c r="DH51" s="396"/>
      <c r="DI51" s="396"/>
      <c r="DJ51" s="396"/>
      <c r="DK51" s="396"/>
      <c r="DL51" s="396"/>
      <c r="DM51" s="396"/>
      <c r="DN51" s="396"/>
      <c r="DO51" s="396"/>
      <c r="DP51" s="396"/>
      <c r="DQ51" s="396"/>
      <c r="DR51" s="396"/>
      <c r="DS51" s="396"/>
      <c r="DT51" s="396"/>
      <c r="DU51" s="396"/>
      <c r="DV51" s="396"/>
      <c r="DW51" s="396"/>
      <c r="DX51" s="396"/>
      <c r="DY51" s="396"/>
      <c r="DZ51" s="396"/>
      <c r="EA51" s="396"/>
      <c r="EB51" s="396"/>
      <c r="EC51" s="396"/>
      <c r="ED51" s="396"/>
      <c r="EE51" s="396"/>
      <c r="EF51" s="396"/>
      <c r="EG51" s="396"/>
      <c r="EH51" s="396"/>
      <c r="EI51" s="396"/>
      <c r="EJ51" s="396"/>
      <c r="EK51" s="396"/>
      <c r="EL51" s="396"/>
      <c r="EM51" s="396"/>
      <c r="EN51" s="396"/>
      <c r="EO51" s="396"/>
      <c r="EP51" s="396"/>
      <c r="EQ51" s="396"/>
    </row>
    <row r="52" spans="1:147" x14ac:dyDescent="0.25">
      <c r="A52" s="754" t="s">
        <v>546</v>
      </c>
      <c r="B52" s="84"/>
      <c r="C52" s="84"/>
      <c r="D52" s="84"/>
      <c r="E52" s="84"/>
      <c r="F52" s="84"/>
      <c r="G52" s="84"/>
      <c r="H52" s="84"/>
    </row>
    <row r="53" spans="1:147" x14ac:dyDescent="0.25">
      <c r="C53" s="185"/>
      <c r="D53" s="185"/>
      <c r="E53" s="185"/>
      <c r="F53" s="185"/>
      <c r="G53" s="185"/>
    </row>
  </sheetData>
  <sortState xmlns:xlrd2="http://schemas.microsoft.com/office/spreadsheetml/2017/richdata2"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3.8" x14ac:dyDescent="0.25"/>
  <cols>
    <col min="1" max="1" width="30.59765625" customWidth="1"/>
    <col min="8" max="8" width="11.19921875" customWidth="1"/>
    <col min="9" max="35" width="11" style="1"/>
  </cols>
  <sheetData>
    <row r="1" spans="1:8" x14ac:dyDescent="0.25">
      <c r="A1" s="53" t="s">
        <v>30</v>
      </c>
      <c r="B1" s="53"/>
      <c r="C1" s="53"/>
      <c r="D1" s="6"/>
      <c r="E1" s="6"/>
      <c r="F1" s="6"/>
      <c r="G1" s="6"/>
      <c r="H1" s="3"/>
    </row>
    <row r="2" spans="1:8" x14ac:dyDescent="0.25">
      <c r="A2" s="54"/>
      <c r="B2" s="54"/>
      <c r="C2" s="54"/>
      <c r="D2" s="65"/>
      <c r="E2" s="65"/>
      <c r="F2" s="65"/>
      <c r="G2" s="108"/>
      <c r="H2" s="55" t="s">
        <v>152</v>
      </c>
    </row>
    <row r="3" spans="1:8" x14ac:dyDescent="0.25">
      <c r="A3" s="56"/>
      <c r="B3" s="790">
        <f>INDICE!A3</f>
        <v>44228</v>
      </c>
      <c r="C3" s="791"/>
      <c r="D3" s="791" t="s">
        <v>116</v>
      </c>
      <c r="E3" s="791"/>
      <c r="F3" s="791" t="s">
        <v>117</v>
      </c>
      <c r="G3" s="791"/>
      <c r="H3" s="791"/>
    </row>
    <row r="4" spans="1:8" x14ac:dyDescent="0.25">
      <c r="A4" s="66"/>
      <c r="B4" s="82" t="s">
        <v>47</v>
      </c>
      <c r="C4" s="82" t="s">
        <v>459</v>
      </c>
      <c r="D4" s="82" t="s">
        <v>47</v>
      </c>
      <c r="E4" s="82" t="s">
        <v>459</v>
      </c>
      <c r="F4" s="82" t="s">
        <v>47</v>
      </c>
      <c r="G4" s="83" t="s">
        <v>459</v>
      </c>
      <c r="H4" s="83" t="s">
        <v>122</v>
      </c>
    </row>
    <row r="5" spans="1:8" x14ac:dyDescent="0.25">
      <c r="A5" s="1" t="s">
        <v>602</v>
      </c>
      <c r="B5" s="608">
        <v>0.32500000000000001</v>
      </c>
      <c r="C5" s="73">
        <v>-24.418604651162788</v>
      </c>
      <c r="D5" s="95">
        <v>0.66900000000000004</v>
      </c>
      <c r="E5" s="190">
        <v>-26.805251641137858</v>
      </c>
      <c r="F5" s="95">
        <v>5.585</v>
      </c>
      <c r="G5" s="190">
        <v>-36.570130607609315</v>
      </c>
      <c r="H5" s="492">
        <v>27.389024185709843</v>
      </c>
    </row>
    <row r="6" spans="1:8" x14ac:dyDescent="0.25">
      <c r="A6" s="1" t="s">
        <v>248</v>
      </c>
      <c r="B6" s="608">
        <v>0.434</v>
      </c>
      <c r="C6" s="73">
        <v>-91.358024691358025</v>
      </c>
      <c r="D6" s="95">
        <v>0.92700000000000005</v>
      </c>
      <c r="E6" s="190">
        <v>-87.890267798824297</v>
      </c>
      <c r="F6" s="95">
        <v>12.135999999999999</v>
      </c>
      <c r="G6" s="190">
        <v>-50.131492439184747</v>
      </c>
      <c r="H6" s="492">
        <v>59.515344228786859</v>
      </c>
    </row>
    <row r="7" spans="1:8" x14ac:dyDescent="0.25">
      <c r="A7" s="1" t="s">
        <v>249</v>
      </c>
      <c r="B7" s="608">
        <v>0</v>
      </c>
      <c r="C7" s="73" t="s">
        <v>143</v>
      </c>
      <c r="D7" s="764">
        <v>0</v>
      </c>
      <c r="E7" s="190">
        <v>-100</v>
      </c>
      <c r="F7" s="764">
        <v>0</v>
      </c>
      <c r="G7" s="190">
        <v>-100</v>
      </c>
      <c r="H7" s="492" t="s">
        <v>143</v>
      </c>
    </row>
    <row r="8" spans="1:8" x14ac:dyDescent="0.25">
      <c r="A8" s="1" t="s">
        <v>250</v>
      </c>
      <c r="B8" s="608">
        <v>8.2000000000000003E-2</v>
      </c>
      <c r="C8" s="73">
        <v>6.4935064935064926</v>
      </c>
      <c r="D8" s="95">
        <v>0.17599999999999999</v>
      </c>
      <c r="E8" s="190">
        <v>10.691823899371069</v>
      </c>
      <c r="F8" s="95">
        <v>1.3580000000000001</v>
      </c>
      <c r="G8" s="190">
        <v>49.889624724061811</v>
      </c>
      <c r="H8" s="492">
        <v>6.6596767849944438</v>
      </c>
    </row>
    <row r="9" spans="1:8" x14ac:dyDescent="0.25">
      <c r="A9" t="s">
        <v>644</v>
      </c>
      <c r="B9" s="608">
        <v>8.2819999999999991E-2</v>
      </c>
      <c r="C9" s="73">
        <v>-36.477987421383652</v>
      </c>
      <c r="D9" s="95">
        <v>0.20418</v>
      </c>
      <c r="E9" s="190">
        <v>-38.970588235294109</v>
      </c>
      <c r="F9" s="95">
        <v>1.3123799999999999</v>
      </c>
      <c r="G9" s="190">
        <v>-67.334392003225787</v>
      </c>
      <c r="H9" s="492">
        <v>6.4359548005088421</v>
      </c>
    </row>
    <row r="10" spans="1:8" x14ac:dyDescent="0.25">
      <c r="A10" s="192" t="s">
        <v>251</v>
      </c>
      <c r="B10" s="191">
        <v>0.92381999999999997</v>
      </c>
      <c r="C10" s="192">
        <v>-83.676303764723343</v>
      </c>
      <c r="D10" s="191">
        <v>1.9761799999999998</v>
      </c>
      <c r="E10" s="192">
        <v>-78.33506549318318</v>
      </c>
      <c r="F10" s="191">
        <v>20.391380000000002</v>
      </c>
      <c r="G10" s="192">
        <v>-50.127009765052712</v>
      </c>
      <c r="H10" s="192">
        <v>100</v>
      </c>
    </row>
    <row r="11" spans="1:8" x14ac:dyDescent="0.25">
      <c r="A11" s="582" t="s">
        <v>252</v>
      </c>
      <c r="B11" s="650">
        <f>B10/'Consumo PP'!B11*100</f>
        <v>2.4536238089060344E-2</v>
      </c>
      <c r="C11" s="650"/>
      <c r="D11" s="650">
        <f>D10/'Consumo PP'!D11*100</f>
        <v>2.5543625090404254E-2</v>
      </c>
      <c r="E11" s="650"/>
      <c r="F11" s="650">
        <f>F10/'Consumo PP'!F11*100</f>
        <v>4.3302195788903784E-2</v>
      </c>
      <c r="G11" s="582"/>
      <c r="H11" s="649"/>
    </row>
    <row r="12" spans="1:8" x14ac:dyDescent="0.25">
      <c r="A12" s="80" t="s">
        <v>589</v>
      </c>
      <c r="B12" s="59"/>
      <c r="C12" s="108"/>
      <c r="D12" s="108"/>
      <c r="E12" s="108"/>
      <c r="F12" s="108"/>
      <c r="G12" s="108"/>
      <c r="H12" s="164" t="s">
        <v>223</v>
      </c>
    </row>
    <row r="13" spans="1:8" s="1" customFormat="1" x14ac:dyDescent="0.25">
      <c r="A13" s="80" t="s">
        <v>539</v>
      </c>
      <c r="B13" s="108"/>
    </row>
    <row r="14" spans="1:8" s="1" customFormat="1" x14ac:dyDescent="0.25">
      <c r="A14" s="396" t="s">
        <v>547</v>
      </c>
    </row>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sheetData>
  <mergeCells count="3">
    <mergeCell ref="B3:C3"/>
    <mergeCell ref="D3:E3"/>
    <mergeCell ref="F3:H3"/>
  </mergeCells>
  <conditionalFormatting sqref="B5:B9 D5:D9">
    <cfRule type="cellIs" dxfId="103" priority="42" operator="between">
      <formula>0.00001</formula>
      <formula>0.499</formula>
    </cfRule>
  </conditionalFormatting>
  <conditionalFormatting sqref="F5:F6">
    <cfRule type="cellIs" dxfId="102" priority="40" operator="between">
      <formula>0.00001</formula>
      <formula>0.499</formula>
    </cfRule>
  </conditionalFormatting>
  <conditionalFormatting sqref="G5">
    <cfRule type="cellIs" dxfId="101" priority="39" operator="between">
      <formula>0.00001</formula>
      <formula>0.499</formula>
    </cfRule>
  </conditionalFormatting>
  <conditionalFormatting sqref="B7 D7">
    <cfRule type="cellIs" dxfId="100" priority="28" operator="between">
      <formula>0.00001</formula>
      <formula>0.499</formula>
    </cfRule>
  </conditionalFormatting>
  <conditionalFormatting sqref="B7 D7">
    <cfRule type="cellIs" dxfId="99" priority="23" operator="between">
      <formula>0.00001</formula>
      <formula>0.499</formula>
    </cfRule>
  </conditionalFormatting>
  <conditionalFormatting sqref="D8 B8">
    <cfRule type="cellIs" dxfId="98" priority="21" operator="between">
      <formula>0.00001</formula>
      <formula>0.499</formula>
    </cfRule>
  </conditionalFormatting>
  <conditionalFormatting sqref="D8">
    <cfRule type="cellIs" dxfId="97" priority="15" operator="between">
      <formula>0.00001</formula>
      <formula>0.499</formula>
    </cfRule>
  </conditionalFormatting>
  <conditionalFormatting sqref="D9 B9">
    <cfRule type="cellIs" dxfId="96" priority="19" operator="between">
      <formula>0.00001</formula>
      <formula>0.499</formula>
    </cfRule>
  </conditionalFormatting>
  <conditionalFormatting sqref="B5">
    <cfRule type="cellIs" dxfId="95" priority="16" operator="between">
      <formula>0.00001</formula>
      <formula>0.499</formula>
    </cfRule>
  </conditionalFormatting>
  <conditionalFormatting sqref="B5">
    <cfRule type="cellIs" dxfId="94" priority="17" operator="between">
      <formula>0.00001</formula>
      <formula>0.499</formula>
    </cfRule>
  </conditionalFormatting>
  <conditionalFormatting sqref="F8">
    <cfRule type="cellIs" dxfId="93" priority="14" operator="between">
      <formula>0.00001</formula>
      <formula>0.499</formula>
    </cfRule>
  </conditionalFormatting>
  <conditionalFormatting sqref="F8">
    <cfRule type="cellIs" dxfId="92" priority="13" operator="between">
      <formula>0.00001</formula>
      <formula>0.499</formula>
    </cfRule>
  </conditionalFormatting>
  <conditionalFormatting sqref="F8">
    <cfRule type="cellIs" dxfId="91" priority="12" operator="between">
      <formula>0.00001</formula>
      <formula>0.499</formula>
    </cfRule>
  </conditionalFormatting>
  <conditionalFormatting sqref="F9">
    <cfRule type="cellIs" dxfId="90" priority="11" operator="between">
      <formula>0.00001</formula>
      <formula>0.499</formula>
    </cfRule>
  </conditionalFormatting>
  <conditionalFormatting sqref="F9">
    <cfRule type="cellIs" dxfId="89" priority="10" operator="between">
      <formula>0.00001</formula>
      <formula>0.499</formula>
    </cfRule>
  </conditionalFormatting>
  <conditionalFormatting sqref="B7">
    <cfRule type="cellIs" dxfId="88" priority="9" operator="between">
      <formula>0.00001</formula>
      <formula>0.499</formula>
    </cfRule>
  </conditionalFormatting>
  <conditionalFormatting sqref="B6">
    <cfRule type="cellIs" dxfId="87" priority="8" operator="between">
      <formula>0.00001</formula>
      <formula>0.499</formula>
    </cfRule>
  </conditionalFormatting>
  <conditionalFormatting sqref="B6">
    <cfRule type="cellIs" dxfId="86" priority="7" operator="between">
      <formula>0.00001</formula>
      <formula>0.499</formula>
    </cfRule>
  </conditionalFormatting>
  <conditionalFormatting sqref="B6">
    <cfRule type="cellIs" dxfId="85" priority="6" operator="between">
      <formula>0.00001</formula>
      <formula>0.499</formula>
    </cfRule>
  </conditionalFormatting>
  <conditionalFormatting sqref="D7">
    <cfRule type="cellIs" dxfId="84" priority="5" operator="between">
      <formula>0.00001</formula>
      <formula>0.499</formula>
    </cfRule>
  </conditionalFormatting>
  <conditionalFormatting sqref="F7">
    <cfRule type="cellIs" dxfId="83" priority="4" operator="between">
      <formula>0.00001</formula>
      <formula>0.499</formula>
    </cfRule>
  </conditionalFormatting>
  <conditionalFormatting sqref="F7">
    <cfRule type="cellIs" dxfId="82" priority="3" operator="between">
      <formula>0.00001</formula>
      <formula>0.499</formula>
    </cfRule>
  </conditionalFormatting>
  <conditionalFormatting sqref="F7">
    <cfRule type="cellIs" dxfId="81" priority="2" operator="between">
      <formula>0.00001</formula>
      <formula>0.499</formula>
    </cfRule>
  </conditionalFormatting>
  <conditionalFormatting sqref="F7">
    <cfRule type="cellIs" dxfId="80"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3.8" x14ac:dyDescent="0.25"/>
  <cols>
    <col min="1" max="1" width="11" customWidth="1"/>
    <col min="8" max="53" width="11" style="1"/>
  </cols>
  <sheetData>
    <row r="1" spans="1:7" x14ac:dyDescent="0.25">
      <c r="A1" s="6" t="s">
        <v>253</v>
      </c>
      <c r="B1" s="434"/>
      <c r="C1" s="1"/>
      <c r="D1" s="1"/>
      <c r="E1" s="1"/>
      <c r="F1" s="1"/>
      <c r="G1" s="1"/>
    </row>
    <row r="2" spans="1:7" x14ac:dyDescent="0.25">
      <c r="A2" s="1"/>
      <c r="B2" s="1"/>
      <c r="C2" s="1"/>
      <c r="D2" s="1"/>
      <c r="E2" s="1"/>
      <c r="F2" s="1"/>
      <c r="G2" s="55" t="s">
        <v>152</v>
      </c>
    </row>
    <row r="3" spans="1:7" x14ac:dyDescent="0.25">
      <c r="A3" s="56"/>
      <c r="B3" s="793">
        <f>INDICE!A3</f>
        <v>44228</v>
      </c>
      <c r="C3" s="793"/>
      <c r="D3" s="792" t="s">
        <v>116</v>
      </c>
      <c r="E3" s="792"/>
      <c r="F3" s="792" t="s">
        <v>117</v>
      </c>
      <c r="G3" s="792"/>
    </row>
    <row r="4" spans="1:7" x14ac:dyDescent="0.25">
      <c r="A4" s="66"/>
      <c r="B4" s="637" t="s">
        <v>47</v>
      </c>
      <c r="C4" s="200" t="s">
        <v>459</v>
      </c>
      <c r="D4" s="637" t="s">
        <v>47</v>
      </c>
      <c r="E4" s="200" t="s">
        <v>459</v>
      </c>
      <c r="F4" s="637" t="s">
        <v>47</v>
      </c>
      <c r="G4" s="200" t="s">
        <v>459</v>
      </c>
    </row>
    <row r="5" spans="1:7" x14ac:dyDescent="0.25">
      <c r="A5" s="429" t="s">
        <v>115</v>
      </c>
      <c r="B5" s="432">
        <v>4267</v>
      </c>
      <c r="C5" s="430">
        <v>-12.020618556701031</v>
      </c>
      <c r="D5" s="431">
        <v>8748</v>
      </c>
      <c r="E5" s="430">
        <v>-15.551694178974804</v>
      </c>
      <c r="F5" s="433">
        <v>55006</v>
      </c>
      <c r="G5" s="430">
        <v>-16.701749072461574</v>
      </c>
    </row>
    <row r="6" spans="1:7" x14ac:dyDescent="0.25">
      <c r="A6" s="80"/>
      <c r="B6" s="1"/>
      <c r="C6" s="1"/>
      <c r="D6" s="1"/>
      <c r="E6" s="1"/>
      <c r="F6" s="1"/>
      <c r="G6" s="55" t="s">
        <v>223</v>
      </c>
    </row>
    <row r="7" spans="1:7" x14ac:dyDescent="0.25">
      <c r="A7" s="80" t="s">
        <v>589</v>
      </c>
      <c r="B7" s="1"/>
      <c r="C7" s="1"/>
      <c r="D7" s="1"/>
      <c r="E7" s="1"/>
      <c r="F7" s="1"/>
      <c r="G7" s="1"/>
    </row>
    <row r="8" spans="1:7" s="1" customFormat="1" x14ac:dyDescent="0.25"/>
    <row r="9" spans="1:7" s="1" customFormat="1" x14ac:dyDescent="0.25"/>
    <row r="10" spans="1:7" s="1" customFormat="1" x14ac:dyDescent="0.25"/>
    <row r="11" spans="1:7" s="1" customFormat="1" x14ac:dyDescent="0.25"/>
    <row r="12" spans="1:7" s="1" customFormat="1" x14ac:dyDescent="0.25"/>
    <row r="13" spans="1:7" s="1" customFormat="1" x14ac:dyDescent="0.25"/>
    <row r="14" spans="1:7" s="1" customFormat="1" x14ac:dyDescent="0.25"/>
    <row r="15" spans="1:7" s="1" customFormat="1" x14ac:dyDescent="0.25"/>
    <row r="16" spans="1:7"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heetViews>
  <sheetFormatPr baseColWidth="10" defaultRowHeight="13.2" x14ac:dyDescent="0.25"/>
  <cols>
    <col min="1" max="1" width="32.19921875" style="69" customWidth="1"/>
    <col min="2" max="2" width="12.19921875" style="69" customWidth="1"/>
    <col min="3" max="3" width="12.69921875" style="69" customWidth="1"/>
    <col min="4" max="4" width="11" style="69"/>
    <col min="5" max="5" width="12.69921875" style="69" customWidth="1"/>
    <col min="6" max="6" width="13.5" style="69" customWidth="1"/>
    <col min="7" max="7" width="11" style="69"/>
    <col min="8" max="8" width="15.69921875" style="69" customWidth="1"/>
    <col min="9" max="10" width="11" style="69"/>
    <col min="11" max="12" width="11.5" style="69" customWidth="1"/>
    <col min="13" max="256" width="11" style="69"/>
    <col min="257" max="257" width="32.19921875" style="69" customWidth="1"/>
    <col min="258" max="258" width="12.19921875" style="69" customWidth="1"/>
    <col min="259" max="259" width="12.69921875" style="69" customWidth="1"/>
    <col min="260" max="260" width="11" style="69"/>
    <col min="261" max="261" width="12.69921875" style="69" customWidth="1"/>
    <col min="262" max="262" width="13.5" style="69" customWidth="1"/>
    <col min="263" max="263" width="11" style="69"/>
    <col min="264" max="264" width="12.19921875" style="69" customWidth="1"/>
    <col min="265" max="266" width="11" style="69"/>
    <col min="267" max="268" width="11.5" style="69" customWidth="1"/>
    <col min="269" max="512" width="11" style="69"/>
    <col min="513" max="513" width="32.19921875" style="69" customWidth="1"/>
    <col min="514" max="514" width="12.19921875" style="69" customWidth="1"/>
    <col min="515" max="515" width="12.69921875" style="69" customWidth="1"/>
    <col min="516" max="516" width="11" style="69"/>
    <col min="517" max="517" width="12.69921875" style="69" customWidth="1"/>
    <col min="518" max="518" width="13.5" style="69" customWidth="1"/>
    <col min="519" max="519" width="11" style="69"/>
    <col min="520" max="520" width="12.19921875" style="69" customWidth="1"/>
    <col min="521" max="522" width="11" style="69"/>
    <col min="523" max="524" width="11.5" style="69" customWidth="1"/>
    <col min="525" max="768" width="11" style="69"/>
    <col min="769" max="769" width="32.19921875" style="69" customWidth="1"/>
    <col min="770" max="770" width="12.19921875" style="69" customWidth="1"/>
    <col min="771" max="771" width="12.69921875" style="69" customWidth="1"/>
    <col min="772" max="772" width="11" style="69"/>
    <col min="773" max="773" width="12.69921875" style="69" customWidth="1"/>
    <col min="774" max="774" width="13.5" style="69" customWidth="1"/>
    <col min="775" max="775" width="11" style="69"/>
    <col min="776" max="776" width="12.19921875" style="69" customWidth="1"/>
    <col min="777" max="778" width="11" style="69"/>
    <col min="779" max="780" width="11.5" style="69" customWidth="1"/>
    <col min="781" max="1024" width="11" style="69"/>
    <col min="1025" max="1025" width="32.19921875" style="69" customWidth="1"/>
    <col min="1026" max="1026" width="12.19921875" style="69" customWidth="1"/>
    <col min="1027" max="1027" width="12.69921875" style="69" customWidth="1"/>
    <col min="1028" max="1028" width="11" style="69"/>
    <col min="1029" max="1029" width="12.69921875" style="69" customWidth="1"/>
    <col min="1030" max="1030" width="13.5" style="69" customWidth="1"/>
    <col min="1031" max="1031" width="11" style="69"/>
    <col min="1032" max="1032" width="12.19921875" style="69" customWidth="1"/>
    <col min="1033" max="1034" width="11" style="69"/>
    <col min="1035" max="1036" width="11.5" style="69" customWidth="1"/>
    <col min="1037" max="1280" width="11" style="69"/>
    <col min="1281" max="1281" width="32.19921875" style="69" customWidth="1"/>
    <col min="1282" max="1282" width="12.19921875" style="69" customWidth="1"/>
    <col min="1283" max="1283" width="12.69921875" style="69" customWidth="1"/>
    <col min="1284" max="1284" width="11" style="69"/>
    <col min="1285" max="1285" width="12.69921875" style="69" customWidth="1"/>
    <col min="1286" max="1286" width="13.5" style="69" customWidth="1"/>
    <col min="1287" max="1287" width="11" style="69"/>
    <col min="1288" max="1288" width="12.19921875" style="69" customWidth="1"/>
    <col min="1289" max="1290" width="11" style="69"/>
    <col min="1291" max="1292" width="11.5" style="69" customWidth="1"/>
    <col min="1293" max="1536" width="11" style="69"/>
    <col min="1537" max="1537" width="32.19921875" style="69" customWidth="1"/>
    <col min="1538" max="1538" width="12.19921875" style="69" customWidth="1"/>
    <col min="1539" max="1539" width="12.69921875" style="69" customWidth="1"/>
    <col min="1540" max="1540" width="11" style="69"/>
    <col min="1541" max="1541" width="12.69921875" style="69" customWidth="1"/>
    <col min="1542" max="1542" width="13.5" style="69" customWidth="1"/>
    <col min="1543" max="1543" width="11" style="69"/>
    <col min="1544" max="1544" width="12.19921875" style="69" customWidth="1"/>
    <col min="1545" max="1546" width="11" style="69"/>
    <col min="1547" max="1548" width="11.5" style="69" customWidth="1"/>
    <col min="1549" max="1792" width="11" style="69"/>
    <col min="1793" max="1793" width="32.19921875" style="69" customWidth="1"/>
    <col min="1794" max="1794" width="12.19921875" style="69" customWidth="1"/>
    <col min="1795" max="1795" width="12.69921875" style="69" customWidth="1"/>
    <col min="1796" max="1796" width="11" style="69"/>
    <col min="1797" max="1797" width="12.69921875" style="69" customWidth="1"/>
    <col min="1798" max="1798" width="13.5" style="69" customWidth="1"/>
    <col min="1799" max="1799" width="11" style="69"/>
    <col min="1800" max="1800" width="12.19921875" style="69" customWidth="1"/>
    <col min="1801" max="1802" width="11" style="69"/>
    <col min="1803" max="1804" width="11.5" style="69" customWidth="1"/>
    <col min="1805" max="2048" width="11" style="69"/>
    <col min="2049" max="2049" width="32.19921875" style="69" customWidth="1"/>
    <col min="2050" max="2050" width="12.19921875" style="69" customWidth="1"/>
    <col min="2051" max="2051" width="12.69921875" style="69" customWidth="1"/>
    <col min="2052" max="2052" width="11" style="69"/>
    <col min="2053" max="2053" width="12.69921875" style="69" customWidth="1"/>
    <col min="2054" max="2054" width="13.5" style="69" customWidth="1"/>
    <col min="2055" max="2055" width="11" style="69"/>
    <col min="2056" max="2056" width="12.19921875" style="69" customWidth="1"/>
    <col min="2057" max="2058" width="11" style="69"/>
    <col min="2059" max="2060" width="11.5" style="69" customWidth="1"/>
    <col min="2061" max="2304" width="11" style="69"/>
    <col min="2305" max="2305" width="32.19921875" style="69" customWidth="1"/>
    <col min="2306" max="2306" width="12.19921875" style="69" customWidth="1"/>
    <col min="2307" max="2307" width="12.69921875" style="69" customWidth="1"/>
    <col min="2308" max="2308" width="11" style="69"/>
    <col min="2309" max="2309" width="12.69921875" style="69" customWidth="1"/>
    <col min="2310" max="2310" width="13.5" style="69" customWidth="1"/>
    <col min="2311" max="2311" width="11" style="69"/>
    <col min="2312" max="2312" width="12.19921875" style="69" customWidth="1"/>
    <col min="2313" max="2314" width="11" style="69"/>
    <col min="2315" max="2316" width="11.5" style="69" customWidth="1"/>
    <col min="2317" max="2560" width="11" style="69"/>
    <col min="2561" max="2561" width="32.19921875" style="69" customWidth="1"/>
    <col min="2562" max="2562" width="12.19921875" style="69" customWidth="1"/>
    <col min="2563" max="2563" width="12.69921875" style="69" customWidth="1"/>
    <col min="2564" max="2564" width="11" style="69"/>
    <col min="2565" max="2565" width="12.69921875" style="69" customWidth="1"/>
    <col min="2566" max="2566" width="13.5" style="69" customWidth="1"/>
    <col min="2567" max="2567" width="11" style="69"/>
    <col min="2568" max="2568" width="12.19921875" style="69" customWidth="1"/>
    <col min="2569" max="2570" width="11" style="69"/>
    <col min="2571" max="2572" width="11.5" style="69" customWidth="1"/>
    <col min="2573" max="2816" width="11" style="69"/>
    <col min="2817" max="2817" width="32.19921875" style="69" customWidth="1"/>
    <col min="2818" max="2818" width="12.19921875" style="69" customWidth="1"/>
    <col min="2819" max="2819" width="12.69921875" style="69" customWidth="1"/>
    <col min="2820" max="2820" width="11" style="69"/>
    <col min="2821" max="2821" width="12.69921875" style="69" customWidth="1"/>
    <col min="2822" max="2822" width="13.5" style="69" customWidth="1"/>
    <col min="2823" max="2823" width="11" style="69"/>
    <col min="2824" max="2824" width="12.19921875" style="69" customWidth="1"/>
    <col min="2825" max="2826" width="11" style="69"/>
    <col min="2827" max="2828" width="11.5" style="69" customWidth="1"/>
    <col min="2829" max="3072" width="11" style="69"/>
    <col min="3073" max="3073" width="32.19921875" style="69" customWidth="1"/>
    <col min="3074" max="3074" width="12.19921875" style="69" customWidth="1"/>
    <col min="3075" max="3075" width="12.69921875" style="69" customWidth="1"/>
    <col min="3076" max="3076" width="11" style="69"/>
    <col min="3077" max="3077" width="12.69921875" style="69" customWidth="1"/>
    <col min="3078" max="3078" width="13.5" style="69" customWidth="1"/>
    <col min="3079" max="3079" width="11" style="69"/>
    <col min="3080" max="3080" width="12.19921875" style="69" customWidth="1"/>
    <col min="3081" max="3082" width="11" style="69"/>
    <col min="3083" max="3084" width="11.5" style="69" customWidth="1"/>
    <col min="3085" max="3328" width="11" style="69"/>
    <col min="3329" max="3329" width="32.19921875" style="69" customWidth="1"/>
    <col min="3330" max="3330" width="12.19921875" style="69" customWidth="1"/>
    <col min="3331" max="3331" width="12.69921875" style="69" customWidth="1"/>
    <col min="3332" max="3332" width="11" style="69"/>
    <col min="3333" max="3333" width="12.69921875" style="69" customWidth="1"/>
    <col min="3334" max="3334" width="13.5" style="69" customWidth="1"/>
    <col min="3335" max="3335" width="11" style="69"/>
    <col min="3336" max="3336" width="12.19921875" style="69" customWidth="1"/>
    <col min="3337" max="3338" width="11" style="69"/>
    <col min="3339" max="3340" width="11.5" style="69" customWidth="1"/>
    <col min="3341" max="3584" width="11" style="69"/>
    <col min="3585" max="3585" width="32.19921875" style="69" customWidth="1"/>
    <col min="3586" max="3586" width="12.19921875" style="69" customWidth="1"/>
    <col min="3587" max="3587" width="12.69921875" style="69" customWidth="1"/>
    <col min="3588" max="3588" width="11" style="69"/>
    <col min="3589" max="3589" width="12.69921875" style="69" customWidth="1"/>
    <col min="3590" max="3590" width="13.5" style="69" customWidth="1"/>
    <col min="3591" max="3591" width="11" style="69"/>
    <col min="3592" max="3592" width="12.19921875" style="69" customWidth="1"/>
    <col min="3593" max="3594" width="11" style="69"/>
    <col min="3595" max="3596" width="11.5" style="69" customWidth="1"/>
    <col min="3597" max="3840" width="11" style="69"/>
    <col min="3841" max="3841" width="32.19921875" style="69" customWidth="1"/>
    <col min="3842" max="3842" width="12.19921875" style="69" customWidth="1"/>
    <col min="3843" max="3843" width="12.69921875" style="69" customWidth="1"/>
    <col min="3844" max="3844" width="11" style="69"/>
    <col min="3845" max="3845" width="12.69921875" style="69" customWidth="1"/>
    <col min="3846" max="3846" width="13.5" style="69" customWidth="1"/>
    <col min="3847" max="3847" width="11" style="69"/>
    <col min="3848" max="3848" width="12.19921875" style="69" customWidth="1"/>
    <col min="3849" max="3850" width="11" style="69"/>
    <col min="3851" max="3852" width="11.5" style="69" customWidth="1"/>
    <col min="3853" max="4096" width="11" style="69"/>
    <col min="4097" max="4097" width="32.19921875" style="69" customWidth="1"/>
    <col min="4098" max="4098" width="12.19921875" style="69" customWidth="1"/>
    <col min="4099" max="4099" width="12.69921875" style="69" customWidth="1"/>
    <col min="4100" max="4100" width="11" style="69"/>
    <col min="4101" max="4101" width="12.69921875" style="69" customWidth="1"/>
    <col min="4102" max="4102" width="13.5" style="69" customWidth="1"/>
    <col min="4103" max="4103" width="11" style="69"/>
    <col min="4104" max="4104" width="12.19921875" style="69" customWidth="1"/>
    <col min="4105" max="4106" width="11" style="69"/>
    <col min="4107" max="4108" width="11.5" style="69" customWidth="1"/>
    <col min="4109" max="4352" width="11" style="69"/>
    <col min="4353" max="4353" width="32.19921875" style="69" customWidth="1"/>
    <col min="4354" max="4354" width="12.19921875" style="69" customWidth="1"/>
    <col min="4355" max="4355" width="12.69921875" style="69" customWidth="1"/>
    <col min="4356" max="4356" width="11" style="69"/>
    <col min="4357" max="4357" width="12.69921875" style="69" customWidth="1"/>
    <col min="4358" max="4358" width="13.5" style="69" customWidth="1"/>
    <col min="4359" max="4359" width="11" style="69"/>
    <col min="4360" max="4360" width="12.19921875" style="69" customWidth="1"/>
    <col min="4361" max="4362" width="11" style="69"/>
    <col min="4363" max="4364" width="11.5" style="69" customWidth="1"/>
    <col min="4365" max="4608" width="11" style="69"/>
    <col min="4609" max="4609" width="32.19921875" style="69" customWidth="1"/>
    <col min="4610" max="4610" width="12.19921875" style="69" customWidth="1"/>
    <col min="4611" max="4611" width="12.69921875" style="69" customWidth="1"/>
    <col min="4612" max="4612" width="11" style="69"/>
    <col min="4613" max="4613" width="12.69921875" style="69" customWidth="1"/>
    <col min="4614" max="4614" width="13.5" style="69" customWidth="1"/>
    <col min="4615" max="4615" width="11" style="69"/>
    <col min="4616" max="4616" width="12.19921875" style="69" customWidth="1"/>
    <col min="4617" max="4618" width="11" style="69"/>
    <col min="4619" max="4620" width="11.5" style="69" customWidth="1"/>
    <col min="4621" max="4864" width="11" style="69"/>
    <col min="4865" max="4865" width="32.19921875" style="69" customWidth="1"/>
    <col min="4866" max="4866" width="12.19921875" style="69" customWidth="1"/>
    <col min="4867" max="4867" width="12.69921875" style="69" customWidth="1"/>
    <col min="4868" max="4868" width="11" style="69"/>
    <col min="4869" max="4869" width="12.69921875" style="69" customWidth="1"/>
    <col min="4870" max="4870" width="13.5" style="69" customWidth="1"/>
    <col min="4871" max="4871" width="11" style="69"/>
    <col min="4872" max="4872" width="12.19921875" style="69" customWidth="1"/>
    <col min="4873" max="4874" width="11" style="69"/>
    <col min="4875" max="4876" width="11.5" style="69" customWidth="1"/>
    <col min="4877" max="5120" width="11" style="69"/>
    <col min="5121" max="5121" width="32.19921875" style="69" customWidth="1"/>
    <col min="5122" max="5122" width="12.19921875" style="69" customWidth="1"/>
    <col min="5123" max="5123" width="12.69921875" style="69" customWidth="1"/>
    <col min="5124" max="5124" width="11" style="69"/>
    <col min="5125" max="5125" width="12.69921875" style="69" customWidth="1"/>
    <col min="5126" max="5126" width="13.5" style="69" customWidth="1"/>
    <col min="5127" max="5127" width="11" style="69"/>
    <col min="5128" max="5128" width="12.19921875" style="69" customWidth="1"/>
    <col min="5129" max="5130" width="11" style="69"/>
    <col min="5131" max="5132" width="11.5" style="69" customWidth="1"/>
    <col min="5133" max="5376" width="11" style="69"/>
    <col min="5377" max="5377" width="32.19921875" style="69" customWidth="1"/>
    <col min="5378" max="5378" width="12.19921875" style="69" customWidth="1"/>
    <col min="5379" max="5379" width="12.69921875" style="69" customWidth="1"/>
    <col min="5380" max="5380" width="11" style="69"/>
    <col min="5381" max="5381" width="12.69921875" style="69" customWidth="1"/>
    <col min="5382" max="5382" width="13.5" style="69" customWidth="1"/>
    <col min="5383" max="5383" width="11" style="69"/>
    <col min="5384" max="5384" width="12.19921875" style="69" customWidth="1"/>
    <col min="5385" max="5386" width="11" style="69"/>
    <col min="5387" max="5388" width="11.5" style="69" customWidth="1"/>
    <col min="5389" max="5632" width="11" style="69"/>
    <col min="5633" max="5633" width="32.19921875" style="69" customWidth="1"/>
    <col min="5634" max="5634" width="12.19921875" style="69" customWidth="1"/>
    <col min="5635" max="5635" width="12.69921875" style="69" customWidth="1"/>
    <col min="5636" max="5636" width="11" style="69"/>
    <col min="5637" max="5637" width="12.69921875" style="69" customWidth="1"/>
    <col min="5638" max="5638" width="13.5" style="69" customWidth="1"/>
    <col min="5639" max="5639" width="11" style="69"/>
    <col min="5640" max="5640" width="12.19921875" style="69" customWidth="1"/>
    <col min="5641" max="5642" width="11" style="69"/>
    <col min="5643" max="5644" width="11.5" style="69" customWidth="1"/>
    <col min="5645" max="5888" width="11" style="69"/>
    <col min="5889" max="5889" width="32.19921875" style="69" customWidth="1"/>
    <col min="5890" max="5890" width="12.19921875" style="69" customWidth="1"/>
    <col min="5891" max="5891" width="12.69921875" style="69" customWidth="1"/>
    <col min="5892" max="5892" width="11" style="69"/>
    <col min="5893" max="5893" width="12.69921875" style="69" customWidth="1"/>
    <col min="5894" max="5894" width="13.5" style="69" customWidth="1"/>
    <col min="5895" max="5895" width="11" style="69"/>
    <col min="5896" max="5896" width="12.19921875" style="69" customWidth="1"/>
    <col min="5897" max="5898" width="11" style="69"/>
    <col min="5899" max="5900" width="11.5" style="69" customWidth="1"/>
    <col min="5901" max="6144" width="11" style="69"/>
    <col min="6145" max="6145" width="32.19921875" style="69" customWidth="1"/>
    <col min="6146" max="6146" width="12.19921875" style="69" customWidth="1"/>
    <col min="6147" max="6147" width="12.69921875" style="69" customWidth="1"/>
    <col min="6148" max="6148" width="11" style="69"/>
    <col min="6149" max="6149" width="12.69921875" style="69" customWidth="1"/>
    <col min="6150" max="6150" width="13.5" style="69" customWidth="1"/>
    <col min="6151" max="6151" width="11" style="69"/>
    <col min="6152" max="6152" width="12.19921875" style="69" customWidth="1"/>
    <col min="6153" max="6154" width="11" style="69"/>
    <col min="6155" max="6156" width="11.5" style="69" customWidth="1"/>
    <col min="6157" max="6400" width="11" style="69"/>
    <col min="6401" max="6401" width="32.19921875" style="69" customWidth="1"/>
    <col min="6402" max="6402" width="12.19921875" style="69" customWidth="1"/>
    <col min="6403" max="6403" width="12.69921875" style="69" customWidth="1"/>
    <col min="6404" max="6404" width="11" style="69"/>
    <col min="6405" max="6405" width="12.69921875" style="69" customWidth="1"/>
    <col min="6406" max="6406" width="13.5" style="69" customWidth="1"/>
    <col min="6407" max="6407" width="11" style="69"/>
    <col min="6408" max="6408" width="12.19921875" style="69" customWidth="1"/>
    <col min="6409" max="6410" width="11" style="69"/>
    <col min="6411" max="6412" width="11.5" style="69" customWidth="1"/>
    <col min="6413" max="6656" width="11" style="69"/>
    <col min="6657" max="6657" width="32.19921875" style="69" customWidth="1"/>
    <col min="6658" max="6658" width="12.19921875" style="69" customWidth="1"/>
    <col min="6659" max="6659" width="12.69921875" style="69" customWidth="1"/>
    <col min="6660" max="6660" width="11" style="69"/>
    <col min="6661" max="6661" width="12.69921875" style="69" customWidth="1"/>
    <col min="6662" max="6662" width="13.5" style="69" customWidth="1"/>
    <col min="6663" max="6663" width="11" style="69"/>
    <col min="6664" max="6664" width="12.19921875" style="69" customWidth="1"/>
    <col min="6665" max="6666" width="11" style="69"/>
    <col min="6667" max="6668" width="11.5" style="69" customWidth="1"/>
    <col min="6669" max="6912" width="11" style="69"/>
    <col min="6913" max="6913" width="32.19921875" style="69" customWidth="1"/>
    <col min="6914" max="6914" width="12.19921875" style="69" customWidth="1"/>
    <col min="6915" max="6915" width="12.69921875" style="69" customWidth="1"/>
    <col min="6916" max="6916" width="11" style="69"/>
    <col min="6917" max="6917" width="12.69921875" style="69" customWidth="1"/>
    <col min="6918" max="6918" width="13.5" style="69" customWidth="1"/>
    <col min="6919" max="6919" width="11" style="69"/>
    <col min="6920" max="6920" width="12.19921875" style="69" customWidth="1"/>
    <col min="6921" max="6922" width="11" style="69"/>
    <col min="6923" max="6924" width="11.5" style="69" customWidth="1"/>
    <col min="6925" max="7168" width="11" style="69"/>
    <col min="7169" max="7169" width="32.19921875" style="69" customWidth="1"/>
    <col min="7170" max="7170" width="12.19921875" style="69" customWidth="1"/>
    <col min="7171" max="7171" width="12.69921875" style="69" customWidth="1"/>
    <col min="7172" max="7172" width="11" style="69"/>
    <col min="7173" max="7173" width="12.69921875" style="69" customWidth="1"/>
    <col min="7174" max="7174" width="13.5" style="69" customWidth="1"/>
    <col min="7175" max="7175" width="11" style="69"/>
    <col min="7176" max="7176" width="12.19921875" style="69" customWidth="1"/>
    <col min="7177" max="7178" width="11" style="69"/>
    <col min="7179" max="7180" width="11.5" style="69" customWidth="1"/>
    <col min="7181" max="7424" width="11" style="69"/>
    <col min="7425" max="7425" width="32.19921875" style="69" customWidth="1"/>
    <col min="7426" max="7426" width="12.19921875" style="69" customWidth="1"/>
    <col min="7427" max="7427" width="12.69921875" style="69" customWidth="1"/>
    <col min="7428" max="7428" width="11" style="69"/>
    <col min="7429" max="7429" width="12.69921875" style="69" customWidth="1"/>
    <col min="7430" max="7430" width="13.5" style="69" customWidth="1"/>
    <col min="7431" max="7431" width="11" style="69"/>
    <col min="7432" max="7432" width="12.19921875" style="69" customWidth="1"/>
    <col min="7433" max="7434" width="11" style="69"/>
    <col min="7435" max="7436" width="11.5" style="69" customWidth="1"/>
    <col min="7437" max="7680" width="11" style="69"/>
    <col min="7681" max="7681" width="32.19921875" style="69" customWidth="1"/>
    <col min="7682" max="7682" width="12.19921875" style="69" customWidth="1"/>
    <col min="7683" max="7683" width="12.69921875" style="69" customWidth="1"/>
    <col min="7684" max="7684" width="11" style="69"/>
    <col min="7685" max="7685" width="12.69921875" style="69" customWidth="1"/>
    <col min="7686" max="7686" width="13.5" style="69" customWidth="1"/>
    <col min="7687" max="7687" width="11" style="69"/>
    <col min="7688" max="7688" width="12.19921875" style="69" customWidth="1"/>
    <col min="7689" max="7690" width="11" style="69"/>
    <col min="7691" max="7692" width="11.5" style="69" customWidth="1"/>
    <col min="7693" max="7936" width="11" style="69"/>
    <col min="7937" max="7937" width="32.19921875" style="69" customWidth="1"/>
    <col min="7938" max="7938" width="12.19921875" style="69" customWidth="1"/>
    <col min="7939" max="7939" width="12.69921875" style="69" customWidth="1"/>
    <col min="7940" max="7940" width="11" style="69"/>
    <col min="7941" max="7941" width="12.69921875" style="69" customWidth="1"/>
    <col min="7942" max="7942" width="13.5" style="69" customWidth="1"/>
    <col min="7943" max="7943" width="11" style="69"/>
    <col min="7944" max="7944" width="12.19921875" style="69" customWidth="1"/>
    <col min="7945" max="7946" width="11" style="69"/>
    <col min="7947" max="7948" width="11.5" style="69" customWidth="1"/>
    <col min="7949" max="8192" width="11" style="69"/>
    <col min="8193" max="8193" width="32.19921875" style="69" customWidth="1"/>
    <col min="8194" max="8194" width="12.19921875" style="69" customWidth="1"/>
    <col min="8195" max="8195" width="12.69921875" style="69" customWidth="1"/>
    <col min="8196" max="8196" width="11" style="69"/>
    <col min="8197" max="8197" width="12.69921875" style="69" customWidth="1"/>
    <col min="8198" max="8198" width="13.5" style="69" customWidth="1"/>
    <col min="8199" max="8199" width="11" style="69"/>
    <col min="8200" max="8200" width="12.19921875" style="69" customWidth="1"/>
    <col min="8201" max="8202" width="11" style="69"/>
    <col min="8203" max="8204" width="11.5" style="69" customWidth="1"/>
    <col min="8205" max="8448" width="11" style="69"/>
    <col min="8449" max="8449" width="32.19921875" style="69" customWidth="1"/>
    <col min="8450" max="8450" width="12.19921875" style="69" customWidth="1"/>
    <col min="8451" max="8451" width="12.69921875" style="69" customWidth="1"/>
    <col min="8452" max="8452" width="11" style="69"/>
    <col min="8453" max="8453" width="12.69921875" style="69" customWidth="1"/>
    <col min="8454" max="8454" width="13.5" style="69" customWidth="1"/>
    <col min="8455" max="8455" width="11" style="69"/>
    <col min="8456" max="8456" width="12.19921875" style="69" customWidth="1"/>
    <col min="8457" max="8458" width="11" style="69"/>
    <col min="8459" max="8460" width="11.5" style="69" customWidth="1"/>
    <col min="8461" max="8704" width="11" style="69"/>
    <col min="8705" max="8705" width="32.19921875" style="69" customWidth="1"/>
    <col min="8706" max="8706" width="12.19921875" style="69" customWidth="1"/>
    <col min="8707" max="8707" width="12.69921875" style="69" customWidth="1"/>
    <col min="8708" max="8708" width="11" style="69"/>
    <col min="8709" max="8709" width="12.69921875" style="69" customWidth="1"/>
    <col min="8710" max="8710" width="13.5" style="69" customWidth="1"/>
    <col min="8711" max="8711" width="11" style="69"/>
    <col min="8712" max="8712" width="12.19921875" style="69" customWidth="1"/>
    <col min="8713" max="8714" width="11" style="69"/>
    <col min="8715" max="8716" width="11.5" style="69" customWidth="1"/>
    <col min="8717" max="8960" width="11" style="69"/>
    <col min="8961" max="8961" width="32.19921875" style="69" customWidth="1"/>
    <col min="8962" max="8962" width="12.19921875" style="69" customWidth="1"/>
    <col min="8963" max="8963" width="12.69921875" style="69" customWidth="1"/>
    <col min="8964" max="8964" width="11" style="69"/>
    <col min="8965" max="8965" width="12.69921875" style="69" customWidth="1"/>
    <col min="8966" max="8966" width="13.5" style="69" customWidth="1"/>
    <col min="8967" max="8967" width="11" style="69"/>
    <col min="8968" max="8968" width="12.19921875" style="69" customWidth="1"/>
    <col min="8969" max="8970" width="11" style="69"/>
    <col min="8971" max="8972" width="11.5" style="69" customWidth="1"/>
    <col min="8973" max="9216" width="11" style="69"/>
    <col min="9217" max="9217" width="32.19921875" style="69" customWidth="1"/>
    <col min="9218" max="9218" width="12.19921875" style="69" customWidth="1"/>
    <col min="9219" max="9219" width="12.69921875" style="69" customWidth="1"/>
    <col min="9220" max="9220" width="11" style="69"/>
    <col min="9221" max="9221" width="12.69921875" style="69" customWidth="1"/>
    <col min="9222" max="9222" width="13.5" style="69" customWidth="1"/>
    <col min="9223" max="9223" width="11" style="69"/>
    <col min="9224" max="9224" width="12.19921875" style="69" customWidth="1"/>
    <col min="9225" max="9226" width="11" style="69"/>
    <col min="9227" max="9228" width="11.5" style="69" customWidth="1"/>
    <col min="9229" max="9472" width="11" style="69"/>
    <col min="9473" max="9473" width="32.19921875" style="69" customWidth="1"/>
    <col min="9474" max="9474" width="12.19921875" style="69" customWidth="1"/>
    <col min="9475" max="9475" width="12.69921875" style="69" customWidth="1"/>
    <col min="9476" max="9476" width="11" style="69"/>
    <col min="9477" max="9477" width="12.69921875" style="69" customWidth="1"/>
    <col min="9478" max="9478" width="13.5" style="69" customWidth="1"/>
    <col min="9479" max="9479" width="11" style="69"/>
    <col min="9480" max="9480" width="12.19921875" style="69" customWidth="1"/>
    <col min="9481" max="9482" width="11" style="69"/>
    <col min="9483" max="9484" width="11.5" style="69" customWidth="1"/>
    <col min="9485" max="9728" width="11" style="69"/>
    <col min="9729" max="9729" width="32.19921875" style="69" customWidth="1"/>
    <col min="9730" max="9730" width="12.19921875" style="69" customWidth="1"/>
    <col min="9731" max="9731" width="12.69921875" style="69" customWidth="1"/>
    <col min="9732" max="9732" width="11" style="69"/>
    <col min="9733" max="9733" width="12.69921875" style="69" customWidth="1"/>
    <col min="9734" max="9734" width="13.5" style="69" customWidth="1"/>
    <col min="9735" max="9735" width="11" style="69"/>
    <col min="9736" max="9736" width="12.19921875" style="69" customWidth="1"/>
    <col min="9737" max="9738" width="11" style="69"/>
    <col min="9739" max="9740" width="11.5" style="69" customWidth="1"/>
    <col min="9741" max="9984" width="11" style="69"/>
    <col min="9985" max="9985" width="32.19921875" style="69" customWidth="1"/>
    <col min="9986" max="9986" width="12.19921875" style="69" customWidth="1"/>
    <col min="9987" max="9987" width="12.69921875" style="69" customWidth="1"/>
    <col min="9988" max="9988" width="11" style="69"/>
    <col min="9989" max="9989" width="12.69921875" style="69" customWidth="1"/>
    <col min="9990" max="9990" width="13.5" style="69" customWidth="1"/>
    <col min="9991" max="9991" width="11" style="69"/>
    <col min="9992" max="9992" width="12.19921875" style="69" customWidth="1"/>
    <col min="9993" max="9994" width="11" style="69"/>
    <col min="9995" max="9996" width="11.5" style="69" customWidth="1"/>
    <col min="9997" max="10240" width="11" style="69"/>
    <col min="10241" max="10241" width="32.19921875" style="69" customWidth="1"/>
    <col min="10242" max="10242" width="12.19921875" style="69" customWidth="1"/>
    <col min="10243" max="10243" width="12.69921875" style="69" customWidth="1"/>
    <col min="10244" max="10244" width="11" style="69"/>
    <col min="10245" max="10245" width="12.69921875" style="69" customWidth="1"/>
    <col min="10246" max="10246" width="13.5" style="69" customWidth="1"/>
    <col min="10247" max="10247" width="11" style="69"/>
    <col min="10248" max="10248" width="12.19921875" style="69" customWidth="1"/>
    <col min="10249" max="10250" width="11" style="69"/>
    <col min="10251" max="10252" width="11.5" style="69" customWidth="1"/>
    <col min="10253" max="10496" width="11" style="69"/>
    <col min="10497" max="10497" width="32.19921875" style="69" customWidth="1"/>
    <col min="10498" max="10498" width="12.19921875" style="69" customWidth="1"/>
    <col min="10499" max="10499" width="12.69921875" style="69" customWidth="1"/>
    <col min="10500" max="10500" width="11" style="69"/>
    <col min="10501" max="10501" width="12.69921875" style="69" customWidth="1"/>
    <col min="10502" max="10502" width="13.5" style="69" customWidth="1"/>
    <col min="10503" max="10503" width="11" style="69"/>
    <col min="10504" max="10504" width="12.19921875" style="69" customWidth="1"/>
    <col min="10505" max="10506" width="11" style="69"/>
    <col min="10507" max="10508" width="11.5" style="69" customWidth="1"/>
    <col min="10509" max="10752" width="11" style="69"/>
    <col min="10753" max="10753" width="32.19921875" style="69" customWidth="1"/>
    <col min="10754" max="10754" width="12.19921875" style="69" customWidth="1"/>
    <col min="10755" max="10755" width="12.69921875" style="69" customWidth="1"/>
    <col min="10756" max="10756" width="11" style="69"/>
    <col min="10757" max="10757" width="12.69921875" style="69" customWidth="1"/>
    <col min="10758" max="10758" width="13.5" style="69" customWidth="1"/>
    <col min="10759" max="10759" width="11" style="69"/>
    <col min="10760" max="10760" width="12.19921875" style="69" customWidth="1"/>
    <col min="10761" max="10762" width="11" style="69"/>
    <col min="10763" max="10764" width="11.5" style="69" customWidth="1"/>
    <col min="10765" max="11008" width="11" style="69"/>
    <col min="11009" max="11009" width="32.19921875" style="69" customWidth="1"/>
    <col min="11010" max="11010" width="12.19921875" style="69" customWidth="1"/>
    <col min="11011" max="11011" width="12.69921875" style="69" customWidth="1"/>
    <col min="11012" max="11012" width="11" style="69"/>
    <col min="11013" max="11013" width="12.69921875" style="69" customWidth="1"/>
    <col min="11014" max="11014" width="13.5" style="69" customWidth="1"/>
    <col min="11015" max="11015" width="11" style="69"/>
    <col min="11016" max="11016" width="12.19921875" style="69" customWidth="1"/>
    <col min="11017" max="11018" width="11" style="69"/>
    <col min="11019" max="11020" width="11.5" style="69" customWidth="1"/>
    <col min="11021" max="11264" width="11" style="69"/>
    <col min="11265" max="11265" width="32.19921875" style="69" customWidth="1"/>
    <col min="11266" max="11266" width="12.19921875" style="69" customWidth="1"/>
    <col min="11267" max="11267" width="12.69921875" style="69" customWidth="1"/>
    <col min="11268" max="11268" width="11" style="69"/>
    <col min="11269" max="11269" width="12.69921875" style="69" customWidth="1"/>
    <col min="11270" max="11270" width="13.5" style="69" customWidth="1"/>
    <col min="11271" max="11271" width="11" style="69"/>
    <col min="11272" max="11272" width="12.19921875" style="69" customWidth="1"/>
    <col min="11273" max="11274" width="11" style="69"/>
    <col min="11275" max="11276" width="11.5" style="69" customWidth="1"/>
    <col min="11277" max="11520" width="11" style="69"/>
    <col min="11521" max="11521" width="32.19921875" style="69" customWidth="1"/>
    <col min="11522" max="11522" width="12.19921875" style="69" customWidth="1"/>
    <col min="11523" max="11523" width="12.69921875" style="69" customWidth="1"/>
    <col min="11524" max="11524" width="11" style="69"/>
    <col min="11525" max="11525" width="12.69921875" style="69" customWidth="1"/>
    <col min="11526" max="11526" width="13.5" style="69" customWidth="1"/>
    <col min="11527" max="11527" width="11" style="69"/>
    <col min="11528" max="11528" width="12.19921875" style="69" customWidth="1"/>
    <col min="11529" max="11530" width="11" style="69"/>
    <col min="11531" max="11532" width="11.5" style="69" customWidth="1"/>
    <col min="11533" max="11776" width="11" style="69"/>
    <col min="11777" max="11777" width="32.19921875" style="69" customWidth="1"/>
    <col min="11778" max="11778" width="12.19921875" style="69" customWidth="1"/>
    <col min="11779" max="11779" width="12.69921875" style="69" customWidth="1"/>
    <col min="11780" max="11780" width="11" style="69"/>
    <col min="11781" max="11781" width="12.69921875" style="69" customWidth="1"/>
    <col min="11782" max="11782" width="13.5" style="69" customWidth="1"/>
    <col min="11783" max="11783" width="11" style="69"/>
    <col min="11784" max="11784" width="12.19921875" style="69" customWidth="1"/>
    <col min="11785" max="11786" width="11" style="69"/>
    <col min="11787" max="11788" width="11.5" style="69" customWidth="1"/>
    <col min="11789" max="12032" width="11" style="69"/>
    <col min="12033" max="12033" width="32.19921875" style="69" customWidth="1"/>
    <col min="12034" max="12034" width="12.19921875" style="69" customWidth="1"/>
    <col min="12035" max="12035" width="12.69921875" style="69" customWidth="1"/>
    <col min="12036" max="12036" width="11" style="69"/>
    <col min="12037" max="12037" width="12.69921875" style="69" customWidth="1"/>
    <col min="12038" max="12038" width="13.5" style="69" customWidth="1"/>
    <col min="12039" max="12039" width="11" style="69"/>
    <col min="12040" max="12040" width="12.19921875" style="69" customWidth="1"/>
    <col min="12041" max="12042" width="11" style="69"/>
    <col min="12043" max="12044" width="11.5" style="69" customWidth="1"/>
    <col min="12045" max="12288" width="11" style="69"/>
    <col min="12289" max="12289" width="32.19921875" style="69" customWidth="1"/>
    <col min="12290" max="12290" width="12.19921875" style="69" customWidth="1"/>
    <col min="12291" max="12291" width="12.69921875" style="69" customWidth="1"/>
    <col min="12292" max="12292" width="11" style="69"/>
    <col min="12293" max="12293" width="12.69921875" style="69" customWidth="1"/>
    <col min="12294" max="12294" width="13.5" style="69" customWidth="1"/>
    <col min="12295" max="12295" width="11" style="69"/>
    <col min="12296" max="12296" width="12.19921875" style="69" customWidth="1"/>
    <col min="12297" max="12298" width="11" style="69"/>
    <col min="12299" max="12300" width="11.5" style="69" customWidth="1"/>
    <col min="12301" max="12544" width="11" style="69"/>
    <col min="12545" max="12545" width="32.19921875" style="69" customWidth="1"/>
    <col min="12546" max="12546" width="12.19921875" style="69" customWidth="1"/>
    <col min="12547" max="12547" width="12.69921875" style="69" customWidth="1"/>
    <col min="12548" max="12548" width="11" style="69"/>
    <col min="12549" max="12549" width="12.69921875" style="69" customWidth="1"/>
    <col min="12550" max="12550" width="13.5" style="69" customWidth="1"/>
    <col min="12551" max="12551" width="11" style="69"/>
    <col min="12552" max="12552" width="12.19921875" style="69" customWidth="1"/>
    <col min="12553" max="12554" width="11" style="69"/>
    <col min="12555" max="12556" width="11.5" style="69" customWidth="1"/>
    <col min="12557" max="12800" width="11" style="69"/>
    <col min="12801" max="12801" width="32.19921875" style="69" customWidth="1"/>
    <col min="12802" max="12802" width="12.19921875" style="69" customWidth="1"/>
    <col min="12803" max="12803" width="12.69921875" style="69" customWidth="1"/>
    <col min="12804" max="12804" width="11" style="69"/>
    <col min="12805" max="12805" width="12.69921875" style="69" customWidth="1"/>
    <col min="12806" max="12806" width="13.5" style="69" customWidth="1"/>
    <col min="12807" max="12807" width="11" style="69"/>
    <col min="12808" max="12808" width="12.19921875" style="69" customWidth="1"/>
    <col min="12809" max="12810" width="11" style="69"/>
    <col min="12811" max="12812" width="11.5" style="69" customWidth="1"/>
    <col min="12813" max="13056" width="11" style="69"/>
    <col min="13057" max="13057" width="32.19921875" style="69" customWidth="1"/>
    <col min="13058" max="13058" width="12.19921875" style="69" customWidth="1"/>
    <col min="13059" max="13059" width="12.69921875" style="69" customWidth="1"/>
    <col min="13060" max="13060" width="11" style="69"/>
    <col min="13061" max="13061" width="12.69921875" style="69" customWidth="1"/>
    <col min="13062" max="13062" width="13.5" style="69" customWidth="1"/>
    <col min="13063" max="13063" width="11" style="69"/>
    <col min="13064" max="13064" width="12.19921875" style="69" customWidth="1"/>
    <col min="13065" max="13066" width="11" style="69"/>
    <col min="13067" max="13068" width="11.5" style="69" customWidth="1"/>
    <col min="13069" max="13312" width="11" style="69"/>
    <col min="13313" max="13313" width="32.19921875" style="69" customWidth="1"/>
    <col min="13314" max="13314" width="12.19921875" style="69" customWidth="1"/>
    <col min="13315" max="13315" width="12.69921875" style="69" customWidth="1"/>
    <col min="13316" max="13316" width="11" style="69"/>
    <col min="13317" max="13317" width="12.69921875" style="69" customWidth="1"/>
    <col min="13318" max="13318" width="13.5" style="69" customWidth="1"/>
    <col min="13319" max="13319" width="11" style="69"/>
    <col min="13320" max="13320" width="12.19921875" style="69" customWidth="1"/>
    <col min="13321" max="13322" width="11" style="69"/>
    <col min="13323" max="13324" width="11.5" style="69" customWidth="1"/>
    <col min="13325" max="13568" width="11" style="69"/>
    <col min="13569" max="13569" width="32.19921875" style="69" customWidth="1"/>
    <col min="13570" max="13570" width="12.19921875" style="69" customWidth="1"/>
    <col min="13571" max="13571" width="12.69921875" style="69" customWidth="1"/>
    <col min="13572" max="13572" width="11" style="69"/>
    <col min="13573" max="13573" width="12.69921875" style="69" customWidth="1"/>
    <col min="13574" max="13574" width="13.5" style="69" customWidth="1"/>
    <col min="13575" max="13575" width="11" style="69"/>
    <col min="13576" max="13576" width="12.19921875" style="69" customWidth="1"/>
    <col min="13577" max="13578" width="11" style="69"/>
    <col min="13579" max="13580" width="11.5" style="69" customWidth="1"/>
    <col min="13581" max="13824" width="11" style="69"/>
    <col min="13825" max="13825" width="32.19921875" style="69" customWidth="1"/>
    <col min="13826" max="13826" width="12.19921875" style="69" customWidth="1"/>
    <col min="13827" max="13827" width="12.69921875" style="69" customWidth="1"/>
    <col min="13828" max="13828" width="11" style="69"/>
    <col min="13829" max="13829" width="12.69921875" style="69" customWidth="1"/>
    <col min="13830" max="13830" width="13.5" style="69" customWidth="1"/>
    <col min="13831" max="13831" width="11" style="69"/>
    <col min="13832" max="13832" width="12.19921875" style="69" customWidth="1"/>
    <col min="13833" max="13834" width="11" style="69"/>
    <col min="13835" max="13836" width="11.5" style="69" customWidth="1"/>
    <col min="13837" max="14080" width="11" style="69"/>
    <col min="14081" max="14081" width="32.19921875" style="69" customWidth="1"/>
    <col min="14082" max="14082" width="12.19921875" style="69" customWidth="1"/>
    <col min="14083" max="14083" width="12.69921875" style="69" customWidth="1"/>
    <col min="14084" max="14084" width="11" style="69"/>
    <col min="14085" max="14085" width="12.69921875" style="69" customWidth="1"/>
    <col min="14086" max="14086" width="13.5" style="69" customWidth="1"/>
    <col min="14087" max="14087" width="11" style="69"/>
    <col min="14088" max="14088" width="12.19921875" style="69" customWidth="1"/>
    <col min="14089" max="14090" width="11" style="69"/>
    <col min="14091" max="14092" width="11.5" style="69" customWidth="1"/>
    <col min="14093" max="14336" width="11" style="69"/>
    <col min="14337" max="14337" width="32.19921875" style="69" customWidth="1"/>
    <col min="14338" max="14338" width="12.19921875" style="69" customWidth="1"/>
    <col min="14339" max="14339" width="12.69921875" style="69" customWidth="1"/>
    <col min="14340" max="14340" width="11" style="69"/>
    <col min="14341" max="14341" width="12.69921875" style="69" customWidth="1"/>
    <col min="14342" max="14342" width="13.5" style="69" customWidth="1"/>
    <col min="14343" max="14343" width="11" style="69"/>
    <col min="14344" max="14344" width="12.19921875" style="69" customWidth="1"/>
    <col min="14345" max="14346" width="11" style="69"/>
    <col min="14347" max="14348" width="11.5" style="69" customWidth="1"/>
    <col min="14349" max="14592" width="11" style="69"/>
    <col min="14593" max="14593" width="32.19921875" style="69" customWidth="1"/>
    <col min="14594" max="14594" width="12.19921875" style="69" customWidth="1"/>
    <col min="14595" max="14595" width="12.69921875" style="69" customWidth="1"/>
    <col min="14596" max="14596" width="11" style="69"/>
    <col min="14597" max="14597" width="12.69921875" style="69" customWidth="1"/>
    <col min="14598" max="14598" width="13.5" style="69" customWidth="1"/>
    <col min="14599" max="14599" width="11" style="69"/>
    <col min="14600" max="14600" width="12.19921875" style="69" customWidth="1"/>
    <col min="14601" max="14602" width="11" style="69"/>
    <col min="14603" max="14604" width="11.5" style="69" customWidth="1"/>
    <col min="14605" max="14848" width="11" style="69"/>
    <col min="14849" max="14849" width="32.19921875" style="69" customWidth="1"/>
    <col min="14850" max="14850" width="12.19921875" style="69" customWidth="1"/>
    <col min="14851" max="14851" width="12.69921875" style="69" customWidth="1"/>
    <col min="14852" max="14852" width="11" style="69"/>
    <col min="14853" max="14853" width="12.69921875" style="69" customWidth="1"/>
    <col min="14854" max="14854" width="13.5" style="69" customWidth="1"/>
    <col min="14855" max="14855" width="11" style="69"/>
    <col min="14856" max="14856" width="12.19921875" style="69" customWidth="1"/>
    <col min="14857" max="14858" width="11" style="69"/>
    <col min="14859" max="14860" width="11.5" style="69" customWidth="1"/>
    <col min="14861" max="15104" width="11" style="69"/>
    <col min="15105" max="15105" width="32.19921875" style="69" customWidth="1"/>
    <col min="15106" max="15106" width="12.19921875" style="69" customWidth="1"/>
    <col min="15107" max="15107" width="12.69921875" style="69" customWidth="1"/>
    <col min="15108" max="15108" width="11" style="69"/>
    <col min="15109" max="15109" width="12.69921875" style="69" customWidth="1"/>
    <col min="15110" max="15110" width="13.5" style="69" customWidth="1"/>
    <col min="15111" max="15111" width="11" style="69"/>
    <col min="15112" max="15112" width="12.19921875" style="69" customWidth="1"/>
    <col min="15113" max="15114" width="11" style="69"/>
    <col min="15115" max="15116" width="11.5" style="69" customWidth="1"/>
    <col min="15117" max="15360" width="11" style="69"/>
    <col min="15361" max="15361" width="32.19921875" style="69" customWidth="1"/>
    <col min="15362" max="15362" width="12.19921875" style="69" customWidth="1"/>
    <col min="15363" max="15363" width="12.69921875" style="69" customWidth="1"/>
    <col min="15364" max="15364" width="11" style="69"/>
    <col min="15365" max="15365" width="12.69921875" style="69" customWidth="1"/>
    <col min="15366" max="15366" width="13.5" style="69" customWidth="1"/>
    <col min="15367" max="15367" width="11" style="69"/>
    <col min="15368" max="15368" width="12.19921875" style="69" customWidth="1"/>
    <col min="15369" max="15370" width="11" style="69"/>
    <col min="15371" max="15372" width="11.5" style="69" customWidth="1"/>
    <col min="15373" max="15616" width="11" style="69"/>
    <col min="15617" max="15617" width="32.19921875" style="69" customWidth="1"/>
    <col min="15618" max="15618" width="12.19921875" style="69" customWidth="1"/>
    <col min="15619" max="15619" width="12.69921875" style="69" customWidth="1"/>
    <col min="15620" max="15620" width="11" style="69"/>
    <col min="15621" max="15621" width="12.69921875" style="69" customWidth="1"/>
    <col min="15622" max="15622" width="13.5" style="69" customWidth="1"/>
    <col min="15623" max="15623" width="11" style="69"/>
    <col min="15624" max="15624" width="12.19921875" style="69" customWidth="1"/>
    <col min="15625" max="15626" width="11" style="69"/>
    <col min="15627" max="15628" width="11.5" style="69" customWidth="1"/>
    <col min="15629" max="15872" width="11" style="69"/>
    <col min="15873" max="15873" width="32.19921875" style="69" customWidth="1"/>
    <col min="15874" max="15874" width="12.19921875" style="69" customWidth="1"/>
    <col min="15875" max="15875" width="12.69921875" style="69" customWidth="1"/>
    <col min="15876" max="15876" width="11" style="69"/>
    <col min="15877" max="15877" width="12.69921875" style="69" customWidth="1"/>
    <col min="15878" max="15878" width="13.5" style="69" customWidth="1"/>
    <col min="15879" max="15879" width="11" style="69"/>
    <col min="15880" max="15880" width="12.19921875" style="69" customWidth="1"/>
    <col min="15881" max="15882" width="11" style="69"/>
    <col min="15883" max="15884" width="11.5" style="69" customWidth="1"/>
    <col min="15885" max="16128" width="11" style="69"/>
    <col min="16129" max="16129" width="32.19921875" style="69" customWidth="1"/>
    <col min="16130" max="16130" width="12.19921875" style="69" customWidth="1"/>
    <col min="16131" max="16131" width="12.69921875" style="69" customWidth="1"/>
    <col min="16132" max="16132" width="11" style="69"/>
    <col min="16133" max="16133" width="12.69921875" style="69" customWidth="1"/>
    <col min="16134" max="16134" width="13.5" style="69" customWidth="1"/>
    <col min="16135" max="16135" width="11" style="69"/>
    <col min="16136" max="16136" width="12.19921875" style="69" customWidth="1"/>
    <col min="16137" max="16138" width="11" style="69"/>
    <col min="16139" max="16140" width="11.5" style="69" customWidth="1"/>
    <col min="16141" max="16384" width="11" style="69"/>
  </cols>
  <sheetData>
    <row r="1" spans="1:8" x14ac:dyDescent="0.25">
      <c r="A1" s="6" t="s">
        <v>254</v>
      </c>
      <c r="B1" s="3"/>
      <c r="C1" s="3"/>
      <c r="D1" s="3"/>
      <c r="E1" s="3"/>
      <c r="F1" s="3"/>
      <c r="G1" s="3"/>
    </row>
    <row r="2" spans="1:8" ht="15.6" x14ac:dyDescent="0.3">
      <c r="A2" s="2"/>
      <c r="B2" s="89"/>
      <c r="C2" s="3"/>
      <c r="D2" s="3"/>
      <c r="E2" s="3"/>
      <c r="F2" s="3"/>
      <c r="G2" s="3"/>
      <c r="H2" s="55" t="s">
        <v>152</v>
      </c>
    </row>
    <row r="3" spans="1:8" x14ac:dyDescent="0.25">
      <c r="A3" s="70"/>
      <c r="B3" s="790">
        <f>INDICE!A3</f>
        <v>44228</v>
      </c>
      <c r="C3" s="791"/>
      <c r="D3" s="791" t="s">
        <v>116</v>
      </c>
      <c r="E3" s="791"/>
      <c r="F3" s="791" t="s">
        <v>117</v>
      </c>
      <c r="G3" s="791"/>
      <c r="H3" s="791"/>
    </row>
    <row r="4" spans="1:8" x14ac:dyDescent="0.25">
      <c r="A4" s="66"/>
      <c r="B4" s="63" t="s">
        <v>47</v>
      </c>
      <c r="C4" s="63" t="s">
        <v>431</v>
      </c>
      <c r="D4" s="63" t="s">
        <v>47</v>
      </c>
      <c r="E4" s="63" t="s">
        <v>431</v>
      </c>
      <c r="F4" s="63" t="s">
        <v>47</v>
      </c>
      <c r="G4" s="64" t="s">
        <v>431</v>
      </c>
      <c r="H4" s="64" t="s">
        <v>122</v>
      </c>
    </row>
    <row r="5" spans="1:8" x14ac:dyDescent="0.25">
      <c r="A5" s="3" t="s">
        <v>528</v>
      </c>
      <c r="B5" s="312">
        <v>74</v>
      </c>
      <c r="C5" s="72">
        <v>10.44776119402985</v>
      </c>
      <c r="D5" s="71">
        <v>183</v>
      </c>
      <c r="E5" s="72">
        <v>1.1049723756906076</v>
      </c>
      <c r="F5" s="71">
        <v>922</v>
      </c>
      <c r="G5" s="72">
        <v>-19.264448336252187</v>
      </c>
      <c r="H5" s="315">
        <v>1.7033824723458533</v>
      </c>
    </row>
    <row r="6" spans="1:8" x14ac:dyDescent="0.25">
      <c r="A6" s="3" t="s">
        <v>48</v>
      </c>
      <c r="B6" s="313">
        <v>679.58999999999992</v>
      </c>
      <c r="C6" s="59">
        <v>9.6150030888142979</v>
      </c>
      <c r="D6" s="58">
        <v>1399.81</v>
      </c>
      <c r="E6" s="59">
        <v>1.3939944877640598</v>
      </c>
      <c r="F6" s="58">
        <v>7841.424</v>
      </c>
      <c r="G6" s="59">
        <v>-14.57145263275326</v>
      </c>
      <c r="H6" s="316">
        <v>14.486924294828752</v>
      </c>
    </row>
    <row r="7" spans="1:8" x14ac:dyDescent="0.25">
      <c r="A7" s="3" t="s">
        <v>49</v>
      </c>
      <c r="B7" s="313">
        <v>605.86099999999999</v>
      </c>
      <c r="C7" s="59">
        <v>-23.51968431377253</v>
      </c>
      <c r="D7" s="58">
        <v>1189.337</v>
      </c>
      <c r="E7" s="59">
        <v>-31.329282389364078</v>
      </c>
      <c r="F7" s="58">
        <v>7451.2209999999995</v>
      </c>
      <c r="G7" s="59">
        <v>-27.862387086830559</v>
      </c>
      <c r="H7" s="316">
        <v>13.766029554203188</v>
      </c>
    </row>
    <row r="8" spans="1:8" x14ac:dyDescent="0.25">
      <c r="A8" s="3" t="s">
        <v>123</v>
      </c>
      <c r="B8" s="313">
        <v>1906.9999999999998</v>
      </c>
      <c r="C8" s="59">
        <v>-8.273208273208283</v>
      </c>
      <c r="D8" s="58">
        <v>3890</v>
      </c>
      <c r="E8" s="59">
        <v>-10.963607232776379</v>
      </c>
      <c r="F8" s="58">
        <v>23895</v>
      </c>
      <c r="G8" s="59">
        <v>-12.683622012716508</v>
      </c>
      <c r="H8" s="316">
        <v>44.145687827227945</v>
      </c>
    </row>
    <row r="9" spans="1:8" x14ac:dyDescent="0.25">
      <c r="A9" s="3" t="s">
        <v>124</v>
      </c>
      <c r="B9" s="313">
        <v>68.328999999999994</v>
      </c>
      <c r="C9" s="59">
        <v>-78.322224090506751</v>
      </c>
      <c r="D9" s="58">
        <v>218.56799999999998</v>
      </c>
      <c r="E9" s="59">
        <v>-66.914916805928954</v>
      </c>
      <c r="F9" s="58">
        <v>2001.1580000000001</v>
      </c>
      <c r="G9" s="73">
        <v>-59.187127237188704</v>
      </c>
      <c r="H9" s="316">
        <v>3.6971122143109358</v>
      </c>
    </row>
    <row r="10" spans="1:8" x14ac:dyDescent="0.25">
      <c r="A10" s="66" t="s">
        <v>636</v>
      </c>
      <c r="B10" s="314">
        <v>830.05399999999997</v>
      </c>
      <c r="C10" s="59">
        <v>-9.0334833635256739</v>
      </c>
      <c r="D10" s="74">
        <v>1686.1189999999992</v>
      </c>
      <c r="E10" s="75">
        <v>-12.30521663919683</v>
      </c>
      <c r="F10" s="74">
        <v>12016.793999999996</v>
      </c>
      <c r="G10" s="75">
        <v>-2.1171390476063472</v>
      </c>
      <c r="H10" s="317">
        <v>22.200863637083305</v>
      </c>
    </row>
    <row r="11" spans="1:8" x14ac:dyDescent="0.25">
      <c r="A11" s="76" t="s">
        <v>115</v>
      </c>
      <c r="B11" s="77">
        <v>4164.8339999999998</v>
      </c>
      <c r="C11" s="78">
        <v>-12.975976651140325</v>
      </c>
      <c r="D11" s="77">
        <v>8566.8339999999989</v>
      </c>
      <c r="E11" s="78">
        <v>-16.387229787999914</v>
      </c>
      <c r="F11" s="77">
        <v>54127.597000000009</v>
      </c>
      <c r="G11" s="78">
        <v>-16.977201261720314</v>
      </c>
      <c r="H11" s="78">
        <v>100</v>
      </c>
    </row>
    <row r="12" spans="1:8" x14ac:dyDescent="0.25">
      <c r="A12" s="3"/>
      <c r="B12" s="3"/>
      <c r="C12" s="3"/>
      <c r="D12" s="3"/>
      <c r="E12" s="3"/>
      <c r="F12" s="3"/>
      <c r="G12" s="3"/>
      <c r="H12" s="79" t="s">
        <v>223</v>
      </c>
    </row>
    <row r="13" spans="1:8" x14ac:dyDescent="0.25">
      <c r="A13" s="80" t="s">
        <v>590</v>
      </c>
      <c r="B13" s="3"/>
      <c r="C13" s="3"/>
      <c r="D13" s="3"/>
      <c r="E13" s="3"/>
      <c r="F13" s="3"/>
      <c r="G13" s="3"/>
      <c r="H13" s="3"/>
    </row>
    <row r="14" spans="1:8" x14ac:dyDescent="0.25">
      <c r="A14" s="80" t="s">
        <v>591</v>
      </c>
      <c r="B14" s="58"/>
      <c r="C14" s="3"/>
      <c r="D14" s="3"/>
      <c r="E14" s="3"/>
      <c r="F14" s="3"/>
      <c r="G14" s="3"/>
      <c r="H14" s="3"/>
    </row>
    <row r="15" spans="1:8" x14ac:dyDescent="0.25">
      <c r="A15" s="80" t="s">
        <v>547</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3.8" x14ac:dyDescent="0.25"/>
  <cols>
    <col min="1" max="1" width="36.19921875" bestFit="1" customWidth="1"/>
    <col min="3" max="3" width="1.59765625" customWidth="1"/>
    <col min="4" max="4" width="35.19921875" bestFit="1" customWidth="1"/>
  </cols>
  <sheetData>
    <row r="1" spans="1:7" x14ac:dyDescent="0.25">
      <c r="A1" s="161" t="s">
        <v>255</v>
      </c>
      <c r="B1" s="161"/>
      <c r="C1" s="161"/>
      <c r="D1" s="161"/>
      <c r="E1" s="161"/>
      <c r="F1" s="15"/>
      <c r="G1" s="15"/>
    </row>
    <row r="2" spans="1:7" x14ac:dyDescent="0.25">
      <c r="A2" s="161"/>
      <c r="B2" s="161"/>
      <c r="C2" s="161"/>
      <c r="D2" s="161"/>
      <c r="E2" s="164" t="s">
        <v>152</v>
      </c>
      <c r="F2" s="15"/>
      <c r="G2" s="15"/>
    </row>
    <row r="3" spans="1:7" x14ac:dyDescent="0.25">
      <c r="A3" s="812">
        <f>INDICE!A3</f>
        <v>44228</v>
      </c>
      <c r="B3" s="812">
        <v>41671</v>
      </c>
      <c r="C3" s="813">
        <v>41671</v>
      </c>
      <c r="D3" s="812">
        <v>41671</v>
      </c>
      <c r="E3" s="812">
        <v>41671</v>
      </c>
      <c r="F3" s="15"/>
    </row>
    <row r="4" spans="1:7" x14ac:dyDescent="0.25">
      <c r="A4" s="1" t="s">
        <v>30</v>
      </c>
      <c r="B4" s="169">
        <v>0.92381999999999997</v>
      </c>
      <c r="C4" s="435"/>
      <c r="D4" s="15" t="s">
        <v>256</v>
      </c>
      <c r="E4" s="501">
        <v>4164.8339999999998</v>
      </c>
    </row>
    <row r="5" spans="1:7" x14ac:dyDescent="0.25">
      <c r="A5" s="1" t="s">
        <v>257</v>
      </c>
      <c r="B5" s="169">
        <v>4103</v>
      </c>
      <c r="C5" s="244"/>
      <c r="D5" s="1" t="s">
        <v>258</v>
      </c>
      <c r="E5" s="169">
        <v>-293</v>
      </c>
    </row>
    <row r="6" spans="1:7" x14ac:dyDescent="0.25">
      <c r="A6" s="1" t="s">
        <v>483</v>
      </c>
      <c r="B6" s="169">
        <v>89</v>
      </c>
      <c r="C6" s="244"/>
      <c r="D6" s="1" t="s">
        <v>259</v>
      </c>
      <c r="E6" s="169">
        <v>254.29086000000007</v>
      </c>
    </row>
    <row r="7" spans="1:7" x14ac:dyDescent="0.25">
      <c r="A7" s="1" t="s">
        <v>484</v>
      </c>
      <c r="B7" s="169">
        <v>32.076180000000022</v>
      </c>
      <c r="C7" s="244"/>
      <c r="D7" s="1" t="s">
        <v>485</v>
      </c>
      <c r="E7" s="169">
        <v>1317</v>
      </c>
    </row>
    <row r="8" spans="1:7" x14ac:dyDescent="0.25">
      <c r="A8" s="1" t="s">
        <v>486</v>
      </c>
      <c r="B8" s="169">
        <v>42</v>
      </c>
      <c r="C8" s="244"/>
      <c r="D8" s="1" t="s">
        <v>487</v>
      </c>
      <c r="E8" s="169">
        <v>-1336</v>
      </c>
    </row>
    <row r="9" spans="1:7" x14ac:dyDescent="0.25">
      <c r="A9" s="176" t="s">
        <v>58</v>
      </c>
      <c r="B9" s="439">
        <v>4267</v>
      </c>
      <c r="C9" s="244"/>
      <c r="D9" s="1" t="s">
        <v>261</v>
      </c>
      <c r="E9" s="169">
        <v>-342</v>
      </c>
    </row>
    <row r="10" spans="1:7" x14ac:dyDescent="0.25">
      <c r="A10" s="1" t="s">
        <v>260</v>
      </c>
      <c r="B10" s="169">
        <v>-102.16600000000017</v>
      </c>
      <c r="C10" s="244"/>
      <c r="D10" s="176" t="s">
        <v>488</v>
      </c>
      <c r="E10" s="439">
        <v>3765.1248599999999</v>
      </c>
      <c r="G10" s="513"/>
    </row>
    <row r="11" spans="1:7" x14ac:dyDescent="0.25">
      <c r="A11" s="176" t="s">
        <v>256</v>
      </c>
      <c r="B11" s="439">
        <v>4164.8339999999998</v>
      </c>
      <c r="C11" s="436"/>
      <c r="D11" s="215"/>
      <c r="E11" s="428" t="s">
        <v>125</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5"/>
  <cols>
    <col min="1" max="1" width="6.69921875" style="3" customWidth="1"/>
    <col min="2" max="2" width="11.5" style="3" bestFit="1" customWidth="1"/>
    <col min="3" max="6" width="15.09765625" style="3" customWidth="1"/>
    <col min="7" max="10" width="11.5" style="3" customWidth="1"/>
    <col min="11" max="11" width="2.59765625" style="3" customWidth="1"/>
    <col min="12" max="12" width="11.5" style="3" customWidth="1"/>
    <col min="13" max="16384" width="10.5" style="3"/>
  </cols>
  <sheetData>
    <row r="1" spans="1:10" ht="14.25" customHeight="1" x14ac:dyDescent="0.25">
      <c r="A1" s="814" t="s">
        <v>490</v>
      </c>
      <c r="B1" s="814"/>
      <c r="C1" s="814"/>
      <c r="D1" s="814"/>
      <c r="E1" s="195"/>
      <c r="F1" s="195"/>
      <c r="G1" s="6"/>
      <c r="H1" s="6"/>
      <c r="I1" s="6"/>
      <c r="J1" s="6"/>
    </row>
    <row r="2" spans="1:10" ht="14.25" customHeight="1" x14ac:dyDescent="0.25">
      <c r="A2" s="814"/>
      <c r="B2" s="814"/>
      <c r="C2" s="814"/>
      <c r="D2" s="814"/>
      <c r="E2" s="195"/>
      <c r="F2" s="195"/>
      <c r="G2" s="6"/>
      <c r="H2" s="6"/>
      <c r="I2" s="6"/>
      <c r="J2" s="6"/>
    </row>
    <row r="3" spans="1:10" ht="14.25" customHeight="1" x14ac:dyDescent="0.25">
      <c r="A3" s="53"/>
      <c r="B3" s="53"/>
      <c r="C3" s="53"/>
      <c r="D3" s="55" t="s">
        <v>262</v>
      </c>
    </row>
    <row r="4" spans="1:10" ht="14.25" customHeight="1" x14ac:dyDescent="0.25">
      <c r="A4" s="196"/>
      <c r="B4" s="196"/>
      <c r="C4" s="197" t="s">
        <v>603</v>
      </c>
      <c r="D4" s="197" t="s">
        <v>604</v>
      </c>
    </row>
    <row r="5" spans="1:10" ht="14.25" customHeight="1" x14ac:dyDescent="0.25">
      <c r="A5" s="815">
        <v>2017</v>
      </c>
      <c r="B5" s="667" t="s">
        <v>605</v>
      </c>
      <c r="C5" s="668">
        <v>12.89</v>
      </c>
      <c r="D5" s="200">
        <v>4.9674267100977296</v>
      </c>
    </row>
    <row r="6" spans="1:10" ht="14.25" customHeight="1" x14ac:dyDescent="0.25">
      <c r="A6" s="816" t="s">
        <v>524</v>
      </c>
      <c r="B6" s="198" t="s">
        <v>606</v>
      </c>
      <c r="C6" s="687">
        <v>13.52</v>
      </c>
      <c r="D6" s="199">
        <v>4.8875096974398682</v>
      </c>
    </row>
    <row r="7" spans="1:10" ht="14.25" customHeight="1" x14ac:dyDescent="0.25">
      <c r="A7" s="816" t="s">
        <v>524</v>
      </c>
      <c r="B7" s="198" t="s">
        <v>607</v>
      </c>
      <c r="C7" s="687">
        <v>14.18</v>
      </c>
      <c r="D7" s="199">
        <v>4.881656804733729</v>
      </c>
    </row>
    <row r="8" spans="1:10" ht="14.25" customHeight="1" x14ac:dyDescent="0.25">
      <c r="A8" s="816" t="s">
        <v>524</v>
      </c>
      <c r="B8" s="198" t="s">
        <v>608</v>
      </c>
      <c r="C8" s="687">
        <v>14.88</v>
      </c>
      <c r="D8" s="199">
        <v>4.9365303244005716</v>
      </c>
    </row>
    <row r="9" spans="1:10" ht="14.25" customHeight="1" x14ac:dyDescent="0.25">
      <c r="A9" s="816" t="s">
        <v>524</v>
      </c>
      <c r="B9" s="198" t="s">
        <v>609</v>
      </c>
      <c r="C9" s="687">
        <v>14.15</v>
      </c>
      <c r="D9" s="199">
        <v>-4.9059139784946266</v>
      </c>
    </row>
    <row r="10" spans="1:10" ht="14.25" customHeight="1" x14ac:dyDescent="0.25">
      <c r="A10" s="817" t="s">
        <v>524</v>
      </c>
      <c r="B10" s="201" t="s">
        <v>610</v>
      </c>
      <c r="C10" s="646">
        <v>14.45</v>
      </c>
      <c r="D10" s="202">
        <v>2.1201413427561762</v>
      </c>
    </row>
    <row r="11" spans="1:10" ht="14.25" customHeight="1" x14ac:dyDescent="0.25">
      <c r="A11" s="815">
        <v>2018</v>
      </c>
      <c r="B11" s="667" t="s">
        <v>611</v>
      </c>
      <c r="C11" s="668">
        <v>14.68</v>
      </c>
      <c r="D11" s="200">
        <v>1.5916955017301067</v>
      </c>
    </row>
    <row r="12" spans="1:10" ht="14.25" customHeight="1" x14ac:dyDescent="0.25">
      <c r="A12" s="816" t="s">
        <v>524</v>
      </c>
      <c r="B12" s="198" t="s">
        <v>612</v>
      </c>
      <c r="C12" s="687">
        <v>13.96</v>
      </c>
      <c r="D12" s="199">
        <v>-4.9046321525885483</v>
      </c>
    </row>
    <row r="13" spans="1:10" ht="14.25" customHeight="1" x14ac:dyDescent="0.25">
      <c r="A13" s="816" t="s">
        <v>524</v>
      </c>
      <c r="B13" s="198" t="s">
        <v>613</v>
      </c>
      <c r="C13" s="687">
        <v>13.27</v>
      </c>
      <c r="D13" s="199">
        <v>-4.9426934097421293</v>
      </c>
    </row>
    <row r="14" spans="1:10" ht="14.25" customHeight="1" x14ac:dyDescent="0.25">
      <c r="A14" s="816" t="s">
        <v>524</v>
      </c>
      <c r="B14" s="198" t="s">
        <v>614</v>
      </c>
      <c r="C14" s="687">
        <v>13.92</v>
      </c>
      <c r="D14" s="199">
        <v>4.8982667671439364</v>
      </c>
    </row>
    <row r="15" spans="1:10" ht="14.25" customHeight="1" x14ac:dyDescent="0.25">
      <c r="A15" s="816" t="s">
        <v>524</v>
      </c>
      <c r="B15" s="198" t="s">
        <v>615</v>
      </c>
      <c r="C15" s="687">
        <v>14.61</v>
      </c>
      <c r="D15" s="199">
        <v>4.9568965517241343</v>
      </c>
    </row>
    <row r="16" spans="1:10" ht="14.25" customHeight="1" x14ac:dyDescent="0.25">
      <c r="A16" s="817" t="s">
        <v>524</v>
      </c>
      <c r="B16" s="201" t="s">
        <v>616</v>
      </c>
      <c r="C16" s="646">
        <v>15.33</v>
      </c>
      <c r="D16" s="202">
        <v>4.928131416837787</v>
      </c>
    </row>
    <row r="17" spans="1:4" ht="14.25" customHeight="1" x14ac:dyDescent="0.25">
      <c r="A17" s="815">
        <v>2019</v>
      </c>
      <c r="B17" s="667" t="s">
        <v>617</v>
      </c>
      <c r="C17" s="668">
        <v>14.57</v>
      </c>
      <c r="D17" s="200">
        <v>-4.9575994781474213</v>
      </c>
    </row>
    <row r="18" spans="1:4" ht="14.25" customHeight="1" x14ac:dyDescent="0.25">
      <c r="A18" s="816" t="s">
        <v>524</v>
      </c>
      <c r="B18" s="198" t="s">
        <v>618</v>
      </c>
      <c r="C18" s="687">
        <v>13.86</v>
      </c>
      <c r="D18" s="199">
        <v>-4.8730267673301357</v>
      </c>
    </row>
    <row r="19" spans="1:4" ht="14.25" customHeight="1" x14ac:dyDescent="0.25">
      <c r="A19" s="816" t="s">
        <v>524</v>
      </c>
      <c r="B19" s="198" t="s">
        <v>620</v>
      </c>
      <c r="C19" s="687">
        <v>13.17</v>
      </c>
      <c r="D19" s="199">
        <v>-4.9783549783549752</v>
      </c>
    </row>
    <row r="20" spans="1:4" ht="14.25" customHeight="1" x14ac:dyDescent="0.25">
      <c r="A20" s="816" t="s">
        <v>524</v>
      </c>
      <c r="B20" s="198" t="s">
        <v>622</v>
      </c>
      <c r="C20" s="687">
        <v>12.77</v>
      </c>
      <c r="D20" s="199">
        <v>-3.0372057706909672</v>
      </c>
    </row>
    <row r="21" spans="1:4" ht="14.25" customHeight="1" x14ac:dyDescent="0.25">
      <c r="A21" s="816" t="s">
        <v>524</v>
      </c>
      <c r="B21" s="198" t="s">
        <v>628</v>
      </c>
      <c r="C21" s="687">
        <v>12.15</v>
      </c>
      <c r="D21" s="199">
        <v>-4.8551292090837839</v>
      </c>
    </row>
    <row r="22" spans="1:4" ht="14.25" customHeight="1" x14ac:dyDescent="0.25">
      <c r="A22" s="817" t="s">
        <v>524</v>
      </c>
      <c r="B22" s="201" t="s">
        <v>630</v>
      </c>
      <c r="C22" s="646">
        <v>12.74</v>
      </c>
      <c r="D22" s="202">
        <v>4.8559670781892992</v>
      </c>
    </row>
    <row r="23" spans="1:4" ht="14.25" customHeight="1" x14ac:dyDescent="0.25">
      <c r="A23" s="815">
        <v>2020</v>
      </c>
      <c r="B23" s="667" t="s">
        <v>648</v>
      </c>
      <c r="C23" s="668">
        <v>13.37</v>
      </c>
      <c r="D23" s="200">
        <v>4.9450549450549373</v>
      </c>
    </row>
    <row r="24" spans="1:4" ht="14.25" customHeight="1" x14ac:dyDescent="0.25">
      <c r="A24" s="816" t="s">
        <v>524</v>
      </c>
      <c r="B24" s="198" t="s">
        <v>660</v>
      </c>
      <c r="C24" s="687">
        <v>12.71</v>
      </c>
      <c r="D24" s="199">
        <v>-4.9364248317127783</v>
      </c>
    </row>
    <row r="25" spans="1:4" ht="14.25" customHeight="1" x14ac:dyDescent="0.25">
      <c r="A25" s="816" t="s">
        <v>524</v>
      </c>
      <c r="B25" s="198" t="s">
        <v>662</v>
      </c>
      <c r="C25" s="687">
        <v>12.09</v>
      </c>
      <c r="D25" s="199">
        <v>-4.8780487804878128</v>
      </c>
    </row>
    <row r="26" spans="1:4" ht="14.25" customHeight="1" x14ac:dyDescent="0.25">
      <c r="A26" s="817" t="s">
        <v>524</v>
      </c>
      <c r="B26" s="201" t="s">
        <v>665</v>
      </c>
      <c r="C26" s="646">
        <v>12.68</v>
      </c>
      <c r="D26" s="202">
        <v>4.8800661703887496</v>
      </c>
    </row>
    <row r="27" spans="1:4" ht="14.25" customHeight="1" x14ac:dyDescent="0.25">
      <c r="A27" s="21">
        <v>2021</v>
      </c>
      <c r="B27" s="768" t="s">
        <v>668</v>
      </c>
      <c r="C27" s="769">
        <v>13.3</v>
      </c>
      <c r="D27" s="635">
        <v>4.8895899053627838</v>
      </c>
    </row>
    <row r="28" spans="1:4" ht="14.25" customHeight="1" x14ac:dyDescent="0.25">
      <c r="A28" s="669" t="s">
        <v>263</v>
      </c>
      <c r="B28"/>
      <c r="C28"/>
      <c r="D28" s="770" t="s">
        <v>588</v>
      </c>
    </row>
    <row r="29" spans="1:4" ht="14.25" customHeight="1" x14ac:dyDescent="0.25">
      <c r="A29"/>
      <c r="B29"/>
      <c r="C29"/>
      <c r="D29"/>
    </row>
    <row r="30" spans="1:4" ht="14.25" customHeight="1" x14ac:dyDescent="0.25">
      <c r="A30" s="80"/>
    </row>
    <row r="31" spans="1:4" ht="14.25" customHeight="1" x14ac:dyDescent="0.25">
      <c r="A31" s="80"/>
    </row>
    <row r="32" spans="1:4" ht="14.25" customHeight="1" x14ac:dyDescent="0.25">
      <c r="A32" s="80"/>
    </row>
  </sheetData>
  <mergeCells count="5">
    <mergeCell ref="A1:D2"/>
    <mergeCell ref="A5:A10"/>
    <mergeCell ref="A11:A16"/>
    <mergeCell ref="A17:A22"/>
    <mergeCell ref="A23:A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election activeCell="E23" sqref="E23"/>
    </sheetView>
  </sheetViews>
  <sheetFormatPr baseColWidth="10" defaultRowHeight="13.8" x14ac:dyDescent="0.25"/>
  <cols>
    <col min="1" max="1" width="21.19921875" customWidth="1"/>
  </cols>
  <sheetData>
    <row r="1" spans="1:6" x14ac:dyDescent="0.25">
      <c r="A1" s="53" t="s">
        <v>596</v>
      </c>
      <c r="B1" s="53"/>
      <c r="C1" s="53"/>
      <c r="D1" s="53"/>
      <c r="E1" s="53"/>
      <c r="F1" s="6"/>
    </row>
    <row r="2" spans="1:6" x14ac:dyDescent="0.25">
      <c r="A2" s="54"/>
      <c r="B2" s="54"/>
      <c r="C2" s="54"/>
      <c r="D2" s="54"/>
      <c r="E2" s="54"/>
      <c r="F2" s="55" t="s">
        <v>106</v>
      </c>
    </row>
    <row r="3" spans="1:6" ht="14.7" customHeight="1" x14ac:dyDescent="0.25">
      <c r="A3" s="56"/>
      <c r="B3" s="780" t="s">
        <v>655</v>
      </c>
      <c r="C3" s="782" t="s">
        <v>430</v>
      </c>
      <c r="D3" s="780" t="s">
        <v>621</v>
      </c>
      <c r="E3" s="782" t="s">
        <v>430</v>
      </c>
      <c r="F3" s="784" t="s">
        <v>656</v>
      </c>
    </row>
    <row r="4" spans="1:6" ht="14.7" customHeight="1" x14ac:dyDescent="0.25">
      <c r="A4" s="511"/>
      <c r="B4" s="781"/>
      <c r="C4" s="783"/>
      <c r="D4" s="781"/>
      <c r="E4" s="783"/>
      <c r="F4" s="785"/>
    </row>
    <row r="5" spans="1:6" x14ac:dyDescent="0.25">
      <c r="A5" s="3" t="s">
        <v>108</v>
      </c>
      <c r="B5" s="95">
        <v>4783.2901499952222</v>
      </c>
      <c r="C5" s="190">
        <v>3.7963161367758747</v>
      </c>
      <c r="D5" s="95">
        <v>11516.021352823158</v>
      </c>
      <c r="E5" s="190">
        <v>8.8712062263609397</v>
      </c>
      <c r="F5" s="190">
        <v>-58.464038894625737</v>
      </c>
    </row>
    <row r="6" spans="1:6" x14ac:dyDescent="0.25">
      <c r="A6" s="3" t="s">
        <v>109</v>
      </c>
      <c r="B6" s="95">
        <v>56227.565204929801</v>
      </c>
      <c r="C6" s="190">
        <v>44.625687847789436</v>
      </c>
      <c r="D6" s="95">
        <v>57512.374605904261</v>
      </c>
      <c r="E6" s="190">
        <v>44.303854609615144</v>
      </c>
      <c r="F6" s="190">
        <v>-2.2339703581680324</v>
      </c>
    </row>
    <row r="7" spans="1:6" x14ac:dyDescent="0.25">
      <c r="A7" s="3" t="s">
        <v>110</v>
      </c>
      <c r="B7" s="95">
        <v>30896.818572656899</v>
      </c>
      <c r="C7" s="190">
        <v>24.521634114654553</v>
      </c>
      <c r="D7" s="95">
        <v>27082.115219260537</v>
      </c>
      <c r="E7" s="190">
        <v>20.862329253777464</v>
      </c>
      <c r="F7" s="190">
        <v>14.085692061022554</v>
      </c>
    </row>
    <row r="8" spans="1:6" x14ac:dyDescent="0.25">
      <c r="A8" s="3" t="s">
        <v>111</v>
      </c>
      <c r="B8" s="95">
        <v>15210</v>
      </c>
      <c r="C8" s="190">
        <v>12.07160064091423</v>
      </c>
      <c r="D8" s="95">
        <v>14478.799999999997</v>
      </c>
      <c r="E8" s="190">
        <v>11.153541381611502</v>
      </c>
      <c r="F8" s="190">
        <v>5.0501422769842996</v>
      </c>
    </row>
    <row r="9" spans="1:6" x14ac:dyDescent="0.25">
      <c r="A9" s="3" t="s">
        <v>112</v>
      </c>
      <c r="B9" s="95">
        <v>17961.1118877314</v>
      </c>
      <c r="C9" s="190">
        <v>14.255053897138106</v>
      </c>
      <c r="D9" s="95">
        <v>17944.473610967802</v>
      </c>
      <c r="E9" s="190">
        <v>13.823274649222656</v>
      </c>
      <c r="F9" s="190">
        <v>9.2720896273208328E-2</v>
      </c>
    </row>
    <row r="10" spans="1:6" x14ac:dyDescent="0.25">
      <c r="A10" s="3" t="s">
        <v>113</v>
      </c>
      <c r="B10" s="95">
        <v>329.39237603897999</v>
      </c>
      <c r="C10" s="190">
        <v>0.26142624705485945</v>
      </c>
      <c r="D10" s="95">
        <v>325.0931498996847</v>
      </c>
      <c r="E10" s="190">
        <v>0.25043096805567899</v>
      </c>
      <c r="F10" s="190">
        <v>1.3224597751819487</v>
      </c>
    </row>
    <row r="11" spans="1:6" x14ac:dyDescent="0.25">
      <c r="A11" s="3" t="s">
        <v>114</v>
      </c>
      <c r="B11" s="95">
        <v>590.02579535683606</v>
      </c>
      <c r="C11" s="190">
        <v>0.46828111567294611</v>
      </c>
      <c r="D11" s="95">
        <v>954.60017196904573</v>
      </c>
      <c r="E11" s="190">
        <v>0.73536291135661869</v>
      </c>
      <c r="F11" s="190">
        <v>-38.191316879841452</v>
      </c>
    </row>
    <row r="12" spans="1:6" x14ac:dyDescent="0.25">
      <c r="A12" s="60" t="s">
        <v>115</v>
      </c>
      <c r="B12" s="481">
        <v>125998.20398670914</v>
      </c>
      <c r="C12" s="482">
        <v>100</v>
      </c>
      <c r="D12" s="481">
        <v>129813.47811082448</v>
      </c>
      <c r="E12" s="482">
        <v>100.00000000000001</v>
      </c>
      <c r="F12" s="482">
        <v>-2.9390431406961937</v>
      </c>
    </row>
    <row r="13" spans="1:6" x14ac:dyDescent="0.25">
      <c r="A13" s="3"/>
      <c r="B13" s="3"/>
      <c r="C13" s="3"/>
      <c r="D13" s="3"/>
      <c r="E13" s="3"/>
      <c r="F13" s="55" t="s">
        <v>588</v>
      </c>
    </row>
    <row r="14" spans="1:6" x14ac:dyDescent="0.25">
      <c r="A14" s="483"/>
      <c r="B14" s="1"/>
      <c r="C14" s="1"/>
      <c r="D14" s="1"/>
      <c r="E14" s="1"/>
      <c r="F14" s="1"/>
    </row>
    <row r="15" spans="1:6" x14ac:dyDescent="0.25">
      <c r="A15" s="51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3.8" x14ac:dyDescent="0.25"/>
  <cols>
    <col min="1" max="1" width="32.19921875" style="1" customWidth="1"/>
    <col min="2" max="4" width="11" style="1"/>
    <col min="5" max="5" width="13.09765625" style="1" customWidth="1"/>
    <col min="6" max="6" width="16.69921875" style="1" customWidth="1"/>
    <col min="7" max="16384" width="11" style="1"/>
  </cols>
  <sheetData>
    <row r="1" spans="1:6" x14ac:dyDescent="0.25">
      <c r="A1" s="53" t="s">
        <v>491</v>
      </c>
      <c r="B1" s="53"/>
      <c r="C1" s="53"/>
      <c r="D1" s="6"/>
      <c r="E1" s="6"/>
      <c r="F1" s="6"/>
    </row>
    <row r="2" spans="1:6" x14ac:dyDescent="0.25">
      <c r="A2" s="54"/>
      <c r="B2" s="54"/>
      <c r="C2" s="54"/>
      <c r="D2" s="65"/>
      <c r="E2" s="65"/>
      <c r="F2" s="55" t="s">
        <v>264</v>
      </c>
    </row>
    <row r="3" spans="1:6" x14ac:dyDescent="0.25">
      <c r="A3" s="56"/>
      <c r="B3" s="793" t="s">
        <v>265</v>
      </c>
      <c r="C3" s="793"/>
      <c r="D3" s="793"/>
      <c r="E3" s="792" t="s">
        <v>266</v>
      </c>
      <c r="F3" s="792"/>
    </row>
    <row r="4" spans="1:6" x14ac:dyDescent="0.25">
      <c r="A4" s="66"/>
      <c r="B4" s="204" t="s">
        <v>671</v>
      </c>
      <c r="C4" s="205" t="s">
        <v>667</v>
      </c>
      <c r="D4" s="204" t="s">
        <v>673</v>
      </c>
      <c r="E4" s="188" t="s">
        <v>267</v>
      </c>
      <c r="F4" s="187" t="s">
        <v>268</v>
      </c>
    </row>
    <row r="5" spans="1:6" x14ac:dyDescent="0.25">
      <c r="A5" s="437" t="s">
        <v>493</v>
      </c>
      <c r="B5" s="90">
        <v>125.80848371785713</v>
      </c>
      <c r="C5" s="90">
        <v>121.35937536774193</v>
      </c>
      <c r="D5" s="90">
        <v>129.87908080689655</v>
      </c>
      <c r="E5" s="90">
        <v>3.6660606868101899</v>
      </c>
      <c r="F5" s="90">
        <v>-3.134143746437168</v>
      </c>
    </row>
    <row r="6" spans="1:6" x14ac:dyDescent="0.25">
      <c r="A6" s="66" t="s">
        <v>492</v>
      </c>
      <c r="B6" s="97">
        <v>114.00349283214285</v>
      </c>
      <c r="C6" s="202">
        <v>109.68723149677419</v>
      </c>
      <c r="D6" s="97">
        <v>120.27200532068964</v>
      </c>
      <c r="E6" s="97">
        <v>3.9350627018930671</v>
      </c>
      <c r="F6" s="97">
        <v>-5.2119464307862975</v>
      </c>
    </row>
    <row r="7" spans="1:6" x14ac:dyDescent="0.25">
      <c r="F7" s="55" t="s">
        <v>588</v>
      </c>
    </row>
    <row r="13" spans="1:6" x14ac:dyDescent="0.25">
      <c r="C13" s="1" t="s">
        <v>379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3.8" x14ac:dyDescent="0.25"/>
  <cols>
    <col min="1" max="1" width="22.5" bestFit="1" customWidth="1"/>
    <col min="6" max="6" width="11" style="1"/>
    <col min="7" max="7" width="19.09765625" style="1" bestFit="1" customWidth="1"/>
    <col min="8" max="30" width="11" style="1"/>
  </cols>
  <sheetData>
    <row r="1" spans="1:38" x14ac:dyDescent="0.25">
      <c r="A1" s="778" t="s">
        <v>269</v>
      </c>
      <c r="B1" s="778"/>
      <c r="C1" s="778"/>
      <c r="D1" s="3"/>
      <c r="E1" s="3"/>
    </row>
    <row r="2" spans="1:38" x14ac:dyDescent="0.25">
      <c r="A2" s="779"/>
      <c r="B2" s="778"/>
      <c r="C2" s="778"/>
      <c r="D2" s="3"/>
      <c r="E2" s="55" t="s">
        <v>264</v>
      </c>
    </row>
    <row r="3" spans="1:38" x14ac:dyDescent="0.25">
      <c r="A3" s="57"/>
      <c r="B3" s="206" t="s">
        <v>270</v>
      </c>
      <c r="C3" s="206" t="s">
        <v>271</v>
      </c>
      <c r="D3" s="206" t="s">
        <v>272</v>
      </c>
      <c r="E3" s="206" t="s">
        <v>273</v>
      </c>
    </row>
    <row r="4" spans="1:38" x14ac:dyDescent="0.25">
      <c r="A4" s="207" t="s">
        <v>274</v>
      </c>
      <c r="B4" s="208">
        <v>125.80848371785713</v>
      </c>
      <c r="C4" s="209">
        <v>21.834530232024793</v>
      </c>
      <c r="D4" s="209">
        <v>47.411314053689495</v>
      </c>
      <c r="E4" s="209">
        <v>56.562639432142845</v>
      </c>
      <c r="F4" s="638"/>
      <c r="G4" s="638"/>
      <c r="H4" s="638"/>
      <c r="M4" s="324"/>
      <c r="N4" s="324"/>
      <c r="O4" s="324"/>
      <c r="P4" s="324"/>
      <c r="Q4" s="324"/>
      <c r="R4" s="324"/>
      <c r="S4" s="324"/>
      <c r="T4" s="324"/>
      <c r="U4" s="324"/>
      <c r="V4" s="324"/>
      <c r="W4" s="324"/>
      <c r="X4" s="324"/>
      <c r="Y4" s="324"/>
      <c r="Z4" s="324"/>
      <c r="AA4" s="324"/>
      <c r="AB4" s="324"/>
      <c r="AC4" s="324"/>
      <c r="AD4" s="324"/>
      <c r="AE4" s="289"/>
      <c r="AF4" s="289"/>
      <c r="AG4" s="289"/>
      <c r="AH4" s="289"/>
      <c r="AI4" s="289"/>
      <c r="AJ4" s="289"/>
      <c r="AK4" s="289"/>
      <c r="AL4" s="289"/>
    </row>
    <row r="5" spans="1:38" x14ac:dyDescent="0.25">
      <c r="A5" s="210" t="s">
        <v>275</v>
      </c>
      <c r="B5" s="211">
        <v>143.15</v>
      </c>
      <c r="C5" s="92">
        <v>19.744827586206899</v>
      </c>
      <c r="D5" s="92">
        <v>68.561172413793116</v>
      </c>
      <c r="E5" s="92">
        <v>54.843999999999994</v>
      </c>
      <c r="F5" s="638"/>
      <c r="G5" s="638"/>
      <c r="M5" s="639"/>
      <c r="N5" s="639"/>
      <c r="O5" s="639"/>
      <c r="P5" s="639"/>
      <c r="Q5" s="639"/>
      <c r="R5" s="639"/>
      <c r="S5" s="639"/>
      <c r="T5" s="639"/>
      <c r="U5" s="639"/>
      <c r="V5" s="639"/>
      <c r="W5" s="639"/>
      <c r="X5" s="639"/>
      <c r="Y5" s="639"/>
      <c r="Z5" s="639"/>
      <c r="AA5" s="639"/>
      <c r="AB5" s="639"/>
      <c r="AC5" s="639"/>
      <c r="AD5" s="639"/>
      <c r="AE5" s="288"/>
      <c r="AF5" s="288"/>
      <c r="AG5" s="288"/>
      <c r="AH5" s="288"/>
      <c r="AI5" s="288"/>
      <c r="AJ5" s="288"/>
      <c r="AK5" s="288"/>
      <c r="AL5" s="288"/>
    </row>
    <row r="6" spans="1:38" x14ac:dyDescent="0.25">
      <c r="A6" s="210" t="s">
        <v>276</v>
      </c>
      <c r="B6" s="211">
        <v>114.6</v>
      </c>
      <c r="C6" s="92">
        <v>19.100000000000001</v>
      </c>
      <c r="D6" s="92">
        <v>48.927</v>
      </c>
      <c r="E6" s="92">
        <v>46.572999999999993</v>
      </c>
      <c r="F6" s="638"/>
      <c r="G6" s="638"/>
      <c r="M6" s="639"/>
      <c r="N6" s="639"/>
      <c r="O6" s="639"/>
      <c r="P6" s="639"/>
      <c r="Q6" s="639"/>
      <c r="R6" s="639"/>
      <c r="S6" s="639"/>
      <c r="T6" s="639"/>
      <c r="U6" s="639"/>
      <c r="V6" s="639"/>
      <c r="W6" s="639"/>
      <c r="X6" s="639"/>
      <c r="Y6" s="639"/>
      <c r="Z6" s="639"/>
      <c r="AA6" s="639"/>
      <c r="AB6" s="639"/>
      <c r="AC6" s="639"/>
      <c r="AD6" s="639"/>
      <c r="AE6" s="288"/>
      <c r="AF6" s="288"/>
      <c r="AG6" s="288"/>
      <c r="AH6" s="288"/>
      <c r="AI6" s="288"/>
      <c r="AJ6" s="288"/>
      <c r="AK6" s="288"/>
      <c r="AL6" s="288"/>
    </row>
    <row r="7" spans="1:38" x14ac:dyDescent="0.25">
      <c r="A7" s="210" t="s">
        <v>236</v>
      </c>
      <c r="B7" s="211">
        <v>132.916</v>
      </c>
      <c r="C7" s="92">
        <v>23.068066115702479</v>
      </c>
      <c r="D7" s="92">
        <v>60.015933884297525</v>
      </c>
      <c r="E7" s="92">
        <v>49.832000000000001</v>
      </c>
      <c r="F7" s="638"/>
      <c r="G7" s="638"/>
      <c r="N7" s="639"/>
      <c r="O7" s="639"/>
      <c r="P7" s="639"/>
      <c r="Q7" s="639"/>
      <c r="R7" s="639"/>
      <c r="S7" s="639"/>
      <c r="T7" s="639"/>
      <c r="U7" s="639"/>
      <c r="V7" s="639"/>
      <c r="W7" s="639"/>
      <c r="X7" s="639"/>
      <c r="Y7" s="639"/>
      <c r="Z7" s="639"/>
      <c r="AA7" s="639"/>
      <c r="AB7" s="639"/>
      <c r="AC7" s="639"/>
      <c r="AD7" s="639"/>
      <c r="AE7" s="288"/>
      <c r="AF7" s="288"/>
      <c r="AG7" s="288"/>
      <c r="AH7" s="288"/>
      <c r="AI7" s="288"/>
      <c r="AJ7" s="288"/>
      <c r="AK7" s="288"/>
      <c r="AL7" s="288"/>
    </row>
    <row r="8" spans="1:38" x14ac:dyDescent="0.25">
      <c r="A8" s="210" t="s">
        <v>277</v>
      </c>
      <c r="B8" s="211">
        <v>94.728340116576334</v>
      </c>
      <c r="C8" s="92">
        <v>15.788056686096057</v>
      </c>
      <c r="D8" s="92">
        <v>36.302473531717602</v>
      </c>
      <c r="E8" s="92">
        <v>42.637809898762676</v>
      </c>
      <c r="F8" s="638"/>
      <c r="G8" s="638"/>
      <c r="N8" s="639"/>
      <c r="O8" s="639"/>
      <c r="P8" s="639"/>
      <c r="Q8" s="639"/>
      <c r="R8" s="639"/>
      <c r="S8" s="639"/>
      <c r="T8" s="639"/>
      <c r="U8" s="639"/>
      <c r="V8" s="639"/>
      <c r="W8" s="639"/>
      <c r="X8" s="639"/>
      <c r="Y8" s="639"/>
      <c r="Z8" s="639"/>
      <c r="AA8" s="639"/>
      <c r="AB8" s="639"/>
      <c r="AC8" s="639"/>
      <c r="AD8" s="639"/>
      <c r="AE8" s="288"/>
      <c r="AF8" s="288"/>
      <c r="AG8" s="288"/>
      <c r="AH8" s="288"/>
      <c r="AI8" s="288"/>
      <c r="AJ8" s="288"/>
      <c r="AK8" s="288"/>
      <c r="AL8" s="288"/>
    </row>
    <row r="9" spans="1:38" x14ac:dyDescent="0.25">
      <c r="A9" s="210" t="s">
        <v>278</v>
      </c>
      <c r="B9" s="211">
        <v>109.76450000000003</v>
      </c>
      <c r="C9" s="92">
        <v>17.525424369747906</v>
      </c>
      <c r="D9" s="92">
        <v>43.969825630252117</v>
      </c>
      <c r="E9" s="92">
        <v>48.269250000000007</v>
      </c>
      <c r="F9" s="638"/>
      <c r="G9" s="638"/>
    </row>
    <row r="10" spans="1:38" x14ac:dyDescent="0.25">
      <c r="A10" s="210" t="s">
        <v>279</v>
      </c>
      <c r="B10" s="211">
        <v>128.19925456170625</v>
      </c>
      <c r="C10" s="92">
        <v>25.639850912341252</v>
      </c>
      <c r="D10" s="92">
        <v>50.997186104584749</v>
      </c>
      <c r="E10" s="92">
        <v>51.562217544780253</v>
      </c>
      <c r="F10" s="638"/>
      <c r="G10" s="638"/>
    </row>
    <row r="11" spans="1:38" x14ac:dyDescent="0.25">
      <c r="A11" s="210" t="s">
        <v>280</v>
      </c>
      <c r="B11" s="211">
        <v>154.36916032894473</v>
      </c>
      <c r="C11" s="92">
        <v>30.873832065788946</v>
      </c>
      <c r="D11" s="92">
        <v>62.621588971697307</v>
      </c>
      <c r="E11" s="92">
        <v>60.873739291458477</v>
      </c>
      <c r="F11" s="638"/>
      <c r="G11" s="638"/>
    </row>
    <row r="12" spans="1:38" x14ac:dyDescent="0.25">
      <c r="A12" s="210" t="s">
        <v>281</v>
      </c>
      <c r="B12" s="211">
        <v>127.35</v>
      </c>
      <c r="C12" s="92">
        <v>21.225000000000001</v>
      </c>
      <c r="D12" s="92">
        <v>54.364999999999988</v>
      </c>
      <c r="E12" s="92">
        <v>51.760000000000005</v>
      </c>
      <c r="F12" s="638"/>
      <c r="G12" s="638"/>
    </row>
    <row r="13" spans="1:38" x14ac:dyDescent="0.25">
      <c r="A13" s="210" t="s">
        <v>282</v>
      </c>
      <c r="B13" s="211">
        <v>108.45450000000001</v>
      </c>
      <c r="C13" s="92">
        <v>19.557368852459021</v>
      </c>
      <c r="D13" s="92">
        <v>44.548881147540996</v>
      </c>
      <c r="E13" s="92">
        <v>44.34825</v>
      </c>
      <c r="F13" s="638"/>
      <c r="G13" s="638"/>
    </row>
    <row r="14" spans="1:38" x14ac:dyDescent="0.25">
      <c r="A14" s="210" t="s">
        <v>206</v>
      </c>
      <c r="B14" s="211">
        <v>129.69999999999999</v>
      </c>
      <c r="C14" s="92">
        <v>21.616666666666667</v>
      </c>
      <c r="D14" s="92">
        <v>56.299833333333318</v>
      </c>
      <c r="E14" s="92">
        <v>51.783500000000004</v>
      </c>
      <c r="F14" s="638"/>
      <c r="G14" s="638"/>
    </row>
    <row r="15" spans="1:38" x14ac:dyDescent="0.25">
      <c r="A15" s="210" t="s">
        <v>283</v>
      </c>
      <c r="B15" s="211">
        <v>152.69999999999999</v>
      </c>
      <c r="C15" s="92">
        <v>29.554838709677416</v>
      </c>
      <c r="D15" s="92">
        <v>72.24116129032258</v>
      </c>
      <c r="E15" s="92">
        <v>50.903999999999996</v>
      </c>
      <c r="F15" s="638"/>
      <c r="G15" s="638"/>
    </row>
    <row r="16" spans="1:38" x14ac:dyDescent="0.25">
      <c r="A16" s="210" t="s">
        <v>237</v>
      </c>
      <c r="B16" s="212">
        <v>144.25425000000001</v>
      </c>
      <c r="C16" s="199">
        <v>24.042375000000003</v>
      </c>
      <c r="D16" s="199">
        <v>69.130125000000007</v>
      </c>
      <c r="E16" s="199">
        <v>51.081750000000007</v>
      </c>
      <c r="F16" s="638"/>
      <c r="G16" s="638"/>
    </row>
    <row r="17" spans="1:13" x14ac:dyDescent="0.25">
      <c r="A17" s="210" t="s">
        <v>238</v>
      </c>
      <c r="B17" s="211">
        <v>151.02500000000001</v>
      </c>
      <c r="C17" s="92">
        <v>29.230645161290326</v>
      </c>
      <c r="D17" s="92">
        <v>71.057354838709685</v>
      </c>
      <c r="E17" s="92">
        <v>50.736999999999988</v>
      </c>
      <c r="F17" s="638"/>
      <c r="G17" s="638"/>
    </row>
    <row r="18" spans="1:13" x14ac:dyDescent="0.25">
      <c r="A18" s="210" t="s">
        <v>284</v>
      </c>
      <c r="B18" s="211">
        <v>111.30481432621025</v>
      </c>
      <c r="C18" s="92">
        <v>23.663228242580132</v>
      </c>
      <c r="D18" s="92">
        <v>36.076298321034713</v>
      </c>
      <c r="E18" s="92">
        <v>51.565287762595403</v>
      </c>
      <c r="F18" s="638"/>
      <c r="G18" s="638"/>
    </row>
    <row r="19" spans="1:13" x14ac:dyDescent="0.25">
      <c r="A19" s="3" t="s">
        <v>285</v>
      </c>
      <c r="B19" s="211">
        <v>134.02000000000001</v>
      </c>
      <c r="C19" s="92">
        <v>25.060650406504067</v>
      </c>
      <c r="D19" s="92">
        <v>62.135099593495937</v>
      </c>
      <c r="E19" s="92">
        <v>46.824249999999999</v>
      </c>
      <c r="F19" s="638"/>
      <c r="G19" s="638"/>
    </row>
    <row r="20" spans="1:13" x14ac:dyDescent="0.25">
      <c r="A20" s="3" t="s">
        <v>207</v>
      </c>
      <c r="B20" s="211">
        <v>149.69675000000001</v>
      </c>
      <c r="C20" s="92">
        <v>26.99449590163935</v>
      </c>
      <c r="D20" s="92">
        <v>72.840004098360666</v>
      </c>
      <c r="E20" s="92">
        <v>49.862249999999996</v>
      </c>
      <c r="F20" s="638"/>
      <c r="G20" s="638"/>
    </row>
    <row r="21" spans="1:13" x14ac:dyDescent="0.25">
      <c r="A21" s="3" t="s">
        <v>286</v>
      </c>
      <c r="B21" s="211">
        <v>123.37049999999999</v>
      </c>
      <c r="C21" s="92">
        <v>21.411409090909089</v>
      </c>
      <c r="D21" s="92">
        <v>51.838840909090905</v>
      </c>
      <c r="E21" s="92">
        <v>50.120249999999999</v>
      </c>
      <c r="F21" s="638"/>
      <c r="G21" s="638"/>
    </row>
    <row r="22" spans="1:13" x14ac:dyDescent="0.25">
      <c r="A22" s="198" t="s">
        <v>287</v>
      </c>
      <c r="B22" s="211">
        <v>114.28275000000001</v>
      </c>
      <c r="C22" s="92">
        <v>19.834196280991737</v>
      </c>
      <c r="D22" s="92">
        <v>46.600053719008272</v>
      </c>
      <c r="E22" s="92">
        <v>47.848500000000001</v>
      </c>
      <c r="F22" s="638"/>
      <c r="G22" s="638"/>
    </row>
    <row r="23" spans="1:13" x14ac:dyDescent="0.25">
      <c r="A23" s="198" t="s">
        <v>288</v>
      </c>
      <c r="B23" s="213">
        <v>119.85</v>
      </c>
      <c r="C23" s="214">
        <v>17.414102564102567</v>
      </c>
      <c r="D23" s="214">
        <v>47.209147435897421</v>
      </c>
      <c r="E23" s="214">
        <v>55.226750000000003</v>
      </c>
      <c r="F23" s="638"/>
      <c r="G23" s="638"/>
    </row>
    <row r="24" spans="1:13" x14ac:dyDescent="0.25">
      <c r="A24" s="198" t="s">
        <v>289</v>
      </c>
      <c r="B24" s="213">
        <v>134</v>
      </c>
      <c r="C24" s="214">
        <v>20.440677966101696</v>
      </c>
      <c r="D24" s="214">
        <v>54.938322033898295</v>
      </c>
      <c r="E24" s="214">
        <v>58.621000000000002</v>
      </c>
      <c r="F24" s="638"/>
      <c r="G24" s="638"/>
    </row>
    <row r="25" spans="1:13" x14ac:dyDescent="0.25">
      <c r="A25" s="198" t="s">
        <v>560</v>
      </c>
      <c r="B25" s="213">
        <v>166.82499999999999</v>
      </c>
      <c r="C25" s="214">
        <v>28.953099173553717</v>
      </c>
      <c r="D25" s="214">
        <v>82.113900826446269</v>
      </c>
      <c r="E25" s="214">
        <v>55.758000000000003</v>
      </c>
      <c r="F25" s="638"/>
      <c r="G25" s="638"/>
    </row>
    <row r="26" spans="1:13" x14ac:dyDescent="0.25">
      <c r="A26" s="3" t="s">
        <v>290</v>
      </c>
      <c r="B26" s="213">
        <v>106.30571780483149</v>
      </c>
      <c r="C26" s="214">
        <v>19.878304955374993</v>
      </c>
      <c r="D26" s="214">
        <v>37.366192049652042</v>
      </c>
      <c r="E26" s="214">
        <v>49.061220799804452</v>
      </c>
      <c r="F26" s="638"/>
      <c r="G26" s="638"/>
    </row>
    <row r="27" spans="1:13" x14ac:dyDescent="0.25">
      <c r="A27" s="198" t="s">
        <v>239</v>
      </c>
      <c r="B27" s="213">
        <v>148.52500000000001</v>
      </c>
      <c r="C27" s="214">
        <v>27.772967479674797</v>
      </c>
      <c r="D27" s="214">
        <v>66.797782520325228</v>
      </c>
      <c r="E27" s="214">
        <v>53.954249999999988</v>
      </c>
      <c r="F27" s="638"/>
      <c r="G27" s="638"/>
    </row>
    <row r="28" spans="1:13" x14ac:dyDescent="0.25">
      <c r="A28" s="198" t="s">
        <v>562</v>
      </c>
      <c r="B28" s="211">
        <v>110.89751576744649</v>
      </c>
      <c r="C28" s="92">
        <v>19.246676290217984</v>
      </c>
      <c r="D28" s="92">
        <v>49.696281405372538</v>
      </c>
      <c r="E28" s="92">
        <v>41.954558071855971</v>
      </c>
      <c r="F28" s="638"/>
      <c r="G28" s="638"/>
    </row>
    <row r="29" spans="1:13" x14ac:dyDescent="0.25">
      <c r="A29" s="3" t="s">
        <v>291</v>
      </c>
      <c r="B29" s="213">
        <v>104.66234165949975</v>
      </c>
      <c r="C29" s="214">
        <v>16.710794046474749</v>
      </c>
      <c r="D29" s="214">
        <v>37.480501879750548</v>
      </c>
      <c r="E29" s="214">
        <v>50.471045733274451</v>
      </c>
      <c r="F29" s="638"/>
      <c r="G29" s="638"/>
    </row>
    <row r="30" spans="1:13" x14ac:dyDescent="0.25">
      <c r="A30" s="692" t="s">
        <v>240</v>
      </c>
      <c r="B30" s="211">
        <v>147.78437852513201</v>
      </c>
      <c r="C30" s="92">
        <v>29.556875705026403</v>
      </c>
      <c r="D30" s="92">
        <v>65.129860960900473</v>
      </c>
      <c r="E30" s="92">
        <v>53.097641859205147</v>
      </c>
      <c r="F30" s="638"/>
      <c r="G30" s="638"/>
    </row>
    <row r="31" spans="1:13" x14ac:dyDescent="0.25">
      <c r="A31" s="693" t="s">
        <v>292</v>
      </c>
      <c r="B31" s="694">
        <v>137.11924947943925</v>
      </c>
      <c r="C31" s="694">
        <v>24.23071712353514</v>
      </c>
      <c r="D31" s="694">
        <v>60.661577615462974</v>
      </c>
      <c r="E31" s="694">
        <v>52.226954740441123</v>
      </c>
      <c r="F31" s="638"/>
      <c r="G31" s="638"/>
    </row>
    <row r="32" spans="1:13" x14ac:dyDescent="0.25">
      <c r="A32" s="691" t="s">
        <v>293</v>
      </c>
      <c r="B32" s="690">
        <v>142.45892536554351</v>
      </c>
      <c r="C32" s="690">
        <v>24.570441831339387</v>
      </c>
      <c r="D32" s="690">
        <v>65.051730378705145</v>
      </c>
      <c r="E32" s="690">
        <v>52.836753155498982</v>
      </c>
      <c r="F32" s="638"/>
      <c r="G32" s="638"/>
      <c r="M32" s="639"/>
    </row>
    <row r="33" spans="1:13" x14ac:dyDescent="0.25">
      <c r="A33" s="689" t="s">
        <v>294</v>
      </c>
      <c r="B33" s="695">
        <v>16.650441647686378</v>
      </c>
      <c r="C33" s="695">
        <v>2.7359115993145942</v>
      </c>
      <c r="D33" s="695">
        <v>17.64041632501565</v>
      </c>
      <c r="E33" s="695">
        <v>-3.7258862766438625</v>
      </c>
      <c r="F33" s="638"/>
      <c r="G33" s="638"/>
      <c r="M33" s="639"/>
    </row>
    <row r="34" spans="1:13" x14ac:dyDescent="0.25">
      <c r="A34" s="80"/>
      <c r="B34" s="3"/>
      <c r="C34" s="3"/>
      <c r="D34" s="3"/>
      <c r="E34" s="55" t="s">
        <v>588</v>
      </c>
    </row>
    <row r="35" spans="1:13" s="1" customFormat="1" x14ac:dyDescent="0.25">
      <c r="B35" s="638"/>
      <c r="C35" s="638"/>
      <c r="D35" s="638"/>
      <c r="E35" s="638"/>
    </row>
    <row r="36" spans="1:13" s="1" customFormat="1" x14ac:dyDescent="0.25"/>
    <row r="37" spans="1:13" s="1" customFormat="1" x14ac:dyDescent="0.25"/>
    <row r="38" spans="1:13" s="1" customFormat="1" x14ac:dyDescent="0.25"/>
    <row r="39" spans="1:13" s="1" customFormat="1" x14ac:dyDescent="0.25"/>
    <row r="40" spans="1:13" s="1" customFormat="1" x14ac:dyDescent="0.25"/>
    <row r="41" spans="1:13" s="1" customFormat="1" x14ac:dyDescent="0.25"/>
    <row r="42" spans="1:13" s="1" customFormat="1" x14ac:dyDescent="0.25"/>
    <row r="43" spans="1:13" s="1" customFormat="1" x14ac:dyDescent="0.25"/>
    <row r="44" spans="1:13" s="1" customFormat="1" x14ac:dyDescent="0.25"/>
    <row r="45" spans="1:13" s="1" customFormat="1" x14ac:dyDescent="0.25"/>
    <row r="46" spans="1:13" s="1" customFormat="1" x14ac:dyDescent="0.25"/>
    <row r="47" spans="1:13" s="1" customFormat="1" x14ac:dyDescent="0.25"/>
    <row r="48" spans="1: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3.8" x14ac:dyDescent="0.25"/>
  <cols>
    <col min="1" max="1" width="22.59765625" bestFit="1" customWidth="1"/>
    <col min="6" max="6" width="11" style="1"/>
    <col min="7" max="7" width="17.69921875" style="1" bestFit="1" customWidth="1"/>
    <col min="8" max="32" width="11" style="1"/>
  </cols>
  <sheetData>
    <row r="1" spans="1:36" x14ac:dyDescent="0.25">
      <c r="A1" s="778" t="s">
        <v>295</v>
      </c>
      <c r="B1" s="778"/>
      <c r="C1" s="778"/>
      <c r="D1" s="3"/>
      <c r="E1" s="3"/>
    </row>
    <row r="2" spans="1:36" x14ac:dyDescent="0.25">
      <c r="A2" s="779"/>
      <c r="B2" s="778"/>
      <c r="C2" s="778"/>
      <c r="D2" s="3"/>
      <c r="E2" s="55" t="s">
        <v>264</v>
      </c>
    </row>
    <row r="3" spans="1:36" x14ac:dyDescent="0.25">
      <c r="A3" s="57"/>
      <c r="B3" s="206" t="s">
        <v>270</v>
      </c>
      <c r="C3" s="206" t="s">
        <v>271</v>
      </c>
      <c r="D3" s="206" t="s">
        <v>272</v>
      </c>
      <c r="E3" s="206" t="s">
        <v>273</v>
      </c>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289"/>
      <c r="AH3" s="289"/>
      <c r="AI3" s="289"/>
      <c r="AJ3" s="289"/>
    </row>
    <row r="4" spans="1:36" x14ac:dyDescent="0.25">
      <c r="A4" s="207" t="s">
        <v>274</v>
      </c>
      <c r="B4" s="208">
        <v>114.00349283214285</v>
      </c>
      <c r="C4" s="209">
        <v>19.785730160950411</v>
      </c>
      <c r="D4" s="209">
        <v>38.042314056906733</v>
      </c>
      <c r="E4" s="209">
        <v>56.175448614285713</v>
      </c>
      <c r="F4" s="638"/>
      <c r="G4" s="638"/>
      <c r="H4" s="639"/>
      <c r="I4" s="639"/>
      <c r="J4" s="639"/>
      <c r="K4" s="639"/>
      <c r="L4" s="639"/>
      <c r="M4" s="639"/>
      <c r="N4" s="639"/>
      <c r="O4" s="639"/>
      <c r="P4" s="639"/>
      <c r="Q4" s="639"/>
      <c r="R4" s="639"/>
      <c r="S4" s="639"/>
      <c r="T4" s="639"/>
      <c r="U4" s="639"/>
      <c r="V4" s="639"/>
      <c r="W4" s="639"/>
      <c r="X4" s="639"/>
      <c r="Y4" s="639"/>
      <c r="Z4" s="639"/>
      <c r="AA4" s="639"/>
      <c r="AB4" s="639"/>
      <c r="AC4" s="639"/>
      <c r="AD4" s="639"/>
      <c r="AE4" s="639"/>
      <c r="AF4" s="639"/>
      <c r="AG4" s="288"/>
      <c r="AH4" s="288"/>
      <c r="AI4" s="288"/>
      <c r="AJ4" s="288"/>
    </row>
    <row r="5" spans="1:36" x14ac:dyDescent="0.25">
      <c r="A5" s="210" t="s">
        <v>275</v>
      </c>
      <c r="B5" s="211">
        <v>126.3</v>
      </c>
      <c r="C5" s="92">
        <v>17.420689655172414</v>
      </c>
      <c r="D5" s="92">
        <v>49.784810344827591</v>
      </c>
      <c r="E5" s="92">
        <v>59.094499999999996</v>
      </c>
      <c r="G5" s="638"/>
      <c r="H5" s="640"/>
      <c r="I5" s="640"/>
      <c r="J5" s="640"/>
      <c r="K5" s="640"/>
      <c r="L5" s="639"/>
      <c r="M5" s="639"/>
      <c r="N5" s="639"/>
      <c r="O5" s="639"/>
      <c r="P5" s="639"/>
      <c r="Q5" s="639"/>
      <c r="R5" s="639"/>
      <c r="S5" s="639"/>
      <c r="T5" s="639"/>
      <c r="U5" s="639"/>
      <c r="V5" s="639"/>
      <c r="W5" s="639"/>
      <c r="X5" s="639"/>
      <c r="Y5" s="639"/>
      <c r="Z5" s="639"/>
      <c r="AA5" s="639"/>
      <c r="AB5" s="639"/>
      <c r="AC5" s="639"/>
      <c r="AD5" s="639"/>
      <c r="AE5" s="639"/>
      <c r="AF5" s="639"/>
      <c r="AG5" s="288"/>
      <c r="AH5" s="288"/>
      <c r="AI5" s="288"/>
      <c r="AJ5" s="288"/>
    </row>
    <row r="6" spans="1:36" x14ac:dyDescent="0.25">
      <c r="A6" s="210" t="s">
        <v>276</v>
      </c>
      <c r="B6" s="211">
        <v>111.1</v>
      </c>
      <c r="C6" s="92">
        <v>18.516666666666666</v>
      </c>
      <c r="D6" s="92">
        <v>40.51308333333332</v>
      </c>
      <c r="E6" s="92">
        <v>52.070250000000009</v>
      </c>
      <c r="G6" s="638"/>
      <c r="L6" s="639"/>
      <c r="M6" s="639"/>
      <c r="N6" s="639"/>
      <c r="O6" s="639"/>
      <c r="P6" s="639"/>
      <c r="Q6" s="639"/>
      <c r="R6" s="639"/>
      <c r="S6" s="639"/>
      <c r="T6" s="639"/>
      <c r="U6" s="639"/>
      <c r="V6" s="639"/>
      <c r="W6" s="639"/>
      <c r="X6" s="639"/>
      <c r="Y6" s="639"/>
      <c r="Z6" s="639"/>
      <c r="AA6" s="639"/>
      <c r="AB6" s="639"/>
      <c r="AC6" s="639"/>
      <c r="AD6" s="639"/>
      <c r="AE6" s="639"/>
      <c r="AF6" s="639"/>
      <c r="AG6" s="288"/>
      <c r="AH6" s="288"/>
      <c r="AI6" s="288"/>
      <c r="AJ6" s="288"/>
    </row>
    <row r="7" spans="1:36" x14ac:dyDescent="0.25">
      <c r="A7" s="210" t="s">
        <v>236</v>
      </c>
      <c r="B7" s="211">
        <v>137.38400000000001</v>
      </c>
      <c r="C7" s="92">
        <v>23.843504132231406</v>
      </c>
      <c r="D7" s="92">
        <v>60.015995867768609</v>
      </c>
      <c r="E7" s="92">
        <v>53.524500000000003</v>
      </c>
      <c r="G7" s="638"/>
      <c r="L7" s="640"/>
      <c r="M7" s="640"/>
      <c r="N7" s="640"/>
      <c r="O7" s="640"/>
      <c r="P7" s="640"/>
      <c r="Q7" s="640"/>
      <c r="R7" s="640"/>
      <c r="S7" s="640"/>
      <c r="T7" s="640"/>
      <c r="U7" s="640"/>
      <c r="V7" s="640"/>
      <c r="W7" s="640"/>
      <c r="X7" s="640"/>
      <c r="Y7" s="640"/>
      <c r="Z7" s="640"/>
      <c r="AA7" s="640"/>
      <c r="AB7" s="640"/>
      <c r="AC7" s="640"/>
      <c r="AD7" s="640"/>
      <c r="AE7" s="640"/>
      <c r="AF7" s="640"/>
      <c r="AG7" s="290"/>
      <c r="AH7" s="290"/>
      <c r="AI7" s="290"/>
      <c r="AJ7" s="290"/>
    </row>
    <row r="8" spans="1:36" x14ac:dyDescent="0.25">
      <c r="A8" s="210" t="s">
        <v>277</v>
      </c>
      <c r="B8" s="211">
        <v>94.333581501175985</v>
      </c>
      <c r="C8" s="92">
        <v>15.722263583529331</v>
      </c>
      <c r="D8" s="92">
        <v>33.030064415243551</v>
      </c>
      <c r="E8" s="92">
        <v>45.581253502403101</v>
      </c>
      <c r="G8" s="638"/>
    </row>
    <row r="9" spans="1:36" x14ac:dyDescent="0.25">
      <c r="A9" s="210" t="s">
        <v>278</v>
      </c>
      <c r="B9" s="211">
        <v>113.78</v>
      </c>
      <c r="C9" s="92">
        <v>18.166554621848743</v>
      </c>
      <c r="D9" s="92">
        <v>41.069945378151246</v>
      </c>
      <c r="E9" s="92">
        <v>54.543500000000009</v>
      </c>
      <c r="G9" s="638"/>
    </row>
    <row r="10" spans="1:36" x14ac:dyDescent="0.25">
      <c r="A10" s="210" t="s">
        <v>279</v>
      </c>
      <c r="B10" s="211">
        <v>123.92531679244</v>
      </c>
      <c r="C10" s="92">
        <v>24.785063358487999</v>
      </c>
      <c r="D10" s="92">
        <v>40.427950124359938</v>
      </c>
      <c r="E10" s="92">
        <v>58.712303309592059</v>
      </c>
      <c r="G10" s="638"/>
    </row>
    <row r="11" spans="1:36" x14ac:dyDescent="0.25">
      <c r="A11" s="210" t="s">
        <v>280</v>
      </c>
      <c r="B11" s="211">
        <v>130.56837904732799</v>
      </c>
      <c r="C11" s="92">
        <v>26.113675809465597</v>
      </c>
      <c r="D11" s="92">
        <v>43.607839668287404</v>
      </c>
      <c r="E11" s="92">
        <v>60.846863569575</v>
      </c>
      <c r="G11" s="638"/>
    </row>
    <row r="12" spans="1:36" x14ac:dyDescent="0.25">
      <c r="A12" s="210" t="s">
        <v>281</v>
      </c>
      <c r="B12" s="211">
        <v>111.075</v>
      </c>
      <c r="C12" s="92">
        <v>18.512500000000003</v>
      </c>
      <c r="D12" s="92">
        <v>39.765250000000002</v>
      </c>
      <c r="E12" s="92">
        <v>52.797249999999998</v>
      </c>
      <c r="G12" s="638"/>
    </row>
    <row r="13" spans="1:36" x14ac:dyDescent="0.25">
      <c r="A13" s="210" t="s">
        <v>282</v>
      </c>
      <c r="B13" s="211">
        <v>113.32224999999998</v>
      </c>
      <c r="C13" s="92">
        <v>20.435159836065569</v>
      </c>
      <c r="D13" s="92">
        <v>46.39434016393443</v>
      </c>
      <c r="E13" s="92">
        <v>46.492749999999994</v>
      </c>
      <c r="G13" s="638"/>
    </row>
    <row r="14" spans="1:36" x14ac:dyDescent="0.25">
      <c r="A14" s="210" t="s">
        <v>206</v>
      </c>
      <c r="B14" s="211">
        <v>115.7</v>
      </c>
      <c r="C14" s="92">
        <v>19.283333333333335</v>
      </c>
      <c r="D14" s="92">
        <v>37.200166666666661</v>
      </c>
      <c r="E14" s="92">
        <v>59.216500000000011</v>
      </c>
      <c r="G14" s="638"/>
    </row>
    <row r="15" spans="1:36" x14ac:dyDescent="0.25">
      <c r="A15" s="210" t="s">
        <v>283</v>
      </c>
      <c r="B15" s="211">
        <v>146.97499999999999</v>
      </c>
      <c r="C15" s="92">
        <v>28.446774193548382</v>
      </c>
      <c r="D15" s="92">
        <v>51.051975806451622</v>
      </c>
      <c r="E15" s="92">
        <v>67.476249999999993</v>
      </c>
      <c r="G15" s="638"/>
    </row>
    <row r="16" spans="1:36" x14ac:dyDescent="0.25">
      <c r="A16" s="210" t="s">
        <v>237</v>
      </c>
      <c r="B16" s="212">
        <v>133.5</v>
      </c>
      <c r="C16" s="199">
        <v>22.250000000000004</v>
      </c>
      <c r="D16" s="199">
        <v>60.91</v>
      </c>
      <c r="E16" s="199">
        <v>50.34</v>
      </c>
      <c r="G16" s="638"/>
    </row>
    <row r="17" spans="1:11" x14ac:dyDescent="0.25">
      <c r="A17" s="210" t="s">
        <v>238</v>
      </c>
      <c r="B17" s="211">
        <v>125.35</v>
      </c>
      <c r="C17" s="92">
        <v>24.261290322580642</v>
      </c>
      <c r="D17" s="92">
        <v>41.969959677419347</v>
      </c>
      <c r="E17" s="92">
        <v>59.118749999999999</v>
      </c>
      <c r="G17" s="638"/>
    </row>
    <row r="18" spans="1:11" x14ac:dyDescent="0.25">
      <c r="A18" s="210" t="s">
        <v>284</v>
      </c>
      <c r="B18" s="211">
        <v>115.46200876582449</v>
      </c>
      <c r="C18" s="92">
        <v>24.547041233679224</v>
      </c>
      <c r="D18" s="92">
        <v>34.704094920565836</v>
      </c>
      <c r="E18" s="92">
        <v>56.210872611579433</v>
      </c>
      <c r="G18" s="638"/>
    </row>
    <row r="19" spans="1:11" x14ac:dyDescent="0.25">
      <c r="A19" s="3" t="s">
        <v>285</v>
      </c>
      <c r="B19" s="211">
        <v>124.75999999999999</v>
      </c>
      <c r="C19" s="92">
        <v>23.329105691056913</v>
      </c>
      <c r="D19" s="92">
        <v>51.861394308943076</v>
      </c>
      <c r="E19" s="92">
        <v>49.569500000000012</v>
      </c>
      <c r="G19" s="638"/>
    </row>
    <row r="20" spans="1:11" x14ac:dyDescent="0.25">
      <c r="A20" s="3" t="s">
        <v>207</v>
      </c>
      <c r="B20" s="211">
        <v>136.87650000000002</v>
      </c>
      <c r="C20" s="92">
        <v>24.682647540983613</v>
      </c>
      <c r="D20" s="92">
        <v>61.739852459016419</v>
      </c>
      <c r="E20" s="92">
        <v>50.453999999999994</v>
      </c>
      <c r="G20" s="638"/>
    </row>
    <row r="21" spans="1:11" x14ac:dyDescent="0.25">
      <c r="A21" s="3" t="s">
        <v>286</v>
      </c>
      <c r="B21" s="211">
        <v>113.42075</v>
      </c>
      <c r="C21" s="92">
        <v>19.684592975206609</v>
      </c>
      <c r="D21" s="92">
        <v>42.425157024793393</v>
      </c>
      <c r="E21" s="92">
        <v>51.311</v>
      </c>
      <c r="G21" s="638"/>
    </row>
    <row r="22" spans="1:11" x14ac:dyDescent="0.25">
      <c r="A22" s="198" t="s">
        <v>287</v>
      </c>
      <c r="B22" s="211">
        <v>107.77775</v>
      </c>
      <c r="C22" s="92">
        <v>18.705229338842976</v>
      </c>
      <c r="D22" s="92">
        <v>37.199770661157025</v>
      </c>
      <c r="E22" s="92">
        <v>51.872749999999996</v>
      </c>
      <c r="G22" s="638"/>
    </row>
    <row r="23" spans="1:11" x14ac:dyDescent="0.25">
      <c r="A23" s="198" t="s">
        <v>288</v>
      </c>
      <c r="B23" s="213">
        <v>110.75</v>
      </c>
      <c r="C23" s="214">
        <v>16.091880341880344</v>
      </c>
      <c r="D23" s="214">
        <v>35.499869658119664</v>
      </c>
      <c r="E23" s="214">
        <v>59.158249999999988</v>
      </c>
      <c r="G23" s="638"/>
    </row>
    <row r="24" spans="1:11" x14ac:dyDescent="0.25">
      <c r="A24" s="198" t="s">
        <v>289</v>
      </c>
      <c r="B24" s="213">
        <v>121</v>
      </c>
      <c r="C24" s="214">
        <v>18.457627118644066</v>
      </c>
      <c r="D24" s="214">
        <v>47.240372881355938</v>
      </c>
      <c r="E24" s="214">
        <v>55.302</v>
      </c>
      <c r="G24" s="638"/>
    </row>
    <row r="25" spans="1:11" x14ac:dyDescent="0.25">
      <c r="A25" s="198" t="s">
        <v>560</v>
      </c>
      <c r="B25" s="213">
        <v>134.47499999999999</v>
      </c>
      <c r="C25" s="214">
        <v>23.338636363636361</v>
      </c>
      <c r="D25" s="214">
        <v>52.967863636363624</v>
      </c>
      <c r="E25" s="214">
        <v>58.168500000000009</v>
      </c>
      <c r="G25" s="638"/>
    </row>
    <row r="26" spans="1:11" x14ac:dyDescent="0.25">
      <c r="A26" s="3" t="s">
        <v>290</v>
      </c>
      <c r="B26" s="213">
        <v>105.99830345089399</v>
      </c>
      <c r="C26" s="214">
        <v>19.820820970492374</v>
      </c>
      <c r="D26" s="214">
        <v>33.013367578201439</v>
      </c>
      <c r="E26" s="214">
        <v>53.164114902200176</v>
      </c>
      <c r="G26" s="638"/>
    </row>
    <row r="27" spans="1:11" x14ac:dyDescent="0.25">
      <c r="A27" s="198" t="s">
        <v>239</v>
      </c>
      <c r="B27" s="213">
        <v>131.55000000000001</v>
      </c>
      <c r="C27" s="214">
        <v>24.598780487804881</v>
      </c>
      <c r="D27" s="214">
        <v>51.335219512195131</v>
      </c>
      <c r="E27" s="214">
        <v>55.616</v>
      </c>
      <c r="G27" s="638"/>
    </row>
    <row r="28" spans="1:11" x14ac:dyDescent="0.25">
      <c r="A28" s="198" t="s">
        <v>562</v>
      </c>
      <c r="B28" s="211">
        <v>107.38055585915924</v>
      </c>
      <c r="C28" s="92">
        <v>18.63629481853177</v>
      </c>
      <c r="D28" s="92">
        <v>38.511060414074279</v>
      </c>
      <c r="E28" s="92">
        <v>50.233200626553199</v>
      </c>
      <c r="G28" s="638"/>
    </row>
    <row r="29" spans="1:11" x14ac:dyDescent="0.25">
      <c r="A29" s="3" t="s">
        <v>291</v>
      </c>
      <c r="B29" s="213">
        <v>104.64373738983075</v>
      </c>
      <c r="C29" s="214">
        <v>16.707823616863731</v>
      </c>
      <c r="D29" s="214">
        <v>34.350680889796493</v>
      </c>
      <c r="E29" s="214">
        <v>53.585232883170519</v>
      </c>
      <c r="G29" s="638"/>
    </row>
    <row r="30" spans="1:11" x14ac:dyDescent="0.25">
      <c r="A30" s="692" t="s">
        <v>240</v>
      </c>
      <c r="B30" s="211">
        <v>153.35096506184951</v>
      </c>
      <c r="C30" s="92">
        <v>30.6701930123699</v>
      </c>
      <c r="D30" s="92">
        <v>46.595644843644301</v>
      </c>
      <c r="E30" s="92">
        <v>76.085127205835306</v>
      </c>
      <c r="G30" s="638"/>
    </row>
    <row r="31" spans="1:11" x14ac:dyDescent="0.25">
      <c r="A31" s="693" t="s">
        <v>292</v>
      </c>
      <c r="B31" s="694">
        <v>124.18919866040548</v>
      </c>
      <c r="C31" s="694">
        <v>21.945812524229261</v>
      </c>
      <c r="D31" s="694">
        <v>47.540004619418831</v>
      </c>
      <c r="E31" s="694">
        <v>54.703381516757382</v>
      </c>
      <c r="G31" s="638"/>
    </row>
    <row r="32" spans="1:11" x14ac:dyDescent="0.25">
      <c r="A32" s="691" t="s">
        <v>293</v>
      </c>
      <c r="B32" s="690">
        <v>126.69686068785352</v>
      </c>
      <c r="C32" s="690">
        <v>21.851897575082752</v>
      </c>
      <c r="D32" s="690">
        <v>50.408393404595209</v>
      </c>
      <c r="E32" s="690">
        <v>54.436569708175547</v>
      </c>
      <c r="G32" s="638"/>
      <c r="H32" s="639"/>
      <c r="I32" s="639"/>
      <c r="J32" s="639"/>
      <c r="K32" s="639"/>
    </row>
    <row r="33" spans="1:11" x14ac:dyDescent="0.25">
      <c r="A33" s="689" t="s">
        <v>294</v>
      </c>
      <c r="B33" s="695">
        <v>12.693367855710662</v>
      </c>
      <c r="C33" s="695">
        <v>2.066167414132341</v>
      </c>
      <c r="D33" s="695">
        <v>12.366079347688476</v>
      </c>
      <c r="E33" s="695">
        <v>-1.7388789061101662</v>
      </c>
      <c r="G33" s="638"/>
      <c r="H33" s="639"/>
      <c r="I33" s="639"/>
      <c r="J33" s="639"/>
      <c r="K33" s="639"/>
    </row>
    <row r="34" spans="1:11" x14ac:dyDescent="0.25">
      <c r="A34" s="80"/>
      <c r="B34" s="3"/>
      <c r="C34" s="3"/>
      <c r="D34" s="3"/>
      <c r="E34" s="55" t="s">
        <v>588</v>
      </c>
    </row>
    <row r="35" spans="1:11" s="1" customFormat="1" x14ac:dyDescent="0.25"/>
    <row r="36" spans="1:11" s="1" customFormat="1" x14ac:dyDescent="0.25"/>
    <row r="37" spans="1:11" s="1" customFormat="1" x14ac:dyDescent="0.25"/>
    <row r="38" spans="1:11" s="1" customFormat="1" x14ac:dyDescent="0.25"/>
    <row r="39" spans="1:11" s="1" customFormat="1" x14ac:dyDescent="0.25"/>
    <row r="40" spans="1:11" s="1" customFormat="1" x14ac:dyDescent="0.25"/>
    <row r="41" spans="1:11" s="1" customFormat="1" x14ac:dyDescent="0.25"/>
    <row r="42" spans="1:11" s="1" customFormat="1" x14ac:dyDescent="0.25"/>
    <row r="43" spans="1:11" s="1" customFormat="1" x14ac:dyDescent="0.25"/>
    <row r="44" spans="1:11" s="1" customFormat="1" x14ac:dyDescent="0.25"/>
    <row r="45" spans="1:11" s="1" customFormat="1" x14ac:dyDescent="0.25"/>
    <row r="46" spans="1:11" s="1" customFormat="1" x14ac:dyDescent="0.25"/>
    <row r="47" spans="1:11" s="1" customFormat="1" x14ac:dyDescent="0.25"/>
    <row r="48" spans="1:11"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3.8" x14ac:dyDescent="0.25"/>
  <cols>
    <col min="1" max="1" width="22.59765625" bestFit="1" customWidth="1"/>
    <col min="4" max="26" width="11" style="1"/>
  </cols>
  <sheetData>
    <row r="1" spans="1:3" x14ac:dyDescent="0.25">
      <c r="A1" s="778" t="s">
        <v>35</v>
      </c>
      <c r="B1" s="778"/>
      <c r="C1" s="778"/>
    </row>
    <row r="2" spans="1:3" x14ac:dyDescent="0.25">
      <c r="A2" s="778"/>
      <c r="B2" s="778"/>
      <c r="C2" s="778"/>
    </row>
    <row r="3" spans="1:3" x14ac:dyDescent="0.25">
      <c r="A3" s="54"/>
      <c r="B3" s="3"/>
      <c r="C3" s="55" t="s">
        <v>264</v>
      </c>
    </row>
    <row r="4" spans="1:3" x14ac:dyDescent="0.25">
      <c r="A4" s="57"/>
      <c r="B4" s="206" t="s">
        <v>270</v>
      </c>
      <c r="C4" s="206" t="s">
        <v>273</v>
      </c>
    </row>
    <row r="5" spans="1:3" x14ac:dyDescent="0.25">
      <c r="A5" s="207" t="s">
        <v>274</v>
      </c>
      <c r="B5" s="477">
        <v>63.440999999999995</v>
      </c>
      <c r="C5" s="478">
        <v>42.759499999999996</v>
      </c>
    </row>
    <row r="6" spans="1:3" x14ac:dyDescent="0.25">
      <c r="A6" s="210" t="s">
        <v>275</v>
      </c>
      <c r="B6" s="479">
        <v>65.842749999999995</v>
      </c>
      <c r="C6" s="480">
        <v>49.194999999999993</v>
      </c>
    </row>
    <row r="7" spans="1:3" x14ac:dyDescent="0.25">
      <c r="A7" s="210" t="s">
        <v>276</v>
      </c>
      <c r="B7" s="479">
        <v>65.47</v>
      </c>
      <c r="C7" s="480">
        <v>43.640250000000002</v>
      </c>
    </row>
    <row r="8" spans="1:3" x14ac:dyDescent="0.25">
      <c r="A8" s="210" t="s">
        <v>236</v>
      </c>
      <c r="B8" s="479">
        <v>53.780000000000008</v>
      </c>
      <c r="C8" s="480">
        <v>42.580999999999996</v>
      </c>
    </row>
    <row r="9" spans="1:3" x14ac:dyDescent="0.25">
      <c r="A9" s="210" t="s">
        <v>277</v>
      </c>
      <c r="B9" s="479">
        <v>86.593767000715815</v>
      </c>
      <c r="C9" s="480">
        <v>39.131156202065647</v>
      </c>
    </row>
    <row r="10" spans="1:3" x14ac:dyDescent="0.25">
      <c r="A10" s="210" t="s">
        <v>278</v>
      </c>
      <c r="B10" s="479">
        <v>67.874250000000004</v>
      </c>
      <c r="C10" s="480">
        <v>48.494250000000001</v>
      </c>
    </row>
    <row r="11" spans="1:3" x14ac:dyDescent="0.25">
      <c r="A11" s="210" t="s">
        <v>279</v>
      </c>
      <c r="B11" s="479">
        <v>56.076286961936191</v>
      </c>
      <c r="C11" s="480">
        <v>40.329377268027571</v>
      </c>
    </row>
    <row r="12" spans="1:3" x14ac:dyDescent="0.25">
      <c r="A12" s="210" t="s">
        <v>280</v>
      </c>
      <c r="B12" s="479">
        <v>134.20555355430449</v>
      </c>
      <c r="C12" s="480">
        <v>70.587654763651571</v>
      </c>
    </row>
    <row r="13" spans="1:3" x14ac:dyDescent="0.25">
      <c r="A13" s="210" t="s">
        <v>281</v>
      </c>
      <c r="B13" s="479">
        <v>0</v>
      </c>
      <c r="C13" s="480">
        <v>0</v>
      </c>
    </row>
    <row r="14" spans="1:3" x14ac:dyDescent="0.25">
      <c r="A14" s="210" t="s">
        <v>282</v>
      </c>
      <c r="B14" s="479">
        <v>91.096500000000006</v>
      </c>
      <c r="C14" s="480">
        <v>51.292500000000004</v>
      </c>
    </row>
    <row r="15" spans="1:3" x14ac:dyDescent="0.25">
      <c r="A15" s="210" t="s">
        <v>206</v>
      </c>
      <c r="B15" s="479">
        <v>83.45</v>
      </c>
      <c r="C15" s="480">
        <v>63.741500000000009</v>
      </c>
    </row>
    <row r="16" spans="1:3" x14ac:dyDescent="0.25">
      <c r="A16" s="210" t="s">
        <v>283</v>
      </c>
      <c r="B16" s="479">
        <v>94.571249999999992</v>
      </c>
      <c r="C16" s="480">
        <v>48.687249999999999</v>
      </c>
    </row>
    <row r="17" spans="1:3" x14ac:dyDescent="0.25">
      <c r="A17" s="210" t="s">
        <v>237</v>
      </c>
      <c r="B17" s="479">
        <v>81.654749999999993</v>
      </c>
      <c r="C17" s="480">
        <v>52.425749999999994</v>
      </c>
    </row>
    <row r="18" spans="1:3" x14ac:dyDescent="0.25">
      <c r="A18" s="210" t="s">
        <v>238</v>
      </c>
      <c r="B18" s="479">
        <v>90.474999999999994</v>
      </c>
      <c r="C18" s="480">
        <v>44.186999999999998</v>
      </c>
    </row>
    <row r="19" spans="1:3" x14ac:dyDescent="0.25">
      <c r="A19" s="210" t="s">
        <v>284</v>
      </c>
      <c r="B19" s="479">
        <v>115.46200876582449</v>
      </c>
      <c r="C19" s="480">
        <v>56.210872611579433</v>
      </c>
    </row>
    <row r="20" spans="1:3" x14ac:dyDescent="0.25">
      <c r="A20" s="210" t="s">
        <v>285</v>
      </c>
      <c r="B20" s="479">
        <v>60.448750000000004</v>
      </c>
      <c r="C20" s="480">
        <v>39.48075</v>
      </c>
    </row>
    <row r="21" spans="1:3" x14ac:dyDescent="0.25">
      <c r="A21" s="210" t="s">
        <v>207</v>
      </c>
      <c r="B21" s="479">
        <v>119.36775</v>
      </c>
      <c r="C21" s="480">
        <v>57.521500000000003</v>
      </c>
    </row>
    <row r="22" spans="1:3" x14ac:dyDescent="0.25">
      <c r="A22" s="210" t="s">
        <v>286</v>
      </c>
      <c r="B22" s="479">
        <v>70.21275</v>
      </c>
      <c r="C22" s="480">
        <v>51.311</v>
      </c>
    </row>
    <row r="23" spans="1:3" x14ac:dyDescent="0.25">
      <c r="A23" s="210" t="s">
        <v>287</v>
      </c>
      <c r="B23" s="479">
        <v>52.571249999999999</v>
      </c>
      <c r="C23" s="480">
        <v>41.333250000000007</v>
      </c>
    </row>
    <row r="24" spans="1:3" x14ac:dyDescent="0.25">
      <c r="A24" s="210" t="s">
        <v>288</v>
      </c>
      <c r="B24" s="479">
        <v>57.45</v>
      </c>
      <c r="C24" s="480">
        <v>49.394750000000002</v>
      </c>
    </row>
    <row r="25" spans="1:3" x14ac:dyDescent="0.25">
      <c r="A25" s="210" t="s">
        <v>289</v>
      </c>
      <c r="B25" s="479">
        <v>100</v>
      </c>
      <c r="C25" s="480">
        <v>61.536999999999999</v>
      </c>
    </row>
    <row r="26" spans="1:3" x14ac:dyDescent="0.25">
      <c r="A26" s="210" t="s">
        <v>560</v>
      </c>
      <c r="B26" s="479">
        <v>112.375</v>
      </c>
      <c r="C26" s="480">
        <v>39.903999999999996</v>
      </c>
    </row>
    <row r="27" spans="1:3" x14ac:dyDescent="0.25">
      <c r="A27" s="210" t="s">
        <v>290</v>
      </c>
      <c r="B27" s="479">
        <v>70.484946153355224</v>
      </c>
      <c r="C27" s="480">
        <v>52.142417955957811</v>
      </c>
    </row>
    <row r="28" spans="1:3" x14ac:dyDescent="0.25">
      <c r="A28" s="210" t="s">
        <v>239</v>
      </c>
      <c r="B28" s="479">
        <v>110.9</v>
      </c>
      <c r="C28" s="480">
        <v>51.242750000000001</v>
      </c>
    </row>
    <row r="29" spans="1:3" x14ac:dyDescent="0.25">
      <c r="A29" s="210" t="s">
        <v>562</v>
      </c>
      <c r="B29" s="479">
        <v>58.66506065153898</v>
      </c>
      <c r="C29" s="480">
        <v>39.68863057928705</v>
      </c>
    </row>
    <row r="30" spans="1:3" x14ac:dyDescent="0.25">
      <c r="A30" s="210" t="s">
        <v>291</v>
      </c>
      <c r="B30" s="479">
        <v>85.712037272572687</v>
      </c>
      <c r="C30" s="480">
        <v>37.676120627650874</v>
      </c>
    </row>
    <row r="31" spans="1:3" x14ac:dyDescent="0.25">
      <c r="A31" s="210" t="s">
        <v>240</v>
      </c>
      <c r="B31" s="479">
        <v>106.15313425514</v>
      </c>
      <c r="C31" s="480">
        <v>46.96580363721192</v>
      </c>
    </row>
    <row r="32" spans="1:3" x14ac:dyDescent="0.25">
      <c r="A32" s="693" t="s">
        <v>292</v>
      </c>
      <c r="B32" s="697">
        <v>72.316260435687767</v>
      </c>
      <c r="C32" s="697">
        <v>48.475236727232598</v>
      </c>
    </row>
    <row r="33" spans="1:3" x14ac:dyDescent="0.25">
      <c r="A33" s="691" t="s">
        <v>293</v>
      </c>
      <c r="B33" s="696">
        <v>71.292513298131652</v>
      </c>
      <c r="C33" s="696">
        <v>48.253894010660275</v>
      </c>
    </row>
    <row r="34" spans="1:3" x14ac:dyDescent="0.25">
      <c r="A34" s="689" t="s">
        <v>294</v>
      </c>
      <c r="B34" s="719">
        <v>7.8515132981316569</v>
      </c>
      <c r="C34" s="719">
        <v>5.4943940106602795</v>
      </c>
    </row>
    <row r="35" spans="1:3" x14ac:dyDescent="0.25">
      <c r="A35" s="80"/>
      <c r="B35" s="3"/>
      <c r="C35" s="55" t="s">
        <v>529</v>
      </c>
    </row>
    <row r="36" spans="1:3" x14ac:dyDescent="0.25">
      <c r="A36" s="80" t="s">
        <v>494</v>
      </c>
      <c r="B36" s="80"/>
      <c r="C36" s="80"/>
    </row>
    <row r="37" spans="1:3" s="1" customFormat="1" x14ac:dyDescent="0.25"/>
    <row r="38" spans="1:3" s="1" customFormat="1" x14ac:dyDescent="0.25"/>
    <row r="39" spans="1:3" s="1" customFormat="1" x14ac:dyDescent="0.25"/>
    <row r="40" spans="1:3" s="1" customFormat="1" x14ac:dyDescent="0.25"/>
    <row r="41" spans="1:3" s="1" customFormat="1" x14ac:dyDescent="0.25"/>
    <row r="42" spans="1:3" s="1" customFormat="1" x14ac:dyDescent="0.25"/>
    <row r="43" spans="1:3" s="1" customFormat="1" x14ac:dyDescent="0.25"/>
    <row r="44" spans="1:3" s="1" customFormat="1" x14ac:dyDescent="0.25"/>
    <row r="45" spans="1:3" s="1" customFormat="1" x14ac:dyDescent="0.25"/>
    <row r="46" spans="1:3" s="1" customFormat="1" x14ac:dyDescent="0.25"/>
    <row r="47" spans="1:3" s="1" customFormat="1" x14ac:dyDescent="0.25"/>
    <row r="48" spans="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3.2" x14ac:dyDescent="0.25"/>
  <cols>
    <col min="1" max="1" width="16.19921875" style="18" bestFit="1" customWidth="1"/>
    <col min="2" max="13" width="8.5" style="18" customWidth="1"/>
    <col min="14" max="16384" width="11" style="18"/>
  </cols>
  <sheetData>
    <row r="1" spans="1:13" x14ac:dyDescent="0.25">
      <c r="A1" s="161" t="s">
        <v>20</v>
      </c>
    </row>
    <row r="2" spans="1:13" x14ac:dyDescent="0.25">
      <c r="A2" s="161"/>
      <c r="M2" s="164" t="s">
        <v>296</v>
      </c>
    </row>
    <row r="3" spans="1:13" x14ac:dyDescent="0.25">
      <c r="A3" s="560"/>
      <c r="B3" s="145">
        <v>2020</v>
      </c>
      <c r="C3" s="145" t="s">
        <v>524</v>
      </c>
      <c r="D3" s="145" t="s">
        <v>524</v>
      </c>
      <c r="E3" s="145" t="s">
        <v>524</v>
      </c>
      <c r="F3" s="145" t="s">
        <v>524</v>
      </c>
      <c r="G3" s="145" t="s">
        <v>524</v>
      </c>
      <c r="H3" s="145" t="s">
        <v>524</v>
      </c>
      <c r="I3" s="145" t="s">
        <v>524</v>
      </c>
      <c r="J3" s="145" t="s">
        <v>524</v>
      </c>
      <c r="K3" s="145" t="s">
        <v>524</v>
      </c>
      <c r="L3" s="145">
        <v>2021</v>
      </c>
      <c r="M3" s="145" t="s">
        <v>524</v>
      </c>
    </row>
    <row r="4" spans="1:13" x14ac:dyDescent="0.25">
      <c r="A4" s="455"/>
      <c r="B4" s="561">
        <v>43891</v>
      </c>
      <c r="C4" s="561">
        <v>43922</v>
      </c>
      <c r="D4" s="561">
        <v>43952</v>
      </c>
      <c r="E4" s="561">
        <v>43983</v>
      </c>
      <c r="F4" s="561">
        <v>44013</v>
      </c>
      <c r="G4" s="561">
        <v>44044</v>
      </c>
      <c r="H4" s="561">
        <v>44075</v>
      </c>
      <c r="I4" s="561">
        <v>44105</v>
      </c>
      <c r="J4" s="561">
        <v>44136</v>
      </c>
      <c r="K4" s="561">
        <v>44166</v>
      </c>
      <c r="L4" s="561">
        <v>44197</v>
      </c>
      <c r="M4" s="561">
        <v>44228</v>
      </c>
    </row>
    <row r="5" spans="1:13" x14ac:dyDescent="0.25">
      <c r="A5" s="562" t="s">
        <v>297</v>
      </c>
      <c r="B5" s="563">
        <v>32.137727272727268</v>
      </c>
      <c r="C5" s="563">
        <v>18.727999999999998</v>
      </c>
      <c r="D5" s="563">
        <v>29.603157894736849</v>
      </c>
      <c r="E5" s="563">
        <v>40.186818181818182</v>
      </c>
      <c r="F5" s="563">
        <v>43.222173913043477</v>
      </c>
      <c r="G5" s="563">
        <v>44.736000000000004</v>
      </c>
      <c r="H5" s="563">
        <v>40.879090909090912</v>
      </c>
      <c r="I5" s="563">
        <v>40.076818181818183</v>
      </c>
      <c r="J5" s="563">
        <v>42.712380952380954</v>
      </c>
      <c r="K5" s="563">
        <v>49.979545454545466</v>
      </c>
      <c r="L5" s="563">
        <v>54.562380952380948</v>
      </c>
      <c r="M5" s="563">
        <v>62.363749999999996</v>
      </c>
    </row>
    <row r="6" spans="1:13" x14ac:dyDescent="0.25">
      <c r="A6" s="564" t="s">
        <v>298</v>
      </c>
      <c r="B6" s="563">
        <v>29.207727272727269</v>
      </c>
      <c r="C6" s="563">
        <v>16.547619047619051</v>
      </c>
      <c r="D6" s="563">
        <v>28.562500000000007</v>
      </c>
      <c r="E6" s="563">
        <v>38.307272727272725</v>
      </c>
      <c r="F6" s="563">
        <v>40.710454545454553</v>
      </c>
      <c r="G6" s="563">
        <v>42.339047619047619</v>
      </c>
      <c r="H6" s="563">
        <v>39.63428571428571</v>
      </c>
      <c r="I6" s="563">
        <v>39.3959090909091</v>
      </c>
      <c r="J6" s="563">
        <v>40.937368421052639</v>
      </c>
      <c r="K6" s="563">
        <v>47.024999999999984</v>
      </c>
      <c r="L6" s="563">
        <v>52.008421052631569</v>
      </c>
      <c r="M6" s="563">
        <v>59.046315789473681</v>
      </c>
    </row>
    <row r="7" spans="1:13" x14ac:dyDescent="0.25">
      <c r="A7" s="565" t="s">
        <v>299</v>
      </c>
      <c r="B7" s="566">
        <v>1.1063409090909089</v>
      </c>
      <c r="C7" s="566">
        <v>1.0861899999999998</v>
      </c>
      <c r="D7" s="566">
        <v>1.0901850000000004</v>
      </c>
      <c r="E7" s="566">
        <v>1.1254590909090909</v>
      </c>
      <c r="F7" s="566">
        <v>1.1463391304347825</v>
      </c>
      <c r="G7" s="566">
        <v>1.1828095238095238</v>
      </c>
      <c r="H7" s="566">
        <v>1.1792409090909091</v>
      </c>
      <c r="I7" s="566">
        <v>1.1775181818181817</v>
      </c>
      <c r="J7" s="566">
        <v>1.1837904761904763</v>
      </c>
      <c r="K7" s="566">
        <v>1.2169727272727275</v>
      </c>
      <c r="L7" s="566">
        <v>1.2170850000000004</v>
      </c>
      <c r="M7" s="566">
        <v>1.2097900000000001</v>
      </c>
    </row>
    <row r="8" spans="1:13" x14ac:dyDescent="0.25">
      <c r="M8" s="164" t="s">
        <v>300</v>
      </c>
    </row>
    <row r="9" spans="1:13" x14ac:dyDescent="0.25">
      <c r="A9" s="567"/>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3.2" x14ac:dyDescent="0.25"/>
  <cols>
    <col min="1" max="1" width="16.5" style="18" bestFit="1" customWidth="1"/>
    <col min="2" max="13" width="7.19921875" style="18" customWidth="1"/>
    <col min="14" max="16384" width="11" style="18"/>
  </cols>
  <sheetData>
    <row r="1" spans="1:13" x14ac:dyDescent="0.25">
      <c r="A1" s="161" t="s">
        <v>21</v>
      </c>
    </row>
    <row r="2" spans="1:13" x14ac:dyDescent="0.25">
      <c r="A2" s="162"/>
      <c r="M2" s="164" t="s">
        <v>296</v>
      </c>
    </row>
    <row r="3" spans="1:13" x14ac:dyDescent="0.25">
      <c r="A3" s="568"/>
      <c r="B3" s="145">
        <v>2020</v>
      </c>
      <c r="C3" s="145" t="s">
        <v>524</v>
      </c>
      <c r="D3" s="145" t="s">
        <v>524</v>
      </c>
      <c r="E3" s="145" t="s">
        <v>524</v>
      </c>
      <c r="F3" s="145" t="s">
        <v>524</v>
      </c>
      <c r="G3" s="145" t="s">
        <v>524</v>
      </c>
      <c r="H3" s="145" t="s">
        <v>524</v>
      </c>
      <c r="I3" s="145" t="s">
        <v>524</v>
      </c>
      <c r="J3" s="145" t="s">
        <v>524</v>
      </c>
      <c r="K3" s="145" t="s">
        <v>524</v>
      </c>
      <c r="L3" s="145">
        <v>2021</v>
      </c>
      <c r="M3" s="145" t="s">
        <v>524</v>
      </c>
    </row>
    <row r="4" spans="1:13" x14ac:dyDescent="0.25">
      <c r="A4" s="455"/>
      <c r="B4" s="561">
        <v>43891</v>
      </c>
      <c r="C4" s="561">
        <v>43922</v>
      </c>
      <c r="D4" s="561">
        <v>43952</v>
      </c>
      <c r="E4" s="561">
        <v>43983</v>
      </c>
      <c r="F4" s="561">
        <v>44013</v>
      </c>
      <c r="G4" s="561">
        <v>44044</v>
      </c>
      <c r="H4" s="561">
        <v>44075</v>
      </c>
      <c r="I4" s="561">
        <v>44105</v>
      </c>
      <c r="J4" s="561">
        <v>44136</v>
      </c>
      <c r="K4" s="561">
        <v>44166</v>
      </c>
      <c r="L4" s="561">
        <v>44197</v>
      </c>
      <c r="M4" s="561">
        <v>44228</v>
      </c>
    </row>
    <row r="5" spans="1:13" x14ac:dyDescent="0.25">
      <c r="A5" s="503" t="s">
        <v>301</v>
      </c>
      <c r="B5" s="408"/>
      <c r="C5" s="408"/>
      <c r="D5" s="408"/>
      <c r="E5" s="408"/>
      <c r="F5" s="408"/>
      <c r="G5" s="408"/>
      <c r="H5" s="408"/>
      <c r="I5" s="408"/>
      <c r="J5" s="408"/>
      <c r="K5" s="408"/>
      <c r="L5" s="408"/>
      <c r="M5" s="408"/>
    </row>
    <row r="6" spans="1:13" x14ac:dyDescent="0.25">
      <c r="A6" s="569" t="s">
        <v>302</v>
      </c>
      <c r="B6" s="407">
        <v>32.743181818181817</v>
      </c>
      <c r="C6" s="407">
        <v>17.225454545454543</v>
      </c>
      <c r="D6" s="407">
        <v>21.762380952380955</v>
      </c>
      <c r="E6" s="407">
        <v>36.590909090909086</v>
      </c>
      <c r="F6" s="407">
        <v>43.226521739130433</v>
      </c>
      <c r="G6" s="407">
        <v>45.660952380952381</v>
      </c>
      <c r="H6" s="407">
        <v>40.361818181818187</v>
      </c>
      <c r="I6" s="407">
        <v>39.706363636363633</v>
      </c>
      <c r="J6" s="407">
        <v>41.448571428571427</v>
      </c>
      <c r="K6" s="407">
        <v>48.66478260869566</v>
      </c>
      <c r="L6" s="407">
        <v>53.524285714285725</v>
      </c>
      <c r="M6" s="407">
        <v>59.778999999999996</v>
      </c>
    </row>
    <row r="7" spans="1:13" x14ac:dyDescent="0.25">
      <c r="A7" s="569" t="s">
        <v>303</v>
      </c>
      <c r="B7" s="407">
        <v>33.882727272727273</v>
      </c>
      <c r="C7" s="407">
        <v>26.466363636363635</v>
      </c>
      <c r="D7" s="407">
        <v>32.660476190476189</v>
      </c>
      <c r="E7" s="407">
        <v>39.924090909090907</v>
      </c>
      <c r="F7" s="407">
        <v>42.528260869565223</v>
      </c>
      <c r="G7" s="407">
        <v>43.870000000000005</v>
      </c>
      <c r="H7" s="407">
        <v>41.280454545454546</v>
      </c>
      <c r="I7" s="407">
        <v>40.712727272727271</v>
      </c>
      <c r="J7" s="407">
        <v>43.43</v>
      </c>
      <c r="K7" s="407">
        <v>49.615000000000002</v>
      </c>
      <c r="L7" s="407">
        <v>54.881000000000007</v>
      </c>
      <c r="M7" s="407">
        <v>61.377999999999986</v>
      </c>
    </row>
    <row r="8" spans="1:13" x14ac:dyDescent="0.25">
      <c r="A8" s="569" t="s">
        <v>566</v>
      </c>
      <c r="B8" s="407">
        <v>29.919545454545446</v>
      </c>
      <c r="C8" s="407">
        <v>19.889545454545448</v>
      </c>
      <c r="D8" s="407">
        <v>21.861904761904764</v>
      </c>
      <c r="E8" s="407">
        <v>34.163181818181812</v>
      </c>
      <c r="F8" s="407">
        <v>43.12</v>
      </c>
      <c r="G8" s="407">
        <v>45.577619047619045</v>
      </c>
      <c r="H8" s="407">
        <v>40.26136363636364</v>
      </c>
      <c r="I8" s="407">
        <v>39.531818181818188</v>
      </c>
      <c r="J8" s="407">
        <v>41.220952380952383</v>
      </c>
      <c r="K8" s="407">
        <v>48.363043478260877</v>
      </c>
      <c r="L8" s="407">
        <v>53.236190476190465</v>
      </c>
      <c r="M8" s="407">
        <v>59.242999999999995</v>
      </c>
    </row>
    <row r="9" spans="1:13" x14ac:dyDescent="0.25">
      <c r="A9" s="569" t="s">
        <v>567</v>
      </c>
      <c r="B9" s="407">
        <v>26.869545454545445</v>
      </c>
      <c r="C9" s="407">
        <v>16.980454545454549</v>
      </c>
      <c r="D9" s="407">
        <v>19.861904761904764</v>
      </c>
      <c r="E9" s="407">
        <v>32.94045454545455</v>
      </c>
      <c r="F9" s="407">
        <v>41.924347826086951</v>
      </c>
      <c r="G9" s="407">
        <v>44.177619047619061</v>
      </c>
      <c r="H9" s="407">
        <v>39.195454545454545</v>
      </c>
      <c r="I9" s="407">
        <v>38.76818181818183</v>
      </c>
      <c r="J9" s="407">
        <v>40.375714285714288</v>
      </c>
      <c r="K9" s="407">
        <v>47.608695652173914</v>
      </c>
      <c r="L9" s="407">
        <v>52.124285714285719</v>
      </c>
      <c r="M9" s="407">
        <v>57.880500000000005</v>
      </c>
    </row>
    <row r="10" spans="1:13" x14ac:dyDescent="0.25">
      <c r="A10" s="570" t="s">
        <v>305</v>
      </c>
      <c r="B10" s="462">
        <v>26.477727272727272</v>
      </c>
      <c r="C10" s="462">
        <v>11.498500000000002</v>
      </c>
      <c r="D10" s="462">
        <v>23.30263157894737</v>
      </c>
      <c r="E10" s="462">
        <v>40.685909090909092</v>
      </c>
      <c r="F10" s="462">
        <v>45.678260869565214</v>
      </c>
      <c r="G10" s="462">
        <v>46.0595</v>
      </c>
      <c r="H10" s="462">
        <v>41.772727272727266</v>
      </c>
      <c r="I10" s="462">
        <v>40.428636363636372</v>
      </c>
      <c r="J10" s="462">
        <v>43.034285714285708</v>
      </c>
      <c r="K10" s="462">
        <v>50.496190476190478</v>
      </c>
      <c r="L10" s="462">
        <v>54.685238095238098</v>
      </c>
      <c r="M10" s="462">
        <v>61.946500000000015</v>
      </c>
    </row>
    <row r="11" spans="1:13" x14ac:dyDescent="0.25">
      <c r="A11" s="503" t="s">
        <v>304</v>
      </c>
      <c r="B11" s="409"/>
      <c r="C11" s="409"/>
      <c r="D11" s="409"/>
      <c r="E11" s="409"/>
      <c r="F11" s="409"/>
      <c r="G11" s="409"/>
      <c r="H11" s="409"/>
      <c r="I11" s="409"/>
      <c r="J11" s="409"/>
      <c r="K11" s="409"/>
      <c r="L11" s="409"/>
      <c r="M11" s="409"/>
    </row>
    <row r="12" spans="1:13" x14ac:dyDescent="0.25">
      <c r="A12" s="569" t="s">
        <v>306</v>
      </c>
      <c r="B12" s="407">
        <v>32.100909090909084</v>
      </c>
      <c r="C12" s="407">
        <v>16.561</v>
      </c>
      <c r="D12" s="407">
        <v>27.586842105263152</v>
      </c>
      <c r="E12" s="407">
        <v>40.481363636363639</v>
      </c>
      <c r="F12" s="407">
        <v>43.860869565217385</v>
      </c>
      <c r="G12" s="407">
        <v>45.604500000000009</v>
      </c>
      <c r="H12" s="407">
        <v>41.338636363636361</v>
      </c>
      <c r="I12" s="407">
        <v>39.928636363636372</v>
      </c>
      <c r="J12" s="407">
        <v>42.596190476190486</v>
      </c>
      <c r="K12" s="407">
        <v>50.160476190476196</v>
      </c>
      <c r="L12" s="407">
        <v>54.863809523809529</v>
      </c>
      <c r="M12" s="407">
        <v>62.463999999999999</v>
      </c>
    </row>
    <row r="13" spans="1:13" x14ac:dyDescent="0.25">
      <c r="A13" s="569" t="s">
        <v>307</v>
      </c>
      <c r="B13" s="407">
        <v>32.465909090909093</v>
      </c>
      <c r="C13" s="407">
        <v>17.458181818181821</v>
      </c>
      <c r="D13" s="407">
        <v>25.106190476190477</v>
      </c>
      <c r="E13" s="407">
        <v>35.959545454545456</v>
      </c>
      <c r="F13" s="407">
        <v>41.723478260869562</v>
      </c>
      <c r="G13" s="407">
        <v>43.666190476190472</v>
      </c>
      <c r="H13" s="407">
        <v>39.683636363636367</v>
      </c>
      <c r="I13" s="407">
        <v>37.925000000000004</v>
      </c>
      <c r="J13" s="407">
        <v>40.209523809523802</v>
      </c>
      <c r="K13" s="407">
        <v>48.278260869565223</v>
      </c>
      <c r="L13" s="407">
        <v>52.94857142857142</v>
      </c>
      <c r="M13" s="407">
        <v>60.636499999999991</v>
      </c>
    </row>
    <row r="14" spans="1:13" x14ac:dyDescent="0.25">
      <c r="A14" s="569" t="s">
        <v>308</v>
      </c>
      <c r="B14" s="407">
        <v>32.287272727272722</v>
      </c>
      <c r="C14" s="407">
        <v>14.278499999999999</v>
      </c>
      <c r="D14" s="407">
        <v>27.893684210526317</v>
      </c>
      <c r="E14" s="407">
        <v>40.300909090909094</v>
      </c>
      <c r="F14" s="407">
        <v>44.104347826086943</v>
      </c>
      <c r="G14" s="407">
        <v>45.0595</v>
      </c>
      <c r="H14" s="407">
        <v>40.845454545454544</v>
      </c>
      <c r="I14" s="407">
        <v>39.744545454545452</v>
      </c>
      <c r="J14" s="407">
        <v>42.696190476190473</v>
      </c>
      <c r="K14" s="407">
        <v>50.329523809523813</v>
      </c>
      <c r="L14" s="407">
        <v>54.866190476190482</v>
      </c>
      <c r="M14" s="407">
        <v>62.476500000000001</v>
      </c>
    </row>
    <row r="15" spans="1:13" x14ac:dyDescent="0.25">
      <c r="A15" s="503" t="s">
        <v>210</v>
      </c>
      <c r="B15" s="409"/>
      <c r="C15" s="409"/>
      <c r="D15" s="409"/>
      <c r="E15" s="409"/>
      <c r="F15" s="409"/>
      <c r="G15" s="409"/>
      <c r="H15" s="409"/>
      <c r="I15" s="409"/>
      <c r="J15" s="409"/>
      <c r="K15" s="409"/>
      <c r="L15" s="409"/>
      <c r="M15" s="409"/>
    </row>
    <row r="16" spans="1:13" x14ac:dyDescent="0.25">
      <c r="A16" s="569" t="s">
        <v>309</v>
      </c>
      <c r="B16" s="407">
        <v>29.289545454545454</v>
      </c>
      <c r="C16" s="407">
        <v>15.550999999999998</v>
      </c>
      <c r="D16" s="407">
        <v>29.910526315789472</v>
      </c>
      <c r="E16" s="407">
        <v>42.188181818181803</v>
      </c>
      <c r="F16" s="407">
        <v>44.426086956521743</v>
      </c>
      <c r="G16" s="407">
        <v>44.862000000000002</v>
      </c>
      <c r="H16" s="407">
        <v>40.945454545454545</v>
      </c>
      <c r="I16" s="407">
        <v>40.387727272727268</v>
      </c>
      <c r="J16" s="407">
        <v>43.341428571428565</v>
      </c>
      <c r="K16" s="407">
        <v>50.153333333333322</v>
      </c>
      <c r="L16" s="407">
        <v>54.751904761904761</v>
      </c>
      <c r="M16" s="407">
        <v>61.57650000000001</v>
      </c>
    </row>
    <row r="17" spans="1:13" x14ac:dyDescent="0.25">
      <c r="A17" s="503" t="s">
        <v>310</v>
      </c>
      <c r="B17" s="504"/>
      <c r="C17" s="504"/>
      <c r="D17" s="504"/>
      <c r="E17" s="504"/>
      <c r="F17" s="504"/>
      <c r="G17" s="504"/>
      <c r="H17" s="504"/>
      <c r="I17" s="504"/>
      <c r="J17" s="504"/>
      <c r="K17" s="504"/>
      <c r="L17" s="504"/>
      <c r="M17" s="504"/>
    </row>
    <row r="18" spans="1:13" x14ac:dyDescent="0.25">
      <c r="A18" s="569" t="s">
        <v>311</v>
      </c>
      <c r="B18" s="407">
        <v>29.207727272727269</v>
      </c>
      <c r="C18" s="407">
        <v>16.547619047619051</v>
      </c>
      <c r="D18" s="407">
        <v>28.562500000000007</v>
      </c>
      <c r="E18" s="407">
        <v>38.307272727272725</v>
      </c>
      <c r="F18" s="407">
        <v>40.710454545454553</v>
      </c>
      <c r="G18" s="407">
        <v>42.339047619047619</v>
      </c>
      <c r="H18" s="407">
        <v>39.63428571428571</v>
      </c>
      <c r="I18" s="407">
        <v>39.3959090909091</v>
      </c>
      <c r="J18" s="407">
        <v>40.937368421052639</v>
      </c>
      <c r="K18" s="407">
        <v>47.024999999999984</v>
      </c>
      <c r="L18" s="407">
        <v>52.008421052631569</v>
      </c>
      <c r="M18" s="407">
        <v>59.046315789473681</v>
      </c>
    </row>
    <row r="19" spans="1:13" x14ac:dyDescent="0.25">
      <c r="A19" s="570" t="s">
        <v>312</v>
      </c>
      <c r="B19" s="462">
        <v>22.929090909090913</v>
      </c>
      <c r="C19" s="462">
        <v>14.07818181818182</v>
      </c>
      <c r="D19" s="462">
        <v>19.607142857142854</v>
      </c>
      <c r="E19" s="462">
        <v>28.767272727272726</v>
      </c>
      <c r="F19" s="462">
        <v>34.99565217391303</v>
      </c>
      <c r="G19" s="462">
        <v>39.09095238095238</v>
      </c>
      <c r="H19" s="462">
        <v>36.901818181818179</v>
      </c>
      <c r="I19" s="462">
        <v>35.68</v>
      </c>
      <c r="J19" s="462">
        <v>38.64380952380953</v>
      </c>
      <c r="K19" s="462">
        <v>45.319565217391307</v>
      </c>
      <c r="L19" s="462">
        <v>50.602380952380955</v>
      </c>
      <c r="M19" s="462">
        <v>57.177999999999997</v>
      </c>
    </row>
    <row r="20" spans="1:13" x14ac:dyDescent="0.25">
      <c r="A20" s="503" t="s">
        <v>313</v>
      </c>
      <c r="B20" s="504"/>
      <c r="C20" s="504"/>
      <c r="D20" s="504"/>
      <c r="E20" s="504"/>
      <c r="F20" s="504"/>
      <c r="G20" s="504"/>
      <c r="H20" s="504"/>
      <c r="I20" s="504"/>
      <c r="J20" s="504"/>
      <c r="K20" s="504"/>
      <c r="L20" s="504"/>
      <c r="M20" s="504"/>
    </row>
    <row r="21" spans="1:13" x14ac:dyDescent="0.25">
      <c r="A21" s="569" t="s">
        <v>314</v>
      </c>
      <c r="B21" s="407">
        <v>33.033181818181816</v>
      </c>
      <c r="C21" s="407">
        <v>15.261999999999997</v>
      </c>
      <c r="D21" s="407">
        <v>28.337894736842109</v>
      </c>
      <c r="E21" s="407">
        <v>40.987272727272732</v>
      </c>
      <c r="F21" s="407">
        <v>44.243043478260866</v>
      </c>
      <c r="G21" s="407">
        <v>45.626999999999995</v>
      </c>
      <c r="H21" s="407">
        <v>41.279545454545463</v>
      </c>
      <c r="I21" s="407">
        <v>40.256818181818183</v>
      </c>
      <c r="J21" s="407">
        <v>42.612857142857138</v>
      </c>
      <c r="K21" s="407">
        <v>50.483809523809526</v>
      </c>
      <c r="L21" s="407">
        <v>54.978095238095229</v>
      </c>
      <c r="M21" s="407">
        <v>63.002500000000012</v>
      </c>
    </row>
    <row r="22" spans="1:13" x14ac:dyDescent="0.25">
      <c r="A22" s="569" t="s">
        <v>315</v>
      </c>
      <c r="B22" s="410">
        <v>31.449545454545458</v>
      </c>
      <c r="C22" s="410">
        <v>14.898499999999999</v>
      </c>
      <c r="D22" s="410">
        <v>27.913157894736845</v>
      </c>
      <c r="E22" s="410">
        <v>40.481818181818184</v>
      </c>
      <c r="F22" s="410">
        <v>43.867391304347827</v>
      </c>
      <c r="G22" s="410">
        <v>45.372</v>
      </c>
      <c r="H22" s="410">
        <v>40.8540909090909</v>
      </c>
      <c r="I22" s="410">
        <v>39.830000000000005</v>
      </c>
      <c r="J22" s="410">
        <v>42.14142857142857</v>
      </c>
      <c r="K22" s="410">
        <v>50.125714285714288</v>
      </c>
      <c r="L22" s="410">
        <v>54.751904761904761</v>
      </c>
      <c r="M22" s="410">
        <v>62.79</v>
      </c>
    </row>
    <row r="23" spans="1:13" x14ac:dyDescent="0.25">
      <c r="A23" s="570" t="s">
        <v>316</v>
      </c>
      <c r="B23" s="462">
        <v>32.098181818181821</v>
      </c>
      <c r="C23" s="462">
        <v>14.874000000000001</v>
      </c>
      <c r="D23" s="462">
        <v>27.875789473684211</v>
      </c>
      <c r="E23" s="462">
        <v>40.453181818181811</v>
      </c>
      <c r="F23" s="462">
        <v>43.921304347826087</v>
      </c>
      <c r="G23" s="462">
        <v>45.326499999999996</v>
      </c>
      <c r="H23" s="462">
        <v>40.744090909090914</v>
      </c>
      <c r="I23" s="462">
        <v>39.804090909090903</v>
      </c>
      <c r="J23" s="462">
        <v>42.021904761904771</v>
      </c>
      <c r="K23" s="462">
        <v>50.192857142857143</v>
      </c>
      <c r="L23" s="462">
        <v>54.606666666666655</v>
      </c>
      <c r="M23" s="462">
        <v>62.774500000000003</v>
      </c>
    </row>
    <row r="24" spans="1:13" s="641" customFormat="1" x14ac:dyDescent="0.25">
      <c r="A24" s="571" t="s">
        <v>317</v>
      </c>
      <c r="B24" s="572">
        <v>33.919545454545457</v>
      </c>
      <c r="C24" s="572">
        <v>17.820909090909097</v>
      </c>
      <c r="D24" s="572">
        <v>25.308095238095241</v>
      </c>
      <c r="E24" s="572">
        <v>37.05318181818182</v>
      </c>
      <c r="F24" s="572">
        <v>43.424347826086951</v>
      </c>
      <c r="G24" s="572">
        <v>45.192380952380944</v>
      </c>
      <c r="H24" s="572">
        <v>41.535454545454549</v>
      </c>
      <c r="I24" s="572">
        <v>40.077727272727266</v>
      </c>
      <c r="J24" s="572">
        <v>42.611904761904754</v>
      </c>
      <c r="K24" s="572">
        <v>49.20782608695653</v>
      </c>
      <c r="L24" s="572">
        <v>54.183809523809522</v>
      </c>
      <c r="M24" s="572">
        <v>61.052500000000009</v>
      </c>
    </row>
    <row r="25" spans="1:13" x14ac:dyDescent="0.25">
      <c r="A25" s="567"/>
      <c r="M25" s="164" t="s">
        <v>300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5" customHeight="1" x14ac:dyDescent="0.25"/>
  <cols>
    <col min="1" max="1" width="13.09765625" style="18" customWidth="1"/>
    <col min="2" max="2" width="9.59765625" style="18" customWidth="1"/>
    <col min="3" max="14" width="8.69921875" style="18" customWidth="1"/>
    <col min="15" max="16384" width="10.5" style="18"/>
  </cols>
  <sheetData>
    <row r="1" spans="1:14" ht="13.95" customHeight="1" x14ac:dyDescent="0.25">
      <c r="A1" s="161" t="s">
        <v>22</v>
      </c>
      <c r="B1" s="161"/>
    </row>
    <row r="2" spans="1:14" ht="13.95" customHeight="1" x14ac:dyDescent="0.25">
      <c r="A2" s="161"/>
      <c r="B2" s="161"/>
      <c r="N2" s="164" t="s">
        <v>318</v>
      </c>
    </row>
    <row r="3" spans="1:14" ht="13.95" customHeight="1" x14ac:dyDescent="0.25">
      <c r="A3" s="576"/>
      <c r="B3" s="576"/>
      <c r="C3" s="145">
        <v>2020</v>
      </c>
      <c r="D3" s="145" t="s">
        <v>524</v>
      </c>
      <c r="E3" s="145" t="s">
        <v>524</v>
      </c>
      <c r="F3" s="145" t="s">
        <v>524</v>
      </c>
      <c r="G3" s="145" t="s">
        <v>524</v>
      </c>
      <c r="H3" s="145" t="s">
        <v>524</v>
      </c>
      <c r="I3" s="145" t="s">
        <v>524</v>
      </c>
      <c r="J3" s="145" t="s">
        <v>524</v>
      </c>
      <c r="K3" s="145" t="s">
        <v>524</v>
      </c>
      <c r="L3" s="145" t="s">
        <v>524</v>
      </c>
      <c r="M3" s="145">
        <v>2021</v>
      </c>
      <c r="N3" s="145" t="s">
        <v>524</v>
      </c>
    </row>
    <row r="4" spans="1:14" ht="13.95" customHeight="1" x14ac:dyDescent="0.25">
      <c r="C4" s="561">
        <v>43891</v>
      </c>
      <c r="D4" s="561">
        <v>43922</v>
      </c>
      <c r="E4" s="561">
        <v>43952</v>
      </c>
      <c r="F4" s="561">
        <v>43983</v>
      </c>
      <c r="G4" s="561">
        <v>44013</v>
      </c>
      <c r="H4" s="561">
        <v>44044</v>
      </c>
      <c r="I4" s="561">
        <v>44075</v>
      </c>
      <c r="J4" s="561">
        <v>44105</v>
      </c>
      <c r="K4" s="561">
        <v>44136</v>
      </c>
      <c r="L4" s="561">
        <v>44166</v>
      </c>
      <c r="M4" s="561">
        <v>44197</v>
      </c>
      <c r="N4" s="561">
        <v>44228</v>
      </c>
    </row>
    <row r="5" spans="1:14" ht="13.95" customHeight="1" x14ac:dyDescent="0.25">
      <c r="A5" s="820" t="s">
        <v>495</v>
      </c>
      <c r="B5" s="577" t="s">
        <v>319</v>
      </c>
      <c r="C5" s="573">
        <v>287.34090909090907</v>
      </c>
      <c r="D5" s="573">
        <v>165.84090909090909</v>
      </c>
      <c r="E5" s="573">
        <v>240.25</v>
      </c>
      <c r="F5" s="573">
        <v>356.13095238095241</v>
      </c>
      <c r="G5" s="573">
        <v>392.04347826086956</v>
      </c>
      <c r="H5" s="573">
        <v>405.6904761904762</v>
      </c>
      <c r="I5" s="573">
        <v>380.21590909090907</v>
      </c>
      <c r="J5" s="573">
        <v>382.92045454545456</v>
      </c>
      <c r="K5" s="573">
        <v>374.07142857142856</v>
      </c>
      <c r="L5" s="573">
        <v>427.33695652173913</v>
      </c>
      <c r="M5" s="573">
        <v>490.01190476190476</v>
      </c>
      <c r="N5" s="573">
        <v>556.0625</v>
      </c>
    </row>
    <row r="6" spans="1:14" ht="13.95" customHeight="1" x14ac:dyDescent="0.25">
      <c r="A6" s="821"/>
      <c r="B6" s="578" t="s">
        <v>320</v>
      </c>
      <c r="C6" s="574">
        <v>282.48863636363637</v>
      </c>
      <c r="D6" s="574">
        <v>165.75</v>
      </c>
      <c r="E6" s="574">
        <v>256.1875</v>
      </c>
      <c r="F6" s="574">
        <v>364.45454545454544</v>
      </c>
      <c r="G6" s="574">
        <v>398.97826086956519</v>
      </c>
      <c r="H6" s="574">
        <v>403.04761904761904</v>
      </c>
      <c r="I6" s="574">
        <v>391.45454545454544</v>
      </c>
      <c r="J6" s="574">
        <v>386.01136363636363</v>
      </c>
      <c r="K6" s="574">
        <v>379.85714285714283</v>
      </c>
      <c r="L6" s="574">
        <v>431.22619047619048</v>
      </c>
      <c r="M6" s="574">
        <v>492.45</v>
      </c>
      <c r="N6" s="574">
        <v>556.5625</v>
      </c>
    </row>
    <row r="7" spans="1:14" ht="13.95" customHeight="1" x14ac:dyDescent="0.25">
      <c r="A7" s="820" t="s">
        <v>532</v>
      </c>
      <c r="B7" s="577" t="s">
        <v>319</v>
      </c>
      <c r="C7" s="575">
        <v>319.47727272727275</v>
      </c>
      <c r="D7" s="575">
        <v>141.625</v>
      </c>
      <c r="E7" s="575">
        <v>190.05263157894737</v>
      </c>
      <c r="F7" s="575">
        <v>302.375</v>
      </c>
      <c r="G7" s="575">
        <v>334.96739130434781</v>
      </c>
      <c r="H7" s="575">
        <v>332.88095238095241</v>
      </c>
      <c r="I7" s="575">
        <v>293.89772727272725</v>
      </c>
      <c r="J7" s="575">
        <v>319.89772727272725</v>
      </c>
      <c r="K7" s="575">
        <v>352.1904761904762</v>
      </c>
      <c r="L7" s="575">
        <v>412.64285714285717</v>
      </c>
      <c r="M7" s="575">
        <v>453.91250000000002</v>
      </c>
      <c r="N7" s="575">
        <v>504.86250000000001</v>
      </c>
    </row>
    <row r="8" spans="1:14" ht="13.95" customHeight="1" x14ac:dyDescent="0.25">
      <c r="A8" s="821"/>
      <c r="B8" s="578" t="s">
        <v>320</v>
      </c>
      <c r="C8" s="574">
        <v>313.64772727272725</v>
      </c>
      <c r="D8" s="574">
        <v>167.75</v>
      </c>
      <c r="E8" s="574">
        <v>213.38157894736841</v>
      </c>
      <c r="F8" s="574">
        <v>319.90909090909093</v>
      </c>
      <c r="G8" s="574">
        <v>344.30434782608694</v>
      </c>
      <c r="H8" s="574">
        <v>342.92857142857144</v>
      </c>
      <c r="I8" s="574">
        <v>305.90909090909093</v>
      </c>
      <c r="J8" s="574">
        <v>325.84090909090907</v>
      </c>
      <c r="K8" s="574">
        <v>361.67857142857144</v>
      </c>
      <c r="L8" s="574">
        <v>424.88095238095241</v>
      </c>
      <c r="M8" s="574">
        <v>461.83749999999998</v>
      </c>
      <c r="N8" s="574">
        <v>517.5625</v>
      </c>
    </row>
    <row r="9" spans="1:14" ht="13.95" customHeight="1" x14ac:dyDescent="0.25">
      <c r="A9" s="820" t="s">
        <v>496</v>
      </c>
      <c r="B9" s="577" t="s">
        <v>319</v>
      </c>
      <c r="C9" s="573">
        <v>334.27272727272725</v>
      </c>
      <c r="D9" s="573">
        <v>215.14772727272728</v>
      </c>
      <c r="E9" s="573">
        <v>253.32142857142858</v>
      </c>
      <c r="F9" s="573">
        <v>333.06272727272727</v>
      </c>
      <c r="G9" s="573">
        <v>370.39130434782606</v>
      </c>
      <c r="H9" s="573">
        <v>371.97619047619048</v>
      </c>
      <c r="I9" s="573">
        <v>320.90909090909093</v>
      </c>
      <c r="J9" s="573">
        <v>331.82954545454544</v>
      </c>
      <c r="K9" s="573">
        <v>355.5595238095238</v>
      </c>
      <c r="L9" s="573">
        <v>411.21217391304344</v>
      </c>
      <c r="M9" s="573">
        <v>445.1742857142857</v>
      </c>
      <c r="N9" s="573">
        <v>503.03800000000001</v>
      </c>
    </row>
    <row r="10" spans="1:14" ht="13.95" customHeight="1" x14ac:dyDescent="0.25">
      <c r="A10" s="821"/>
      <c r="B10" s="578" t="s">
        <v>320</v>
      </c>
      <c r="C10" s="574">
        <v>358.82954545454544</v>
      </c>
      <c r="D10" s="574">
        <v>265.63150000000002</v>
      </c>
      <c r="E10" s="574">
        <v>268.31578947368422</v>
      </c>
      <c r="F10" s="574">
        <v>336.25636363636363</v>
      </c>
      <c r="G10" s="574">
        <v>370.32652173913044</v>
      </c>
      <c r="H10" s="574">
        <v>371.6252380952381</v>
      </c>
      <c r="I10" s="574">
        <v>326.81818181818181</v>
      </c>
      <c r="J10" s="574">
        <v>331.30136363636365</v>
      </c>
      <c r="K10" s="574">
        <v>357.41095238095238</v>
      </c>
      <c r="L10" s="574">
        <v>414.60142857142864</v>
      </c>
      <c r="M10" s="574">
        <v>452.363</v>
      </c>
      <c r="N10" s="574">
        <v>511.60699999999997</v>
      </c>
    </row>
    <row r="11" spans="1:14" ht="13.95" customHeight="1" x14ac:dyDescent="0.25">
      <c r="A11" s="818" t="s">
        <v>321</v>
      </c>
      <c r="B11" s="577" t="s">
        <v>319</v>
      </c>
      <c r="C11" s="573">
        <v>213.21590909090909</v>
      </c>
      <c r="D11" s="573">
        <v>152.83545454545455</v>
      </c>
      <c r="E11" s="573">
        <v>179.57142857142858</v>
      </c>
      <c r="F11" s="573">
        <v>242.4404761904762</v>
      </c>
      <c r="G11" s="573">
        <v>263.86956521739131</v>
      </c>
      <c r="H11" s="573">
        <v>278.42285714285714</v>
      </c>
      <c r="I11" s="573">
        <v>261.85227272727275</v>
      </c>
      <c r="J11" s="573">
        <v>280.05681818181819</v>
      </c>
      <c r="K11" s="573">
        <v>296.98809523809524</v>
      </c>
      <c r="L11" s="573">
        <v>325.81521739130437</v>
      </c>
      <c r="M11" s="573">
        <v>363.04761904761904</v>
      </c>
      <c r="N11" s="573">
        <v>419.61250000000001</v>
      </c>
    </row>
    <row r="12" spans="1:14" ht="13.95" customHeight="1" x14ac:dyDescent="0.25">
      <c r="A12" s="819"/>
      <c r="B12" s="578" t="s">
        <v>320</v>
      </c>
      <c r="C12" s="574">
        <v>200.02272727272728</v>
      </c>
      <c r="D12" s="574">
        <v>142.52500000000001</v>
      </c>
      <c r="E12" s="574">
        <v>174.36842105263159</v>
      </c>
      <c r="F12" s="574">
        <v>235.89772727272728</v>
      </c>
      <c r="G12" s="574">
        <v>255.7608695652174</v>
      </c>
      <c r="H12" s="574">
        <v>271.07142857142856</v>
      </c>
      <c r="I12" s="574">
        <v>256.15909090909093</v>
      </c>
      <c r="J12" s="574">
        <v>271.51136363636363</v>
      </c>
      <c r="K12" s="574">
        <v>290.96428571428572</v>
      </c>
      <c r="L12" s="574">
        <v>321.75</v>
      </c>
      <c r="M12" s="574">
        <v>357.96249999999998</v>
      </c>
      <c r="N12" s="574">
        <v>413.01249999999999</v>
      </c>
    </row>
    <row r="13" spans="1:14" ht="13.95" customHeight="1" x14ac:dyDescent="0.25">
      <c r="B13" s="567"/>
      <c r="N13" s="164" t="s">
        <v>300</v>
      </c>
    </row>
    <row r="14" spans="1:14" ht="13.95" customHeight="1" x14ac:dyDescent="0.25">
      <c r="A14" s="567"/>
    </row>
    <row r="15" spans="1:14" ht="13.95" customHeight="1" x14ac:dyDescent="0.25">
      <c r="A15" s="567"/>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3.8" x14ac:dyDescent="0.25"/>
  <cols>
    <col min="1" max="1" width="28.19921875" customWidth="1"/>
    <col min="9" max="49" width="11" style="1"/>
  </cols>
  <sheetData>
    <row r="1" spans="1:8" x14ac:dyDescent="0.25">
      <c r="A1" s="53" t="s">
        <v>322</v>
      </c>
      <c r="B1" s="53"/>
      <c r="C1" s="53"/>
      <c r="D1" s="6"/>
      <c r="E1" s="6"/>
      <c r="F1" s="6"/>
      <c r="G1" s="6"/>
      <c r="H1" s="3"/>
    </row>
    <row r="2" spans="1:8" x14ac:dyDescent="0.25">
      <c r="A2" s="54"/>
      <c r="B2" s="54"/>
      <c r="C2" s="54"/>
      <c r="D2" s="65"/>
      <c r="E2" s="65"/>
      <c r="F2" s="65"/>
      <c r="G2" s="108"/>
      <c r="H2" s="55" t="s">
        <v>477</v>
      </c>
    </row>
    <row r="3" spans="1:8" x14ac:dyDescent="0.25">
      <c r="A3" s="56"/>
      <c r="B3" s="793">
        <f>INDICE!A3</f>
        <v>44228</v>
      </c>
      <c r="C3" s="792">
        <v>41671</v>
      </c>
      <c r="D3" s="792" t="s">
        <v>116</v>
      </c>
      <c r="E3" s="792"/>
      <c r="F3" s="792" t="s">
        <v>117</v>
      </c>
      <c r="G3" s="792"/>
      <c r="H3" s="792"/>
    </row>
    <row r="4" spans="1:8" ht="26.4" x14ac:dyDescent="0.25">
      <c r="A4" s="66"/>
      <c r="B4" s="187" t="s">
        <v>54</v>
      </c>
      <c r="C4" s="188" t="s">
        <v>459</v>
      </c>
      <c r="D4" s="187" t="s">
        <v>54</v>
      </c>
      <c r="E4" s="188" t="s">
        <v>459</v>
      </c>
      <c r="F4" s="187" t="s">
        <v>54</v>
      </c>
      <c r="G4" s="189" t="s">
        <v>459</v>
      </c>
      <c r="H4" s="188" t="s">
        <v>107</v>
      </c>
    </row>
    <row r="5" spans="1:8" x14ac:dyDescent="0.25">
      <c r="A5" s="3" t="s">
        <v>323</v>
      </c>
      <c r="B5" s="71">
        <v>24247.987000000001</v>
      </c>
      <c r="C5" s="72">
        <v>-4.4537169466641586</v>
      </c>
      <c r="D5" s="71">
        <v>55529.205999999998</v>
      </c>
      <c r="E5" s="341">
        <v>-0.73823352285636301</v>
      </c>
      <c r="F5" s="71">
        <v>258442.44399999999</v>
      </c>
      <c r="G5" s="341">
        <v>-5.3981389144984941</v>
      </c>
      <c r="H5" s="72">
        <v>73.040116834141855</v>
      </c>
    </row>
    <row r="6" spans="1:8" x14ac:dyDescent="0.25">
      <c r="A6" s="3" t="s">
        <v>324</v>
      </c>
      <c r="B6" s="58">
        <v>3098.1039999999998</v>
      </c>
      <c r="C6" s="190">
        <v>-46.036704956444133</v>
      </c>
      <c r="D6" s="58">
        <v>8787.9449999999997</v>
      </c>
      <c r="E6" s="59">
        <v>-33.979942788769876</v>
      </c>
      <c r="F6" s="58">
        <v>83381.278000000006</v>
      </c>
      <c r="G6" s="59">
        <v>-25.745828000051436</v>
      </c>
      <c r="H6" s="59">
        <v>23.56493071586981</v>
      </c>
    </row>
    <row r="7" spans="1:8" x14ac:dyDescent="0.25">
      <c r="A7" s="3" t="s">
        <v>325</v>
      </c>
      <c r="B7" s="95">
        <v>1019.329</v>
      </c>
      <c r="C7" s="73">
        <v>1.3354263263796655</v>
      </c>
      <c r="D7" s="95">
        <v>2133.62</v>
      </c>
      <c r="E7" s="73">
        <v>1.7096363924117008</v>
      </c>
      <c r="F7" s="95">
        <v>12012.574000000001</v>
      </c>
      <c r="G7" s="190">
        <v>8.0133400711062848</v>
      </c>
      <c r="H7" s="190">
        <v>3.3949524499883421</v>
      </c>
    </row>
    <row r="8" spans="1:8" x14ac:dyDescent="0.25">
      <c r="A8" s="219" t="s">
        <v>187</v>
      </c>
      <c r="B8" s="220">
        <v>28365.42</v>
      </c>
      <c r="C8" s="221">
        <v>-11.703772582168984</v>
      </c>
      <c r="D8" s="220">
        <v>66450.770999999993</v>
      </c>
      <c r="E8" s="221">
        <v>-6.8677385446580264</v>
      </c>
      <c r="F8" s="220">
        <v>353836.29599999997</v>
      </c>
      <c r="G8" s="221">
        <v>-10.783182139114409</v>
      </c>
      <c r="H8" s="222">
        <v>100</v>
      </c>
    </row>
    <row r="9" spans="1:8" x14ac:dyDescent="0.25">
      <c r="A9" s="223" t="s">
        <v>639</v>
      </c>
      <c r="B9" s="74">
        <v>5436.3689999999997</v>
      </c>
      <c r="C9" s="75">
        <v>-4.9353163361661938</v>
      </c>
      <c r="D9" s="74">
        <v>11625.15</v>
      </c>
      <c r="E9" s="193">
        <v>-3.6407335245187031</v>
      </c>
      <c r="F9" s="74">
        <v>70449.687000000005</v>
      </c>
      <c r="G9" s="193">
        <v>-11.985212400552843</v>
      </c>
      <c r="H9" s="193">
        <v>19.910248834393183</v>
      </c>
    </row>
    <row r="10" spans="1:8" x14ac:dyDescent="0.25">
      <c r="A10" s="3"/>
      <c r="B10" s="3"/>
      <c r="C10" s="3"/>
      <c r="D10" s="3"/>
      <c r="E10" s="3"/>
      <c r="F10" s="3"/>
      <c r="G10" s="108"/>
      <c r="H10" s="55" t="s">
        <v>223</v>
      </c>
    </row>
    <row r="11" spans="1:8" x14ac:dyDescent="0.25">
      <c r="A11" s="80" t="s">
        <v>589</v>
      </c>
      <c r="B11" s="80"/>
      <c r="C11" s="203"/>
      <c r="D11" s="203"/>
      <c r="E11" s="203"/>
      <c r="F11" s="80"/>
      <c r="G11" s="80"/>
      <c r="H11" s="80"/>
    </row>
    <row r="12" spans="1:8" x14ac:dyDescent="0.25">
      <c r="A12" s="80" t="s">
        <v>520</v>
      </c>
      <c r="B12" s="108"/>
      <c r="C12" s="108"/>
      <c r="D12" s="108"/>
      <c r="E12" s="108"/>
      <c r="F12" s="108"/>
      <c r="G12" s="108"/>
      <c r="H12" s="108"/>
    </row>
    <row r="13" spans="1:8" x14ac:dyDescent="0.25">
      <c r="A13" s="444" t="s">
        <v>547</v>
      </c>
      <c r="B13" s="1"/>
      <c r="C13" s="1"/>
      <c r="D13" s="1"/>
      <c r="E13" s="1"/>
      <c r="F13" s="1"/>
      <c r="G13" s="1"/>
      <c r="H13" s="1"/>
    </row>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sheetData>
  <mergeCells count="3">
    <mergeCell ref="B3:C3"/>
    <mergeCell ref="D3:E3"/>
    <mergeCell ref="F3:H3"/>
  </mergeCells>
  <conditionalFormatting sqref="E9">
    <cfRule type="cellIs" dxfId="79" priority="13" operator="between">
      <formula>0</formula>
      <formula>0.5</formula>
    </cfRule>
    <cfRule type="cellIs" dxfId="78" priority="14" operator="between">
      <formula>0</formula>
      <formula>0.49</formula>
    </cfRule>
  </conditionalFormatting>
  <conditionalFormatting sqref="E5">
    <cfRule type="cellIs" dxfId="77" priority="8" operator="between">
      <formula>-0.5</formula>
      <formula>0.5</formula>
    </cfRule>
  </conditionalFormatting>
  <conditionalFormatting sqref="E5">
    <cfRule type="cellIs" dxfId="76" priority="7" operator="equal">
      <formula>0</formula>
    </cfRule>
  </conditionalFormatting>
  <conditionalFormatting sqref="G5">
    <cfRule type="cellIs" dxfId="75" priority="6" operator="between">
      <formula>-0.5</formula>
      <formula>0.5</formula>
    </cfRule>
  </conditionalFormatting>
  <conditionalFormatting sqref="G5">
    <cfRule type="cellIs" dxfId="74" priority="5" operator="equal">
      <formula>0</formula>
    </cfRule>
  </conditionalFormatting>
  <conditionalFormatting sqref="C7">
    <cfRule type="cellIs" dxfId="73" priority="3" operator="between">
      <formula>-0.5</formula>
      <formula>0.5</formula>
    </cfRule>
    <cfRule type="cellIs" dxfId="72" priority="4" operator="between">
      <formula>0</formula>
      <formula>0.49</formula>
    </cfRule>
  </conditionalFormatting>
  <conditionalFormatting sqref="E7">
    <cfRule type="cellIs" dxfId="71" priority="1" operator="between">
      <formula>-0.5</formula>
      <formula>0.5</formula>
    </cfRule>
    <cfRule type="cellIs" dxfId="70"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3.8" x14ac:dyDescent="0.25"/>
  <cols>
    <col min="1" max="1" width="32.19921875" customWidth="1"/>
    <col min="9" max="41" width="11" style="1"/>
  </cols>
  <sheetData>
    <row r="1" spans="1:8" x14ac:dyDescent="0.25">
      <c r="A1" s="53" t="s">
        <v>326</v>
      </c>
      <c r="B1" s="53"/>
      <c r="C1" s="53"/>
      <c r="D1" s="6"/>
      <c r="E1" s="6"/>
      <c r="F1" s="6"/>
      <c r="G1" s="6"/>
      <c r="H1" s="3"/>
    </row>
    <row r="2" spans="1:8" x14ac:dyDescent="0.25">
      <c r="A2" s="54"/>
      <c r="B2" s="54"/>
      <c r="C2" s="54"/>
      <c r="D2" s="65"/>
      <c r="E2" s="65"/>
      <c r="F2" s="65"/>
      <c r="G2" s="108"/>
      <c r="H2" s="55" t="s">
        <v>477</v>
      </c>
    </row>
    <row r="3" spans="1:8" ht="14.1" customHeight="1" x14ac:dyDescent="0.25">
      <c r="A3" s="56"/>
      <c r="B3" s="793">
        <f>INDICE!A3</f>
        <v>44228</v>
      </c>
      <c r="C3" s="793">
        <v>41671</v>
      </c>
      <c r="D3" s="792" t="s">
        <v>116</v>
      </c>
      <c r="E3" s="792"/>
      <c r="F3" s="792" t="s">
        <v>117</v>
      </c>
      <c r="G3" s="792"/>
      <c r="H3" s="186"/>
    </row>
    <row r="4" spans="1:8" ht="26.4" x14ac:dyDescent="0.25">
      <c r="A4" s="66"/>
      <c r="B4" s="187" t="s">
        <v>54</v>
      </c>
      <c r="C4" s="188" t="s">
        <v>459</v>
      </c>
      <c r="D4" s="187" t="s">
        <v>54</v>
      </c>
      <c r="E4" s="188" t="s">
        <v>459</v>
      </c>
      <c r="F4" s="187" t="s">
        <v>54</v>
      </c>
      <c r="G4" s="189" t="s">
        <v>459</v>
      </c>
      <c r="H4" s="188" t="s">
        <v>107</v>
      </c>
    </row>
    <row r="5" spans="1:8" x14ac:dyDescent="0.25">
      <c r="A5" s="3" t="s">
        <v>500</v>
      </c>
      <c r="B5" s="71">
        <v>8421.92</v>
      </c>
      <c r="C5" s="72">
        <v>-27.28806691909741</v>
      </c>
      <c r="D5" s="71">
        <v>19157.013999999999</v>
      </c>
      <c r="E5" s="72">
        <v>-24.169201714090669</v>
      </c>
      <c r="F5" s="71">
        <v>150178.66699999999</v>
      </c>
      <c r="G5" s="59">
        <v>-17.784236604067075</v>
      </c>
      <c r="H5" s="72">
        <v>42.442979620157452</v>
      </c>
    </row>
    <row r="6" spans="1:8" x14ac:dyDescent="0.25">
      <c r="A6" s="3" t="s">
        <v>499</v>
      </c>
      <c r="B6" s="58">
        <v>10075.684999999999</v>
      </c>
      <c r="C6" s="190">
        <v>-9.366356938066664</v>
      </c>
      <c r="D6" s="58">
        <v>21994.963</v>
      </c>
      <c r="E6" s="59">
        <v>-4.5601410542305851</v>
      </c>
      <c r="F6" s="58">
        <v>122018.18</v>
      </c>
      <c r="G6" s="59">
        <v>-8.6086922654027571</v>
      </c>
      <c r="H6" s="59">
        <v>34.48435939991866</v>
      </c>
    </row>
    <row r="7" spans="1:8" x14ac:dyDescent="0.25">
      <c r="A7" s="3" t="s">
        <v>498</v>
      </c>
      <c r="B7" s="95">
        <v>8848.4860000000008</v>
      </c>
      <c r="C7" s="190">
        <v>5.0904674950637627</v>
      </c>
      <c r="D7" s="95">
        <v>23165.173999999999</v>
      </c>
      <c r="E7" s="190">
        <v>10.602743901449184</v>
      </c>
      <c r="F7" s="95">
        <v>69626.875</v>
      </c>
      <c r="G7" s="190">
        <v>0.46381360582339387</v>
      </c>
      <c r="H7" s="190">
        <v>19.677708529935551</v>
      </c>
    </row>
    <row r="8" spans="1:8" x14ac:dyDescent="0.25">
      <c r="A8" s="438" t="s">
        <v>327</v>
      </c>
      <c r="B8" s="95">
        <v>1019.329</v>
      </c>
      <c r="C8" s="73">
        <v>1.3354263263796655</v>
      </c>
      <c r="D8" s="95">
        <v>2133.62</v>
      </c>
      <c r="E8" s="73">
        <v>1.7096363924117008</v>
      </c>
      <c r="F8" s="95">
        <v>12012.574000000001</v>
      </c>
      <c r="G8" s="190">
        <v>8.0133400711062848</v>
      </c>
      <c r="H8" s="190">
        <v>3.3949524499883421</v>
      </c>
    </row>
    <row r="9" spans="1:8" x14ac:dyDescent="0.25">
      <c r="A9" s="219" t="s">
        <v>187</v>
      </c>
      <c r="B9" s="220">
        <v>28365.42</v>
      </c>
      <c r="C9" s="221">
        <v>-11.703772582168984</v>
      </c>
      <c r="D9" s="220">
        <v>66450.770999999993</v>
      </c>
      <c r="E9" s="221">
        <v>-6.8677385446580264</v>
      </c>
      <c r="F9" s="220">
        <v>353836.29599999997</v>
      </c>
      <c r="G9" s="221">
        <v>-10.783182139114409</v>
      </c>
      <c r="H9" s="222">
        <v>100</v>
      </c>
    </row>
    <row r="10" spans="1:8" x14ac:dyDescent="0.25">
      <c r="A10" s="80"/>
      <c r="B10" s="3"/>
      <c r="C10" s="3"/>
      <c r="D10" s="3"/>
      <c r="E10" s="3"/>
      <c r="F10" s="3"/>
      <c r="G10" s="108"/>
      <c r="H10" s="55" t="s">
        <v>223</v>
      </c>
    </row>
    <row r="11" spans="1:8" x14ac:dyDescent="0.25">
      <c r="A11" s="80" t="s">
        <v>589</v>
      </c>
      <c r="B11" s="80"/>
      <c r="C11" s="203"/>
      <c r="D11" s="203"/>
      <c r="E11" s="203"/>
      <c r="F11" s="80"/>
      <c r="G11" s="80"/>
      <c r="H11" s="80"/>
    </row>
    <row r="12" spans="1:8" x14ac:dyDescent="0.25">
      <c r="A12" s="80" t="s">
        <v>497</v>
      </c>
      <c r="B12" s="108"/>
      <c r="C12" s="108"/>
      <c r="D12" s="108"/>
      <c r="E12" s="108"/>
      <c r="F12" s="108"/>
      <c r="G12" s="108"/>
      <c r="H12" s="108"/>
    </row>
    <row r="13" spans="1:8" x14ac:dyDescent="0.25">
      <c r="A13" s="444" t="s">
        <v>547</v>
      </c>
      <c r="B13" s="1"/>
      <c r="C13" s="1"/>
      <c r="D13" s="1"/>
      <c r="E13" s="1"/>
      <c r="F13" s="1"/>
      <c r="G13" s="1"/>
      <c r="H13" s="1"/>
    </row>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pans="3:3" s="1" customFormat="1" x14ac:dyDescent="0.25"/>
    <row r="50" spans="3:3" s="1" customFormat="1" x14ac:dyDescent="0.25"/>
    <row r="51" spans="3:3" s="1" customFormat="1" x14ac:dyDescent="0.25"/>
    <row r="52" spans="3:3" s="1" customFormat="1" x14ac:dyDescent="0.25"/>
    <row r="53" spans="3:3" s="1" customFormat="1" x14ac:dyDescent="0.25"/>
    <row r="54" spans="3:3" s="1" customFormat="1" x14ac:dyDescent="0.25"/>
    <row r="55" spans="3:3" s="1" customFormat="1" x14ac:dyDescent="0.25"/>
    <row r="56" spans="3:3" s="1" customFormat="1" x14ac:dyDescent="0.25"/>
    <row r="62" spans="3:3" x14ac:dyDescent="0.25">
      <c r="C62" t="s">
        <v>326</v>
      </c>
    </row>
  </sheetData>
  <mergeCells count="3">
    <mergeCell ref="B3:C3"/>
    <mergeCell ref="D3:E3"/>
    <mergeCell ref="F3:G3"/>
  </mergeCells>
  <conditionalFormatting sqref="C8">
    <cfRule type="cellIs" dxfId="69" priority="3" operator="between">
      <formula>-0.5</formula>
      <formula>0.5</formula>
    </cfRule>
    <cfRule type="cellIs" dxfId="68" priority="4" operator="between">
      <formula>0</formula>
      <formula>0.49</formula>
    </cfRule>
  </conditionalFormatting>
  <conditionalFormatting sqref="E8">
    <cfRule type="cellIs" dxfId="67" priority="1" operator="between">
      <formula>-0.5</formula>
      <formula>0.5</formula>
    </cfRule>
    <cfRule type="cellIs" dxfId="66"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3.8" x14ac:dyDescent="0.25"/>
  <cols>
    <col min="1" max="1" width="11" style="1" customWidth="1"/>
    <col min="2" max="16384" width="11" style="1"/>
  </cols>
  <sheetData>
    <row r="1" spans="1:4" x14ac:dyDescent="0.25">
      <c r="A1" s="161" t="s">
        <v>501</v>
      </c>
      <c r="B1" s="161"/>
      <c r="C1" s="161"/>
      <c r="D1" s="161"/>
    </row>
    <row r="2" spans="1:4" x14ac:dyDescent="0.25">
      <c r="A2" s="162"/>
      <c r="B2" s="162"/>
      <c r="C2" s="162"/>
      <c r="D2" s="162"/>
    </row>
    <row r="3" spans="1:4" x14ac:dyDescent="0.25">
      <c r="A3" s="165"/>
      <c r="B3" s="822">
        <v>2019</v>
      </c>
      <c r="C3" s="822">
        <v>2020</v>
      </c>
      <c r="D3" s="822">
        <v>2021</v>
      </c>
    </row>
    <row r="4" spans="1:4" x14ac:dyDescent="0.25">
      <c r="A4" s="666"/>
      <c r="B4" s="823"/>
      <c r="C4" s="823"/>
      <c r="D4" s="823"/>
    </row>
    <row r="5" spans="1:4" x14ac:dyDescent="0.25">
      <c r="A5" s="194" t="s">
        <v>328</v>
      </c>
      <c r="B5" s="217">
        <v>1.8364266255420716</v>
      </c>
      <c r="C5" s="217">
        <v>12.672670570039388</v>
      </c>
      <c r="D5" s="217">
        <v>-10.01804615479538</v>
      </c>
    </row>
    <row r="6" spans="1:4" x14ac:dyDescent="0.25">
      <c r="A6" s="1" t="s">
        <v>128</v>
      </c>
      <c r="B6" s="170">
        <v>0.50233033118322212</v>
      </c>
      <c r="C6" s="170">
        <v>12.649572254349446</v>
      </c>
      <c r="D6" s="170">
        <v>-10.783182139114409</v>
      </c>
    </row>
    <row r="7" spans="1:4" x14ac:dyDescent="0.25">
      <c r="A7" s="1" t="s">
        <v>129</v>
      </c>
      <c r="B7" s="170">
        <v>-0.32335336974617807</v>
      </c>
      <c r="C7" s="170">
        <v>12.243715991992051</v>
      </c>
      <c r="D7" s="170" t="s">
        <v>524</v>
      </c>
    </row>
    <row r="8" spans="1:4" x14ac:dyDescent="0.25">
      <c r="A8" s="1" t="s">
        <v>130</v>
      </c>
      <c r="B8" s="170">
        <v>-0.23375080378838647</v>
      </c>
      <c r="C8" s="170">
        <v>9.1429996787315666</v>
      </c>
      <c r="D8" s="170" t="s">
        <v>524</v>
      </c>
    </row>
    <row r="9" spans="1:4" x14ac:dyDescent="0.25">
      <c r="A9" s="1" t="s">
        <v>131</v>
      </c>
      <c r="B9" s="170">
        <v>0.12449950676376191</v>
      </c>
      <c r="C9" s="170">
        <v>5.9161427465925733</v>
      </c>
      <c r="D9" s="170" t="s">
        <v>524</v>
      </c>
    </row>
    <row r="10" spans="1:4" x14ac:dyDescent="0.25">
      <c r="A10" s="1" t="s">
        <v>132</v>
      </c>
      <c r="B10" s="170">
        <v>2.0929045456994486</v>
      </c>
      <c r="C10" s="170">
        <v>2.6899979863266776</v>
      </c>
      <c r="D10" s="170" t="s">
        <v>524</v>
      </c>
    </row>
    <row r="11" spans="1:4" x14ac:dyDescent="0.25">
      <c r="A11" s="1" t="s">
        <v>133</v>
      </c>
      <c r="B11" s="170">
        <v>5.9776108455785817</v>
      </c>
      <c r="C11" s="170">
        <v>-1.0784494303213588</v>
      </c>
      <c r="D11" s="170" t="s">
        <v>524</v>
      </c>
    </row>
    <row r="12" spans="1:4" x14ac:dyDescent="0.25">
      <c r="A12" s="1" t="s">
        <v>134</v>
      </c>
      <c r="B12" s="170">
        <v>8.5960622545586389</v>
      </c>
      <c r="C12" s="170">
        <v>-4.3287878311011951</v>
      </c>
      <c r="D12" s="170" t="s">
        <v>524</v>
      </c>
    </row>
    <row r="13" spans="1:4" x14ac:dyDescent="0.25">
      <c r="A13" s="1" t="s">
        <v>135</v>
      </c>
      <c r="B13" s="170">
        <v>10.593775012287091</v>
      </c>
      <c r="C13" s="170">
        <v>-6.3683342922328734</v>
      </c>
      <c r="D13" s="170" t="s">
        <v>524</v>
      </c>
    </row>
    <row r="14" spans="1:4" x14ac:dyDescent="0.25">
      <c r="A14" s="1" t="s">
        <v>136</v>
      </c>
      <c r="B14" s="170">
        <v>12.547495356442376</v>
      </c>
      <c r="C14" s="170">
        <v>-8.8427309870894319</v>
      </c>
      <c r="D14" s="170" t="s">
        <v>524</v>
      </c>
    </row>
    <row r="15" spans="1:4" x14ac:dyDescent="0.25">
      <c r="A15" s="1" t="s">
        <v>137</v>
      </c>
      <c r="B15" s="170">
        <v>13.887897842114283</v>
      </c>
      <c r="C15" s="170">
        <v>-10.163676981214547</v>
      </c>
      <c r="D15" s="170" t="s">
        <v>524</v>
      </c>
    </row>
    <row r="16" spans="1:4" x14ac:dyDescent="0.25">
      <c r="A16" s="215" t="s">
        <v>138</v>
      </c>
      <c r="B16" s="216">
        <v>14.593131468916583</v>
      </c>
      <c r="C16" s="216">
        <v>-9.898822702862363</v>
      </c>
      <c r="D16" s="216" t="s">
        <v>524</v>
      </c>
    </row>
    <row r="17" spans="4:4" x14ac:dyDescent="0.25">
      <c r="D17" s="55" t="s">
        <v>223</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3.8" x14ac:dyDescent="0.25"/>
  <cols>
    <col min="1" max="1" width="21.69921875" customWidth="1"/>
    <col min="2" max="2" width="11.59765625" customWidth="1"/>
  </cols>
  <sheetData>
    <row r="1" spans="1:6" x14ac:dyDescent="0.25">
      <c r="A1" s="53" t="s">
        <v>23</v>
      </c>
      <c r="B1" s="53"/>
      <c r="C1" s="53"/>
      <c r="D1" s="53"/>
      <c r="E1" s="6"/>
      <c r="F1" s="3"/>
    </row>
    <row r="2" spans="1:6" x14ac:dyDescent="0.25">
      <c r="A2" s="54"/>
      <c r="B2" s="54"/>
      <c r="C2" s="54"/>
      <c r="D2" s="54"/>
      <c r="E2" s="65"/>
      <c r="F2" s="55" t="s">
        <v>106</v>
      </c>
    </row>
    <row r="3" spans="1:6" ht="14.7" customHeight="1" x14ac:dyDescent="0.25">
      <c r="A3" s="56"/>
      <c r="B3" s="786" t="s">
        <v>655</v>
      </c>
      <c r="C3" s="782" t="s">
        <v>430</v>
      </c>
      <c r="D3" s="786" t="s">
        <v>621</v>
      </c>
      <c r="E3" s="782" t="s">
        <v>430</v>
      </c>
      <c r="F3" s="788" t="s">
        <v>656</v>
      </c>
    </row>
    <row r="4" spans="1:6" x14ac:dyDescent="0.25">
      <c r="A4" s="66"/>
      <c r="B4" s="787"/>
      <c r="C4" s="783"/>
      <c r="D4" s="787"/>
      <c r="E4" s="783"/>
      <c r="F4" s="789"/>
    </row>
    <row r="5" spans="1:6" x14ac:dyDescent="0.25">
      <c r="A5" s="3" t="s">
        <v>108</v>
      </c>
      <c r="B5" s="58">
        <v>1357.5229769752555</v>
      </c>
      <c r="C5" s="59">
        <v>1.4909260337473202</v>
      </c>
      <c r="D5" s="58">
        <v>1587.751218114073</v>
      </c>
      <c r="E5" s="59">
        <v>1.723775474178264</v>
      </c>
      <c r="F5" s="59">
        <v>-14.500271737299128</v>
      </c>
    </row>
    <row r="6" spans="1:6" x14ac:dyDescent="0.25">
      <c r="A6" s="3" t="s">
        <v>118</v>
      </c>
      <c r="B6" s="58">
        <v>49203.336677175874</v>
      </c>
      <c r="C6" s="59">
        <v>54.038522252263157</v>
      </c>
      <c r="D6" s="58">
        <v>49027.89242380816</v>
      </c>
      <c r="E6" s="59">
        <v>53.228161658219513</v>
      </c>
      <c r="F6" s="59">
        <v>0.35784579898139235</v>
      </c>
    </row>
    <row r="7" spans="1:6" x14ac:dyDescent="0.25">
      <c r="A7" s="3" t="s">
        <v>119</v>
      </c>
      <c r="B7" s="58">
        <v>13979.787044005036</v>
      </c>
      <c r="C7" s="59">
        <v>15.353573238657983</v>
      </c>
      <c r="D7" s="58">
        <v>14735.081685296647</v>
      </c>
      <c r="E7" s="59">
        <v>15.997451067490099</v>
      </c>
      <c r="F7" s="59">
        <v>-5.1258259534813435</v>
      </c>
    </row>
    <row r="8" spans="1:6" x14ac:dyDescent="0.25">
      <c r="A8" s="3" t="s">
        <v>120</v>
      </c>
      <c r="B8" s="58">
        <v>20212.881198654522</v>
      </c>
      <c r="C8" s="59">
        <v>22.199190221636353</v>
      </c>
      <c r="D8" s="58">
        <v>20504.299226139294</v>
      </c>
      <c r="E8" s="59">
        <v>22.260923322240465</v>
      </c>
      <c r="F8" s="59">
        <v>-1.4212532906916697</v>
      </c>
    </row>
    <row r="9" spans="1:6" x14ac:dyDescent="0.25">
      <c r="A9" s="3" t="s">
        <v>121</v>
      </c>
      <c r="B9" s="58">
        <v>6294.5324407768403</v>
      </c>
      <c r="C9" s="59">
        <v>6.9130927766184787</v>
      </c>
      <c r="D9" s="58">
        <v>6249.6821234355575</v>
      </c>
      <c r="E9" s="59">
        <v>6.7850987250916743</v>
      </c>
      <c r="F9" s="59">
        <v>0.71764157689075869</v>
      </c>
    </row>
    <row r="10" spans="1:6" x14ac:dyDescent="0.25">
      <c r="A10" s="701" t="s">
        <v>113</v>
      </c>
      <c r="B10" s="58">
        <v>4.2753415496321772</v>
      </c>
      <c r="C10" s="73" t="s">
        <v>657</v>
      </c>
      <c r="D10" s="58">
        <v>4.2275723703066781</v>
      </c>
      <c r="E10" s="73" t="s">
        <v>657</v>
      </c>
      <c r="F10" s="59">
        <v>1.1299435028248559</v>
      </c>
    </row>
    <row r="11" spans="1:6" x14ac:dyDescent="0.25">
      <c r="A11" s="60" t="s">
        <v>115</v>
      </c>
      <c r="B11" s="61">
        <v>91052.335679137148</v>
      </c>
      <c r="C11" s="62">
        <v>100</v>
      </c>
      <c r="D11" s="61">
        <v>92108.934249164042</v>
      </c>
      <c r="E11" s="62">
        <v>99.999999999999986</v>
      </c>
      <c r="F11" s="62">
        <v>-1.1471184403987209</v>
      </c>
    </row>
    <row r="12" spans="1:6" x14ac:dyDescent="0.25">
      <c r="A12" s="3"/>
      <c r="B12" s="3"/>
      <c r="C12" s="3"/>
      <c r="D12" s="3"/>
      <c r="E12" s="3"/>
      <c r="F12" s="55" t="s">
        <v>588</v>
      </c>
    </row>
    <row r="13" spans="1:6" x14ac:dyDescent="0.25">
      <c r="A13" s="444" t="s">
        <v>658</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3.2" x14ac:dyDescent="0.25"/>
  <cols>
    <col min="1" max="1" width="17.19921875" style="559" customWidth="1"/>
    <col min="2" max="12" width="11" style="559"/>
    <col min="13" max="45" width="11" style="18"/>
    <col min="46" max="16384" width="11" style="559"/>
  </cols>
  <sheetData>
    <row r="1" spans="1:12" x14ac:dyDescent="0.25">
      <c r="A1" s="824" t="s">
        <v>503</v>
      </c>
      <c r="B1" s="824"/>
      <c r="C1" s="824"/>
      <c r="D1" s="824"/>
      <c r="E1" s="824"/>
      <c r="F1" s="824"/>
      <c r="G1" s="18"/>
      <c r="H1" s="18"/>
      <c r="I1" s="18"/>
      <c r="J1" s="18"/>
      <c r="K1" s="18"/>
      <c r="L1" s="18"/>
    </row>
    <row r="2" spans="1:12" x14ac:dyDescent="0.25">
      <c r="A2" s="825"/>
      <c r="B2" s="825"/>
      <c r="C2" s="825"/>
      <c r="D2" s="825"/>
      <c r="E2" s="825"/>
      <c r="F2" s="825"/>
      <c r="G2" s="18"/>
      <c r="H2" s="18"/>
      <c r="I2" s="18"/>
      <c r="J2" s="18"/>
      <c r="K2" s="588"/>
      <c r="L2" s="55" t="s">
        <v>477</v>
      </c>
    </row>
    <row r="3" spans="1:12" x14ac:dyDescent="0.25">
      <c r="A3" s="589"/>
      <c r="B3" s="826">
        <f>INDICE!A3</f>
        <v>44228</v>
      </c>
      <c r="C3" s="827">
        <v>41671</v>
      </c>
      <c r="D3" s="827">
        <v>41671</v>
      </c>
      <c r="E3" s="827">
        <v>41671</v>
      </c>
      <c r="F3" s="828">
        <v>41671</v>
      </c>
      <c r="G3" s="829" t="s">
        <v>117</v>
      </c>
      <c r="H3" s="827"/>
      <c r="I3" s="827"/>
      <c r="J3" s="827"/>
      <c r="K3" s="827"/>
      <c r="L3" s="830" t="s">
        <v>107</v>
      </c>
    </row>
    <row r="4" spans="1:12" x14ac:dyDescent="0.25">
      <c r="A4" s="565"/>
      <c r="B4" s="225" t="s">
        <v>329</v>
      </c>
      <c r="C4" s="225" t="s">
        <v>330</v>
      </c>
      <c r="D4" s="226" t="s">
        <v>331</v>
      </c>
      <c r="E4" s="226" t="s">
        <v>332</v>
      </c>
      <c r="F4" s="227" t="s">
        <v>187</v>
      </c>
      <c r="G4" s="228" t="s">
        <v>329</v>
      </c>
      <c r="H4" s="166" t="s">
        <v>330</v>
      </c>
      <c r="I4" s="229" t="s">
        <v>331</v>
      </c>
      <c r="J4" s="229" t="s">
        <v>332</v>
      </c>
      <c r="K4" s="229" t="s">
        <v>187</v>
      </c>
      <c r="L4" s="831"/>
    </row>
    <row r="5" spans="1:12" x14ac:dyDescent="0.25">
      <c r="A5" s="562" t="s">
        <v>154</v>
      </c>
      <c r="B5" s="447">
        <v>2090.7939999999999</v>
      </c>
      <c r="C5" s="447">
        <v>603.88699999999994</v>
      </c>
      <c r="D5" s="447">
        <v>281.65499999999997</v>
      </c>
      <c r="E5" s="447">
        <v>245.13200000000001</v>
      </c>
      <c r="F5" s="590">
        <v>3221.4679999999994</v>
      </c>
      <c r="G5" s="447">
        <v>37023.413999999997</v>
      </c>
      <c r="H5" s="447">
        <v>7508.4179999999997</v>
      </c>
      <c r="I5" s="447">
        <v>2537.1880000000001</v>
      </c>
      <c r="J5" s="447">
        <v>3000.34</v>
      </c>
      <c r="K5" s="591">
        <v>50069.36</v>
      </c>
      <c r="L5" s="72">
        <v>14.149694256015177</v>
      </c>
    </row>
    <row r="6" spans="1:12" x14ac:dyDescent="0.25">
      <c r="A6" s="564" t="s">
        <v>155</v>
      </c>
      <c r="B6" s="447">
        <v>215.18799999999999</v>
      </c>
      <c r="C6" s="447">
        <v>654.72400000000005</v>
      </c>
      <c r="D6" s="447">
        <v>389.00099999999998</v>
      </c>
      <c r="E6" s="447">
        <v>60.87</v>
      </c>
      <c r="F6" s="592">
        <v>1319.7829999999999</v>
      </c>
      <c r="G6" s="447">
        <v>8881.7479999999996</v>
      </c>
      <c r="H6" s="447">
        <v>8080.3959999999997</v>
      </c>
      <c r="I6" s="447">
        <v>3187.9580000000001</v>
      </c>
      <c r="J6" s="447">
        <v>776.87900000000002</v>
      </c>
      <c r="K6" s="593">
        <v>20926.981</v>
      </c>
      <c r="L6" s="59">
        <v>5.9140037510253531</v>
      </c>
    </row>
    <row r="7" spans="1:12" x14ac:dyDescent="0.25">
      <c r="A7" s="564" t="s">
        <v>156</v>
      </c>
      <c r="B7" s="447">
        <v>51.514000000000003</v>
      </c>
      <c r="C7" s="447">
        <v>430.30799999999999</v>
      </c>
      <c r="D7" s="447">
        <v>250.928</v>
      </c>
      <c r="E7" s="447">
        <v>11.398</v>
      </c>
      <c r="F7" s="592">
        <v>744.14800000000002</v>
      </c>
      <c r="G7" s="447">
        <v>4708.5219999999999</v>
      </c>
      <c r="H7" s="447">
        <v>5007.0959999999995</v>
      </c>
      <c r="I7" s="447">
        <v>2098.3960000000002</v>
      </c>
      <c r="J7" s="447">
        <v>172.578</v>
      </c>
      <c r="K7" s="593">
        <v>11986.591999999999</v>
      </c>
      <c r="L7" s="59">
        <v>3.3874331921078573</v>
      </c>
    </row>
    <row r="8" spans="1:12" x14ac:dyDescent="0.25">
      <c r="A8" s="564" t="s">
        <v>157</v>
      </c>
      <c r="B8" s="447">
        <v>495.73</v>
      </c>
      <c r="C8" s="96">
        <v>12.051</v>
      </c>
      <c r="D8" s="447">
        <v>90.608999999999995</v>
      </c>
      <c r="E8" s="96">
        <v>1.4990000000000001</v>
      </c>
      <c r="F8" s="592">
        <v>599.88900000000001</v>
      </c>
      <c r="G8" s="447">
        <v>6584.4809999999998</v>
      </c>
      <c r="H8" s="447">
        <v>78.239999999999995</v>
      </c>
      <c r="I8" s="447">
        <v>825.68700000000001</v>
      </c>
      <c r="J8" s="447">
        <v>14.396000000000001</v>
      </c>
      <c r="K8" s="593">
        <v>7502.8039999999992</v>
      </c>
      <c r="L8" s="59">
        <v>2.1203063642676416</v>
      </c>
    </row>
    <row r="9" spans="1:12" x14ac:dyDescent="0.25">
      <c r="A9" s="564" t="s">
        <v>585</v>
      </c>
      <c r="B9" s="447">
        <v>0</v>
      </c>
      <c r="C9" s="447">
        <v>0</v>
      </c>
      <c r="D9" s="447">
        <v>0</v>
      </c>
      <c r="E9" s="96">
        <v>1.77</v>
      </c>
      <c r="F9" s="643">
        <v>1.77</v>
      </c>
      <c r="G9" s="447">
        <v>0</v>
      </c>
      <c r="H9" s="447">
        <v>0</v>
      </c>
      <c r="I9" s="447">
        <v>0</v>
      </c>
      <c r="J9" s="447">
        <v>12.974</v>
      </c>
      <c r="K9" s="593">
        <v>12.974</v>
      </c>
      <c r="L9" s="96">
        <v>3.6664765293093608E-3</v>
      </c>
    </row>
    <row r="10" spans="1:12" x14ac:dyDescent="0.25">
      <c r="A10" s="564" t="s">
        <v>159</v>
      </c>
      <c r="B10" s="447">
        <v>161.077</v>
      </c>
      <c r="C10" s="447">
        <v>168.578</v>
      </c>
      <c r="D10" s="447">
        <v>135.96199999999999</v>
      </c>
      <c r="E10" s="447">
        <v>2.3679999999999999</v>
      </c>
      <c r="F10" s="592">
        <v>467.98499999999996</v>
      </c>
      <c r="G10" s="447">
        <v>2134.0410000000002</v>
      </c>
      <c r="H10" s="447">
        <v>1680.877</v>
      </c>
      <c r="I10" s="447">
        <v>1116.53</v>
      </c>
      <c r="J10" s="447">
        <v>25.251999999999999</v>
      </c>
      <c r="K10" s="593">
        <v>4956.7000000000007</v>
      </c>
      <c r="L10" s="59">
        <v>1.4007726385715824</v>
      </c>
    </row>
    <row r="11" spans="1:12" x14ac:dyDescent="0.25">
      <c r="A11" s="564" t="s">
        <v>160</v>
      </c>
      <c r="B11" s="447">
        <v>181.01499999999999</v>
      </c>
      <c r="C11" s="447">
        <v>893.91200000000003</v>
      </c>
      <c r="D11" s="447">
        <v>892.80600000000004</v>
      </c>
      <c r="E11" s="447">
        <v>54.768000000000001</v>
      </c>
      <c r="F11" s="592">
        <v>2022.5010000000002</v>
      </c>
      <c r="G11" s="447">
        <v>3383.5610000000001</v>
      </c>
      <c r="H11" s="447">
        <v>11146.361999999999</v>
      </c>
      <c r="I11" s="447">
        <v>6796.62</v>
      </c>
      <c r="J11" s="447">
        <v>617.20699999999999</v>
      </c>
      <c r="K11" s="593">
        <v>21943.749999999996</v>
      </c>
      <c r="L11" s="59">
        <v>6.2013445614330402</v>
      </c>
    </row>
    <row r="12" spans="1:12" x14ac:dyDescent="0.25">
      <c r="A12" s="564" t="s">
        <v>527</v>
      </c>
      <c r="B12" s="447">
        <v>790.73400000000004</v>
      </c>
      <c r="C12" s="447">
        <v>398.041</v>
      </c>
      <c r="D12" s="447">
        <v>408.952</v>
      </c>
      <c r="E12" s="447">
        <v>55.314</v>
      </c>
      <c r="F12" s="592">
        <v>1653.0410000000002</v>
      </c>
      <c r="G12" s="447">
        <v>10984.986000000001</v>
      </c>
      <c r="H12" s="447">
        <v>4781.9539999999997</v>
      </c>
      <c r="I12" s="447">
        <v>2951.9140000000002</v>
      </c>
      <c r="J12" s="447">
        <v>620.19500000000005</v>
      </c>
      <c r="K12" s="593">
        <v>19339.048999999999</v>
      </c>
      <c r="L12" s="59">
        <v>5.465251214557088</v>
      </c>
    </row>
    <row r="13" spans="1:12" x14ac:dyDescent="0.25">
      <c r="A13" s="564" t="s">
        <v>161</v>
      </c>
      <c r="B13" s="447">
        <v>512.36500000000001</v>
      </c>
      <c r="C13" s="447">
        <v>2670.2979999999998</v>
      </c>
      <c r="D13" s="447">
        <v>1937.942</v>
      </c>
      <c r="E13" s="447">
        <v>200.60599999999999</v>
      </c>
      <c r="F13" s="592">
        <v>5321.2109999999993</v>
      </c>
      <c r="G13" s="447">
        <v>11413.839</v>
      </c>
      <c r="H13" s="447">
        <v>32806.216</v>
      </c>
      <c r="I13" s="447">
        <v>15765.19</v>
      </c>
      <c r="J13" s="447">
        <v>2670.585</v>
      </c>
      <c r="K13" s="593">
        <v>62655.83</v>
      </c>
      <c r="L13" s="59">
        <v>17.706654086588355</v>
      </c>
    </row>
    <row r="14" spans="1:12" x14ac:dyDescent="0.25">
      <c r="A14" s="564" t="s">
        <v>333</v>
      </c>
      <c r="B14" s="447">
        <v>691.09699999999998</v>
      </c>
      <c r="C14" s="447">
        <v>1791.9860000000001</v>
      </c>
      <c r="D14" s="447">
        <v>406.25700000000001</v>
      </c>
      <c r="E14" s="447">
        <v>153.572</v>
      </c>
      <c r="F14" s="592">
        <v>3042.9120000000003</v>
      </c>
      <c r="G14" s="447">
        <v>12292.703</v>
      </c>
      <c r="H14" s="447">
        <v>20079.168000000001</v>
      </c>
      <c r="I14" s="447">
        <v>3406.1109999999999</v>
      </c>
      <c r="J14" s="447">
        <v>1442.6949999999999</v>
      </c>
      <c r="K14" s="593">
        <v>37220.676999999996</v>
      </c>
      <c r="L14" s="59">
        <v>10.518632543972926</v>
      </c>
    </row>
    <row r="15" spans="1:12" x14ac:dyDescent="0.25">
      <c r="A15" s="564" t="s">
        <v>164</v>
      </c>
      <c r="B15" s="96">
        <v>5.0000000000000001E-3</v>
      </c>
      <c r="C15" s="447">
        <v>103.495</v>
      </c>
      <c r="D15" s="447">
        <v>81.828000000000003</v>
      </c>
      <c r="E15" s="447">
        <v>55.942</v>
      </c>
      <c r="F15" s="592">
        <v>241.27</v>
      </c>
      <c r="G15" s="96">
        <v>3.5000000000000003E-2</v>
      </c>
      <c r="H15" s="447">
        <v>1796.71</v>
      </c>
      <c r="I15" s="447">
        <v>551.10799999999995</v>
      </c>
      <c r="J15" s="447">
        <v>553.87800000000004</v>
      </c>
      <c r="K15" s="593">
        <v>2901.7310000000002</v>
      </c>
      <c r="L15" s="59">
        <v>0.82003457729839535</v>
      </c>
    </row>
    <row r="16" spans="1:12" x14ac:dyDescent="0.25">
      <c r="A16" s="564" t="s">
        <v>165</v>
      </c>
      <c r="B16" s="447">
        <v>715.69899999999996</v>
      </c>
      <c r="C16" s="447">
        <v>538.05100000000004</v>
      </c>
      <c r="D16" s="447">
        <v>268.17599999999999</v>
      </c>
      <c r="E16" s="447">
        <v>51.04</v>
      </c>
      <c r="F16" s="592">
        <v>1572.9659999999999</v>
      </c>
      <c r="G16" s="447">
        <v>8498.4470000000001</v>
      </c>
      <c r="H16" s="447">
        <v>6872.4040000000005</v>
      </c>
      <c r="I16" s="447">
        <v>2334.5390000000002</v>
      </c>
      <c r="J16" s="447">
        <v>669.06500000000005</v>
      </c>
      <c r="K16" s="593">
        <v>18374.454999999998</v>
      </c>
      <c r="L16" s="59">
        <v>5.1926551561855261</v>
      </c>
    </row>
    <row r="17" spans="1:12" x14ac:dyDescent="0.25">
      <c r="A17" s="564" t="s">
        <v>166</v>
      </c>
      <c r="B17" s="96">
        <v>202.58199999999999</v>
      </c>
      <c r="C17" s="447">
        <v>41.829000000000001</v>
      </c>
      <c r="D17" s="447">
        <v>140.178</v>
      </c>
      <c r="E17" s="447">
        <v>7.7350000000000003</v>
      </c>
      <c r="F17" s="592">
        <v>392.32400000000001</v>
      </c>
      <c r="G17" s="447">
        <v>1630.7619999999999</v>
      </c>
      <c r="H17" s="447">
        <v>626.149</v>
      </c>
      <c r="I17" s="447">
        <v>1071.826</v>
      </c>
      <c r="J17" s="447">
        <v>86.688000000000002</v>
      </c>
      <c r="K17" s="593">
        <v>3415.4250000000002</v>
      </c>
      <c r="L17" s="59">
        <v>0.9652054570769556</v>
      </c>
    </row>
    <row r="18" spans="1:12" x14ac:dyDescent="0.25">
      <c r="A18" s="564" t="s">
        <v>167</v>
      </c>
      <c r="B18" s="447">
        <v>164.16900000000001</v>
      </c>
      <c r="C18" s="447">
        <v>280.45400000000001</v>
      </c>
      <c r="D18" s="447">
        <v>2552.2510000000002</v>
      </c>
      <c r="E18" s="447">
        <v>21.8</v>
      </c>
      <c r="F18" s="592">
        <v>3018.6740000000004</v>
      </c>
      <c r="G18" s="447">
        <v>2067.6640000000002</v>
      </c>
      <c r="H18" s="447">
        <v>3081.2649999999999</v>
      </c>
      <c r="I18" s="447">
        <v>18770.03</v>
      </c>
      <c r="J18" s="447">
        <v>250.83699999999999</v>
      </c>
      <c r="K18" s="593">
        <v>24169.795999999998</v>
      </c>
      <c r="L18" s="59">
        <v>6.8304293010787154</v>
      </c>
    </row>
    <row r="19" spans="1:12" x14ac:dyDescent="0.25">
      <c r="A19" s="564" t="s">
        <v>169</v>
      </c>
      <c r="B19" s="447">
        <v>1486.3430000000001</v>
      </c>
      <c r="C19" s="447">
        <v>149.69</v>
      </c>
      <c r="D19" s="447">
        <v>70.088999999999999</v>
      </c>
      <c r="E19" s="447">
        <v>66.396000000000001</v>
      </c>
      <c r="F19" s="592">
        <v>1772.518</v>
      </c>
      <c r="G19" s="447">
        <v>26187.745999999999</v>
      </c>
      <c r="H19" s="447">
        <v>1915.4259999999999</v>
      </c>
      <c r="I19" s="447">
        <v>592.70100000000002</v>
      </c>
      <c r="J19" s="447">
        <v>733.63</v>
      </c>
      <c r="K19" s="593">
        <v>29429.503000000001</v>
      </c>
      <c r="L19" s="59">
        <v>8.3168322813888871</v>
      </c>
    </row>
    <row r="20" spans="1:12" x14ac:dyDescent="0.25">
      <c r="A20" s="564" t="s">
        <v>170</v>
      </c>
      <c r="B20" s="447">
        <v>78.165999999999997</v>
      </c>
      <c r="C20" s="447">
        <v>433.07100000000003</v>
      </c>
      <c r="D20" s="447">
        <v>302.56299999999999</v>
      </c>
      <c r="E20" s="447">
        <v>17.021999999999998</v>
      </c>
      <c r="F20" s="592">
        <v>830.822</v>
      </c>
      <c r="G20" s="447">
        <v>4216.29</v>
      </c>
      <c r="H20" s="447">
        <v>5229.6469999999999</v>
      </c>
      <c r="I20" s="447">
        <v>2341.3879999999999</v>
      </c>
      <c r="J20" s="447">
        <v>183.179</v>
      </c>
      <c r="K20" s="593">
        <v>11970.504000000001</v>
      </c>
      <c r="L20" s="59">
        <v>3.3828866933870683</v>
      </c>
    </row>
    <row r="21" spans="1:12" x14ac:dyDescent="0.25">
      <c r="A21" s="564" t="s">
        <v>171</v>
      </c>
      <c r="B21" s="447">
        <v>585.44200000000001</v>
      </c>
      <c r="C21" s="447">
        <v>904.74599999999998</v>
      </c>
      <c r="D21" s="447">
        <v>639.83900000000006</v>
      </c>
      <c r="E21" s="447">
        <v>12.092000000000001</v>
      </c>
      <c r="F21" s="592">
        <v>2142.1190000000001</v>
      </c>
      <c r="G21" s="447">
        <v>10170.427</v>
      </c>
      <c r="H21" s="447">
        <v>11327.13</v>
      </c>
      <c r="I21" s="447">
        <v>5298.8549999999996</v>
      </c>
      <c r="J21" s="447">
        <v>182.17</v>
      </c>
      <c r="K21" s="593">
        <v>26978.581999999999</v>
      </c>
      <c r="L21" s="59">
        <v>7.6241974485161075</v>
      </c>
    </row>
    <row r="22" spans="1:12" x14ac:dyDescent="0.25">
      <c r="A22" s="230" t="s">
        <v>115</v>
      </c>
      <c r="B22" s="177">
        <v>8421.9199999999983</v>
      </c>
      <c r="C22" s="177">
        <v>10075.120999999999</v>
      </c>
      <c r="D22" s="177">
        <v>8849.0360000000001</v>
      </c>
      <c r="E22" s="177">
        <v>1019.3240000000001</v>
      </c>
      <c r="F22" s="594">
        <v>28365.400999999998</v>
      </c>
      <c r="G22" s="595">
        <v>150178.66600000003</v>
      </c>
      <c r="H22" s="177">
        <v>122017.45800000001</v>
      </c>
      <c r="I22" s="177">
        <v>69646.040999999997</v>
      </c>
      <c r="J22" s="177">
        <v>12012.548000000001</v>
      </c>
      <c r="K22" s="177">
        <v>353854.71300000005</v>
      </c>
      <c r="L22" s="178">
        <v>100</v>
      </c>
    </row>
    <row r="23" spans="1:12" x14ac:dyDescent="0.25">
      <c r="A23" s="18"/>
      <c r="B23" s="18"/>
      <c r="C23" s="18"/>
      <c r="D23" s="18"/>
      <c r="E23" s="18"/>
      <c r="F23" s="18"/>
      <c r="G23" s="18"/>
      <c r="H23" s="18"/>
      <c r="I23" s="18"/>
      <c r="J23" s="18"/>
      <c r="L23" s="164" t="s">
        <v>223</v>
      </c>
    </row>
    <row r="24" spans="1:12" x14ac:dyDescent="0.25">
      <c r="A24" s="80" t="s">
        <v>502</v>
      </c>
      <c r="B24" s="567"/>
      <c r="C24" s="596"/>
      <c r="D24" s="596"/>
      <c r="E24" s="596"/>
      <c r="F24" s="596"/>
      <c r="G24" s="18"/>
      <c r="H24" s="18"/>
      <c r="I24" s="18"/>
      <c r="J24" s="18"/>
      <c r="K24" s="18"/>
      <c r="L24" s="18"/>
    </row>
    <row r="25" spans="1:12" x14ac:dyDescent="0.25">
      <c r="A25" s="80" t="s">
        <v>224</v>
      </c>
      <c r="B25" s="567"/>
      <c r="C25" s="567"/>
      <c r="D25" s="567"/>
      <c r="E25" s="567"/>
      <c r="F25" s="597"/>
      <c r="G25" s="18"/>
      <c r="H25" s="18"/>
      <c r="I25" s="18"/>
      <c r="J25" s="18"/>
      <c r="K25" s="18"/>
      <c r="L25" s="18"/>
    </row>
    <row r="26" spans="1:12" s="18" customFormat="1" x14ac:dyDescent="0.25"/>
    <row r="27" spans="1:12" s="18" customFormat="1" x14ac:dyDescent="0.25"/>
    <row r="28" spans="1:12" s="18" customFormat="1" x14ac:dyDescent="0.25"/>
    <row r="29" spans="1:12" s="18" customFormat="1" x14ac:dyDescent="0.25"/>
    <row r="30" spans="1:12" s="18" customFormat="1" x14ac:dyDescent="0.25"/>
    <row r="31" spans="1:12" s="18" customFormat="1" x14ac:dyDescent="0.25"/>
    <row r="32" spans="1:12" s="18" customFormat="1" x14ac:dyDescent="0.25"/>
    <row r="33" s="18" customFormat="1" x14ac:dyDescent="0.25"/>
    <row r="34" s="18" customFormat="1" x14ac:dyDescent="0.25"/>
    <row r="35" s="18" customFormat="1" x14ac:dyDescent="0.25"/>
    <row r="36" s="18" customFormat="1" x14ac:dyDescent="0.25"/>
    <row r="37" s="18" customFormat="1" x14ac:dyDescent="0.25"/>
    <row r="38" s="18" customFormat="1" x14ac:dyDescent="0.25"/>
    <row r="39" s="18" customFormat="1" x14ac:dyDescent="0.25"/>
    <row r="40" s="18" customFormat="1" x14ac:dyDescent="0.25"/>
    <row r="41" s="18" customFormat="1" x14ac:dyDescent="0.25"/>
    <row r="42" s="18" customFormat="1" x14ac:dyDescent="0.25"/>
    <row r="43" s="18" customFormat="1" x14ac:dyDescent="0.25"/>
    <row r="44" s="18" customFormat="1" x14ac:dyDescent="0.25"/>
    <row r="45" s="18" customFormat="1" x14ac:dyDescent="0.25"/>
    <row r="46" s="18" customFormat="1" x14ac:dyDescent="0.25"/>
    <row r="47" s="18" customFormat="1" x14ac:dyDescent="0.25"/>
    <row r="48" s="18" customFormat="1" x14ac:dyDescent="0.25"/>
    <row r="49" s="18" customFormat="1" x14ac:dyDescent="0.25"/>
    <row r="50" s="18" customFormat="1" x14ac:dyDescent="0.25"/>
    <row r="51" s="18" customFormat="1" x14ac:dyDescent="0.25"/>
    <row r="52" s="18" customFormat="1" x14ac:dyDescent="0.25"/>
    <row r="53" s="18" customFormat="1" x14ac:dyDescent="0.25"/>
    <row r="54" s="18" customFormat="1" x14ac:dyDescent="0.25"/>
    <row r="55" s="18" customFormat="1" x14ac:dyDescent="0.25"/>
    <row r="56" s="18" customFormat="1" x14ac:dyDescent="0.25"/>
    <row r="57" s="18" customFormat="1" x14ac:dyDescent="0.25"/>
    <row r="58" s="18" customFormat="1" x14ac:dyDescent="0.25"/>
    <row r="59" s="18" customFormat="1" x14ac:dyDescent="0.25"/>
    <row r="60" s="18" customFormat="1" x14ac:dyDescent="0.25"/>
    <row r="61" s="18" customFormat="1" x14ac:dyDescent="0.25"/>
    <row r="62" s="18" customFormat="1" x14ac:dyDescent="0.25"/>
    <row r="63" s="18" customFormat="1" x14ac:dyDescent="0.25"/>
    <row r="64" s="18" customFormat="1" x14ac:dyDescent="0.25"/>
    <row r="65" s="18" customFormat="1" x14ac:dyDescent="0.25"/>
    <row r="66" s="18" customFormat="1" x14ac:dyDescent="0.25"/>
    <row r="67" s="18" customFormat="1" x14ac:dyDescent="0.25"/>
    <row r="68" s="18" customFormat="1" x14ac:dyDescent="0.25"/>
    <row r="69" s="18" customFormat="1" x14ac:dyDescent="0.25"/>
    <row r="70" s="18" customFormat="1" x14ac:dyDescent="0.25"/>
    <row r="71" s="18" customFormat="1" x14ac:dyDescent="0.25"/>
    <row r="72" s="18" customFormat="1" x14ac:dyDescent="0.25"/>
    <row r="73" s="18" customFormat="1" x14ac:dyDescent="0.25"/>
    <row r="74" s="18" customFormat="1" x14ac:dyDescent="0.25"/>
    <row r="75" s="18" customFormat="1" x14ac:dyDescent="0.25"/>
    <row r="76" s="18" customFormat="1" x14ac:dyDescent="0.25"/>
    <row r="77" s="18" customFormat="1" x14ac:dyDescent="0.25"/>
    <row r="78" s="18" customFormat="1" x14ac:dyDescent="0.25"/>
    <row r="79" s="18" customFormat="1" x14ac:dyDescent="0.25"/>
    <row r="80" s="18" customFormat="1" x14ac:dyDescent="0.25"/>
    <row r="81" s="18" customFormat="1" x14ac:dyDescent="0.25"/>
    <row r="82" s="18" customFormat="1" x14ac:dyDescent="0.25"/>
    <row r="83" s="18" customFormat="1" x14ac:dyDescent="0.25"/>
    <row r="84" s="18" customFormat="1" x14ac:dyDescent="0.25"/>
    <row r="85" s="18" customFormat="1" x14ac:dyDescent="0.25"/>
    <row r="86" s="18" customFormat="1" x14ac:dyDescent="0.25"/>
    <row r="87" s="18" customFormat="1" x14ac:dyDescent="0.25"/>
    <row r="88" s="18" customFormat="1" x14ac:dyDescent="0.25"/>
    <row r="89" s="18" customFormat="1" x14ac:dyDescent="0.25"/>
    <row r="90" s="18" customFormat="1" x14ac:dyDescent="0.25"/>
    <row r="91" s="18" customFormat="1" x14ac:dyDescent="0.25"/>
    <row r="92" s="18" customFormat="1" x14ac:dyDescent="0.25"/>
    <row r="93" s="18" customFormat="1" x14ac:dyDescent="0.25"/>
    <row r="94" s="18" customFormat="1" x14ac:dyDescent="0.25"/>
    <row r="95" s="18" customFormat="1" x14ac:dyDescent="0.25"/>
    <row r="96" s="18" customFormat="1" x14ac:dyDescent="0.25"/>
    <row r="97" s="18" customFormat="1" x14ac:dyDescent="0.25"/>
    <row r="98" s="18" customFormat="1" x14ac:dyDescent="0.25"/>
    <row r="99" s="18" customFormat="1" x14ac:dyDescent="0.25"/>
    <row r="100" s="18" customFormat="1" x14ac:dyDescent="0.25"/>
    <row r="101" s="18" customFormat="1" x14ac:dyDescent="0.25"/>
    <row r="102" s="18" customFormat="1" x14ac:dyDescent="0.25"/>
    <row r="103" s="18" customFormat="1" x14ac:dyDescent="0.25"/>
    <row r="104" s="18" customFormat="1" x14ac:dyDescent="0.25"/>
    <row r="105" s="18" customFormat="1" x14ac:dyDescent="0.25"/>
    <row r="106" s="18" customFormat="1" x14ac:dyDescent="0.25"/>
    <row r="107" s="18" customFormat="1" x14ac:dyDescent="0.25"/>
    <row r="108" s="18" customFormat="1" x14ac:dyDescent="0.25"/>
    <row r="109" s="18" customFormat="1" x14ac:dyDescent="0.25"/>
    <row r="110" s="18" customFormat="1" x14ac:dyDescent="0.25"/>
    <row r="111" s="18" customFormat="1" x14ac:dyDescent="0.25"/>
    <row r="112" s="18" customFormat="1" x14ac:dyDescent="0.25"/>
    <row r="113" s="18" customFormat="1" x14ac:dyDescent="0.25"/>
    <row r="114" s="18" customFormat="1" x14ac:dyDescent="0.25"/>
    <row r="115" s="18" customFormat="1" x14ac:dyDescent="0.25"/>
    <row r="116" s="18" customFormat="1" x14ac:dyDescent="0.25"/>
    <row r="117" s="18" customFormat="1" x14ac:dyDescent="0.25"/>
    <row r="118" s="18" customFormat="1" x14ac:dyDescent="0.25"/>
    <row r="119" s="18" customFormat="1" x14ac:dyDescent="0.25"/>
    <row r="120" s="18" customFormat="1" x14ac:dyDescent="0.25"/>
    <row r="121" s="18" customFormat="1" x14ac:dyDescent="0.25"/>
    <row r="122" s="18" customFormat="1" x14ac:dyDescent="0.25"/>
    <row r="123" s="18" customFormat="1" x14ac:dyDescent="0.25"/>
    <row r="124" s="18" customFormat="1" x14ac:dyDescent="0.25"/>
    <row r="125" s="18" customFormat="1" x14ac:dyDescent="0.25"/>
    <row r="126" s="18" customFormat="1" x14ac:dyDescent="0.25"/>
    <row r="127" s="18" customFormat="1" x14ac:dyDescent="0.25"/>
    <row r="128" s="18" customFormat="1" x14ac:dyDescent="0.25"/>
    <row r="129" s="18" customFormat="1" x14ac:dyDescent="0.25"/>
    <row r="130" s="18" customFormat="1" x14ac:dyDescent="0.25"/>
    <row r="131" s="18" customFormat="1" x14ac:dyDescent="0.25"/>
    <row r="132" s="18" customFormat="1" x14ac:dyDescent="0.25"/>
    <row r="133" s="18" customFormat="1" x14ac:dyDescent="0.25"/>
    <row r="134" s="18" customFormat="1" x14ac:dyDescent="0.25"/>
    <row r="135" s="18" customFormat="1" x14ac:dyDescent="0.25"/>
    <row r="136" s="18" customFormat="1" x14ac:dyDescent="0.25"/>
    <row r="137" s="18" customFormat="1" x14ac:dyDescent="0.25"/>
    <row r="138" s="18" customFormat="1" x14ac:dyDescent="0.25"/>
    <row r="139" s="18" customFormat="1" x14ac:dyDescent="0.25"/>
    <row r="140" s="18" customFormat="1" x14ac:dyDescent="0.25"/>
    <row r="141" s="18" customFormat="1" x14ac:dyDescent="0.25"/>
    <row r="142" s="18" customFormat="1" x14ac:dyDescent="0.25"/>
    <row r="143" s="18" customFormat="1" x14ac:dyDescent="0.25"/>
    <row r="144" s="18" customFormat="1" x14ac:dyDescent="0.25"/>
    <row r="145" s="18" customFormat="1" x14ac:dyDescent="0.25"/>
    <row r="146" s="18" customFormat="1" x14ac:dyDescent="0.25"/>
    <row r="147" s="18" customFormat="1" x14ac:dyDescent="0.25"/>
    <row r="148" s="18" customFormat="1" x14ac:dyDescent="0.25"/>
    <row r="149" s="18" customFormat="1" x14ac:dyDescent="0.25"/>
    <row r="150" s="18" customFormat="1" x14ac:dyDescent="0.25"/>
    <row r="151" s="18" customFormat="1" x14ac:dyDescent="0.25"/>
    <row r="152" s="18" customFormat="1" x14ac:dyDescent="0.25"/>
    <row r="153" s="18" customFormat="1" x14ac:dyDescent="0.25"/>
    <row r="154" s="18" customFormat="1" x14ac:dyDescent="0.25"/>
    <row r="155" s="18" customFormat="1" x14ac:dyDescent="0.25"/>
    <row r="156" s="18" customFormat="1" x14ac:dyDescent="0.25"/>
    <row r="157" s="18" customFormat="1" x14ac:dyDescent="0.25"/>
    <row r="158" s="18" customFormat="1" x14ac:dyDescent="0.25"/>
    <row r="159" s="18" customFormat="1" x14ac:dyDescent="0.25"/>
    <row r="160" s="18" customFormat="1" x14ac:dyDescent="0.25"/>
    <row r="161" s="18" customFormat="1" x14ac:dyDescent="0.25"/>
    <row r="162" s="18" customFormat="1" x14ac:dyDescent="0.25"/>
    <row r="163" s="18" customFormat="1" x14ac:dyDescent="0.25"/>
    <row r="164" s="18" customFormat="1" x14ac:dyDescent="0.25"/>
    <row r="165" s="18" customFormat="1" x14ac:dyDescent="0.25"/>
    <row r="166" s="18" customFormat="1" x14ac:dyDescent="0.25"/>
    <row r="167" s="18" customFormat="1" x14ac:dyDescent="0.25"/>
    <row r="168" s="18" customFormat="1" x14ac:dyDescent="0.25"/>
    <row r="169" s="18" customFormat="1" x14ac:dyDescent="0.25"/>
    <row r="170" s="18" customFormat="1" x14ac:dyDescent="0.25"/>
    <row r="171" s="18" customFormat="1" x14ac:dyDescent="0.25"/>
    <row r="172" s="18" customFormat="1" x14ac:dyDescent="0.25"/>
    <row r="173" s="18" customFormat="1" x14ac:dyDescent="0.25"/>
    <row r="174" s="18" customFormat="1" x14ac:dyDescent="0.25"/>
    <row r="175" s="18" customFormat="1" x14ac:dyDescent="0.25"/>
    <row r="176" s="18" customFormat="1" x14ac:dyDescent="0.25"/>
    <row r="177" s="18" customFormat="1" x14ac:dyDescent="0.25"/>
    <row r="178" s="18" customFormat="1" x14ac:dyDescent="0.25"/>
    <row r="179" s="18" customFormat="1" x14ac:dyDescent="0.25"/>
    <row r="180" s="18" customFormat="1" x14ac:dyDescent="0.25"/>
    <row r="181" s="18" customFormat="1" x14ac:dyDescent="0.25"/>
    <row r="182" s="18" customFormat="1" x14ac:dyDescent="0.25"/>
    <row r="183" s="18" customFormat="1" x14ac:dyDescent="0.25"/>
    <row r="184" s="18" customFormat="1" x14ac:dyDescent="0.25"/>
    <row r="185" s="18" customFormat="1" x14ac:dyDescent="0.25"/>
    <row r="186" s="18" customFormat="1" x14ac:dyDescent="0.25"/>
    <row r="187" s="18" customFormat="1" x14ac:dyDescent="0.25"/>
    <row r="188" s="18" customFormat="1" x14ac:dyDescent="0.25"/>
    <row r="189" s="18" customFormat="1" x14ac:dyDescent="0.25"/>
    <row r="190" s="18" customFormat="1" x14ac:dyDescent="0.25"/>
    <row r="191" s="18" customFormat="1" x14ac:dyDescent="0.25"/>
    <row r="192" s="18" customFormat="1" x14ac:dyDescent="0.25"/>
    <row r="193" s="18" customFormat="1" x14ac:dyDescent="0.25"/>
    <row r="194" s="18" customFormat="1" x14ac:dyDescent="0.25"/>
    <row r="195" s="18" customFormat="1" x14ac:dyDescent="0.25"/>
    <row r="196" s="18" customFormat="1" x14ac:dyDescent="0.25"/>
    <row r="197" s="18" customFormat="1" x14ac:dyDescent="0.25"/>
    <row r="198" s="18" customFormat="1" x14ac:dyDescent="0.25"/>
    <row r="199" s="18" customFormat="1" x14ac:dyDescent="0.25"/>
    <row r="200" s="18" customFormat="1" x14ac:dyDescent="0.25"/>
    <row r="201" s="18" customFormat="1" x14ac:dyDescent="0.25"/>
    <row r="202" s="18" customFormat="1" x14ac:dyDescent="0.25"/>
    <row r="203" s="18" customFormat="1" x14ac:dyDescent="0.25"/>
    <row r="204" s="18" customFormat="1" x14ac:dyDescent="0.25"/>
    <row r="205" s="18" customFormat="1" x14ac:dyDescent="0.25"/>
    <row r="206" s="18" customFormat="1" x14ac:dyDescent="0.25"/>
    <row r="207" s="18" customFormat="1" x14ac:dyDescent="0.25"/>
    <row r="208" s="18" customFormat="1" x14ac:dyDescent="0.25"/>
    <row r="209" s="18" customFormat="1" x14ac:dyDescent="0.25"/>
    <row r="210" s="18" customFormat="1" x14ac:dyDescent="0.25"/>
    <row r="211" s="18" customFormat="1" x14ac:dyDescent="0.25"/>
    <row r="212" s="18" customFormat="1" x14ac:dyDescent="0.25"/>
    <row r="213" s="18" customFormat="1" x14ac:dyDescent="0.25"/>
    <row r="214" s="18" customFormat="1" x14ac:dyDescent="0.25"/>
    <row r="215" s="18" customFormat="1" x14ac:dyDescent="0.25"/>
    <row r="216" s="18" customFormat="1" x14ac:dyDescent="0.25"/>
    <row r="217" s="18" customFormat="1" x14ac:dyDescent="0.25"/>
    <row r="218" s="18" customFormat="1" x14ac:dyDescent="0.25"/>
    <row r="219" s="18" customFormat="1" x14ac:dyDescent="0.25"/>
    <row r="220" s="18" customFormat="1" x14ac:dyDescent="0.25"/>
    <row r="221" s="18" customFormat="1" x14ac:dyDescent="0.25"/>
    <row r="222" s="18" customFormat="1" x14ac:dyDescent="0.25"/>
    <row r="223" s="18" customFormat="1" x14ac:dyDescent="0.25"/>
    <row r="224" s="18" customFormat="1" x14ac:dyDescent="0.25"/>
    <row r="225" s="18" customFormat="1" x14ac:dyDescent="0.25"/>
    <row r="226" s="18" customFormat="1" x14ac:dyDescent="0.25"/>
    <row r="227" s="18" customFormat="1" x14ac:dyDescent="0.25"/>
    <row r="228" s="18" customFormat="1" x14ac:dyDescent="0.25"/>
    <row r="229" s="18" customFormat="1" x14ac:dyDescent="0.25"/>
    <row r="230" s="18" customFormat="1" x14ac:dyDescent="0.25"/>
    <row r="231" s="18" customFormat="1" x14ac:dyDescent="0.25"/>
    <row r="232" s="18" customFormat="1" x14ac:dyDescent="0.25"/>
    <row r="233" s="18" customFormat="1" x14ac:dyDescent="0.25"/>
    <row r="234" s="18" customFormat="1" x14ac:dyDescent="0.25"/>
    <row r="235" s="18" customFormat="1" x14ac:dyDescent="0.25"/>
    <row r="236" s="18" customFormat="1" x14ac:dyDescent="0.25"/>
    <row r="237" s="18" customFormat="1" x14ac:dyDescent="0.25"/>
    <row r="238" s="18" customFormat="1" x14ac:dyDescent="0.25"/>
    <row r="239" s="18" customFormat="1" x14ac:dyDescent="0.25"/>
    <row r="240" s="18" customFormat="1" x14ac:dyDescent="0.25"/>
    <row r="241" s="18" customFormat="1" x14ac:dyDescent="0.25"/>
    <row r="242" s="18" customFormat="1" x14ac:dyDescent="0.25"/>
    <row r="243" s="18" customFormat="1" x14ac:dyDescent="0.25"/>
    <row r="244" s="18" customFormat="1" x14ac:dyDescent="0.25"/>
    <row r="245" s="18" customFormat="1" x14ac:dyDescent="0.25"/>
    <row r="246" s="18" customFormat="1" x14ac:dyDescent="0.25"/>
    <row r="247" s="18" customFormat="1" x14ac:dyDescent="0.25"/>
    <row r="248" s="18" customFormat="1" x14ac:dyDescent="0.25"/>
    <row r="249" s="18" customFormat="1" x14ac:dyDescent="0.25"/>
    <row r="250" s="18" customFormat="1" x14ac:dyDescent="0.25"/>
    <row r="251" s="18" customFormat="1" x14ac:dyDescent="0.25"/>
    <row r="252" s="18" customFormat="1" x14ac:dyDescent="0.25"/>
    <row r="253" s="18" customFormat="1" x14ac:dyDescent="0.25"/>
    <row r="254" s="18" customFormat="1" x14ac:dyDescent="0.25"/>
    <row r="255" s="18" customFormat="1" x14ac:dyDescent="0.25"/>
    <row r="256" s="18" customFormat="1" x14ac:dyDescent="0.25"/>
    <row r="257" s="18" customFormat="1" x14ac:dyDescent="0.25"/>
    <row r="258" s="18" customFormat="1" x14ac:dyDescent="0.25"/>
    <row r="259" s="18" customFormat="1" x14ac:dyDescent="0.25"/>
    <row r="260" s="18" customFormat="1" x14ac:dyDescent="0.25"/>
    <row r="261" s="18" customFormat="1" x14ac:dyDescent="0.25"/>
    <row r="262" s="18" customFormat="1" x14ac:dyDescent="0.25"/>
    <row r="263" s="18" customFormat="1" x14ac:dyDescent="0.25"/>
    <row r="264" s="18" customFormat="1" x14ac:dyDescent="0.25"/>
    <row r="265" s="18" customFormat="1" x14ac:dyDescent="0.25"/>
    <row r="266" s="18" customFormat="1" x14ac:dyDescent="0.25"/>
    <row r="267" s="18" customFormat="1" x14ac:dyDescent="0.25"/>
    <row r="268" s="18" customFormat="1" x14ac:dyDescent="0.25"/>
    <row r="269" s="18" customFormat="1" x14ac:dyDescent="0.25"/>
    <row r="270" s="18" customFormat="1" x14ac:dyDescent="0.25"/>
    <row r="271" s="18" customFormat="1" x14ac:dyDescent="0.25"/>
    <row r="272" s="18" customFormat="1" x14ac:dyDescent="0.25"/>
    <row r="273" s="18" customFormat="1" x14ac:dyDescent="0.25"/>
  </sheetData>
  <mergeCells count="4">
    <mergeCell ref="A1:F2"/>
    <mergeCell ref="B3:F3"/>
    <mergeCell ref="G3:K3"/>
    <mergeCell ref="L3:L4"/>
  </mergeCells>
  <conditionalFormatting sqref="C8">
    <cfRule type="cellIs" dxfId="65" priority="29" operator="between">
      <formula>0</formula>
      <formula>0.5</formula>
    </cfRule>
    <cfRule type="cellIs" dxfId="64" priority="30" operator="between">
      <formula>0</formula>
      <formula>0.49</formula>
    </cfRule>
  </conditionalFormatting>
  <conditionalFormatting sqref="B17">
    <cfRule type="cellIs" dxfId="63" priority="27" operator="between">
      <formula>0</formula>
      <formula>0.5</formula>
    </cfRule>
    <cfRule type="cellIs" dxfId="62" priority="28" operator="between">
      <formula>0</formula>
      <formula>0.49</formula>
    </cfRule>
  </conditionalFormatting>
  <conditionalFormatting sqref="L9">
    <cfRule type="cellIs" dxfId="61" priority="25" operator="between">
      <formula>0</formula>
      <formula>0.5</formula>
    </cfRule>
    <cfRule type="cellIs" dxfId="60" priority="26" operator="between">
      <formula>0</formula>
      <formula>0.49</formula>
    </cfRule>
  </conditionalFormatting>
  <conditionalFormatting sqref="E8">
    <cfRule type="cellIs" dxfId="59" priority="23" operator="between">
      <formula>0</formula>
      <formula>0.5</formula>
    </cfRule>
    <cfRule type="cellIs" dxfId="58" priority="24" operator="between">
      <formula>0</formula>
      <formula>0.49</formula>
    </cfRule>
  </conditionalFormatting>
  <conditionalFormatting sqref="G15">
    <cfRule type="cellIs" dxfId="57" priority="19" operator="between">
      <formula>0</formula>
      <formula>0.5</formula>
    </cfRule>
    <cfRule type="cellIs" dxfId="56" priority="20" operator="between">
      <formula>0</formula>
      <formula>0.49</formula>
    </cfRule>
  </conditionalFormatting>
  <conditionalFormatting sqref="E9">
    <cfRule type="cellIs" dxfId="55" priority="13" operator="between">
      <formula>0</formula>
      <formula>0.5</formula>
    </cfRule>
    <cfRule type="cellIs" dxfId="54" priority="14" operator="between">
      <formula>0</formula>
      <formula>0.49</formula>
    </cfRule>
  </conditionalFormatting>
  <conditionalFormatting sqref="F9">
    <cfRule type="cellIs" dxfId="53" priority="11" operator="between">
      <formula>0</formula>
      <formula>0.5</formula>
    </cfRule>
    <cfRule type="cellIs" dxfId="52" priority="12" operator="between">
      <formula>0</formula>
      <formula>0.49</formula>
    </cfRule>
  </conditionalFormatting>
  <conditionalFormatting sqref="B15">
    <cfRule type="cellIs" dxfId="51" priority="1" operator="between">
      <formula>0</formula>
      <formula>0.5</formula>
    </cfRule>
    <cfRule type="cellIs" dxfId="50"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topLeftCell="A10" workbookViewId="0">
      <selection activeCell="I23" sqref="I23"/>
    </sheetView>
  </sheetViews>
  <sheetFormatPr baseColWidth="10" defaultRowHeight="13.8" x14ac:dyDescent="0.25"/>
  <cols>
    <col min="1" max="1" width="5.5" customWidth="1"/>
    <col min="2" max="2" width="16.69921875" customWidth="1"/>
    <col min="3" max="3" width="9.69921875" customWidth="1"/>
    <col min="4" max="4" width="8.69921875" customWidth="1"/>
    <col min="5" max="5" width="8" customWidth="1"/>
    <col min="6" max="6" width="9.09765625" customWidth="1"/>
    <col min="7" max="7" width="9.19921875" customWidth="1"/>
    <col min="8" max="8" width="8.69921875" customWidth="1"/>
    <col min="9" max="9" width="9.69921875" customWidth="1"/>
    <col min="11" max="45" width="11" style="1"/>
  </cols>
  <sheetData>
    <row r="1" spans="1:45" x14ac:dyDescent="0.25">
      <c r="A1" s="161" t="s">
        <v>504</v>
      </c>
      <c r="B1" s="161"/>
      <c r="C1" s="161"/>
      <c r="D1" s="161"/>
      <c r="E1" s="161"/>
      <c r="F1" s="161"/>
      <c r="G1" s="161"/>
      <c r="H1" s="1"/>
      <c r="I1" s="1"/>
    </row>
    <row r="2" spans="1:45" x14ac:dyDescent="0.25">
      <c r="A2" s="162"/>
      <c r="B2" s="162"/>
      <c r="C2" s="162"/>
      <c r="D2" s="162"/>
      <c r="E2" s="162"/>
      <c r="F2" s="162"/>
      <c r="G2" s="162"/>
      <c r="H2" s="1"/>
      <c r="I2" s="55" t="s">
        <v>477</v>
      </c>
      <c r="J2" s="55"/>
    </row>
    <row r="3" spans="1:45" x14ac:dyDescent="0.25">
      <c r="A3" s="808" t="s">
        <v>461</v>
      </c>
      <c r="B3" s="808" t="s">
        <v>462</v>
      </c>
      <c r="C3" s="793">
        <f>INDICE!A3</f>
        <v>44228</v>
      </c>
      <c r="D3" s="793">
        <v>41671</v>
      </c>
      <c r="E3" s="792" t="s">
        <v>116</v>
      </c>
      <c r="F3" s="792"/>
      <c r="G3" s="792" t="s">
        <v>117</v>
      </c>
      <c r="H3" s="792"/>
      <c r="I3" s="792"/>
      <c r="J3" s="164"/>
    </row>
    <row r="4" spans="1:45" ht="26.4" x14ac:dyDescent="0.25">
      <c r="A4" s="809"/>
      <c r="B4" s="809"/>
      <c r="C4" s="187" t="s">
        <v>54</v>
      </c>
      <c r="D4" s="188" t="s">
        <v>431</v>
      </c>
      <c r="E4" s="187" t="s">
        <v>54</v>
      </c>
      <c r="F4" s="188" t="s">
        <v>431</v>
      </c>
      <c r="G4" s="187" t="s">
        <v>54</v>
      </c>
      <c r="H4" s="189" t="s">
        <v>431</v>
      </c>
      <c r="I4" s="188" t="s">
        <v>481</v>
      </c>
      <c r="J4" s="10"/>
    </row>
    <row r="5" spans="1:45" x14ac:dyDescent="0.25">
      <c r="A5" s="1"/>
      <c r="B5" s="11" t="s">
        <v>334</v>
      </c>
      <c r="C5" s="467">
        <v>0</v>
      </c>
      <c r="D5" s="142" t="s">
        <v>143</v>
      </c>
      <c r="E5" s="470">
        <v>0</v>
      </c>
      <c r="F5" s="142" t="s">
        <v>143</v>
      </c>
      <c r="G5" s="470">
        <v>1875.4945600000001</v>
      </c>
      <c r="H5" s="142">
        <v>-68.677986915370198</v>
      </c>
      <c r="I5" s="418">
        <v>0.50873680466365045</v>
      </c>
      <c r="J5" s="1"/>
    </row>
    <row r="6" spans="1:45" x14ac:dyDescent="0.25">
      <c r="A6" s="1"/>
      <c r="B6" s="11" t="s">
        <v>480</v>
      </c>
      <c r="C6" s="467">
        <v>2830.8180200000002</v>
      </c>
      <c r="D6" s="142">
        <v>-20.450719398080722</v>
      </c>
      <c r="E6" s="470">
        <v>4673.8932400000003</v>
      </c>
      <c r="F6" s="142">
        <v>-42.821002486501527</v>
      </c>
      <c r="G6" s="470">
        <v>20580.642469999999</v>
      </c>
      <c r="H6" s="142">
        <v>-39.895994152587306</v>
      </c>
      <c r="I6" s="416">
        <v>5.5825969914371907</v>
      </c>
      <c r="J6" s="1"/>
    </row>
    <row r="7" spans="1:45" x14ac:dyDescent="0.25">
      <c r="A7" s="163"/>
      <c r="B7" s="11" t="s">
        <v>583</v>
      </c>
      <c r="C7" s="467">
        <v>0</v>
      </c>
      <c r="D7" s="142">
        <v>-100</v>
      </c>
      <c r="E7" s="470">
        <v>0</v>
      </c>
      <c r="F7" s="142">
        <v>-100</v>
      </c>
      <c r="G7" s="470">
        <v>375.44044000000002</v>
      </c>
      <c r="H7" s="142">
        <v>-71.457660453066538</v>
      </c>
      <c r="I7" s="418">
        <v>0.10184000202438069</v>
      </c>
      <c r="J7" s="1"/>
    </row>
    <row r="8" spans="1:45" x14ac:dyDescent="0.25">
      <c r="A8" s="163" t="s">
        <v>468</v>
      </c>
      <c r="B8" s="145"/>
      <c r="C8" s="468">
        <v>2830.8180200000002</v>
      </c>
      <c r="D8" s="148">
        <v>-29.767382631475627</v>
      </c>
      <c r="E8" s="468">
        <v>4673.8932400000003</v>
      </c>
      <c r="F8" s="148">
        <v>-50.746811157536932</v>
      </c>
      <c r="G8" s="468">
        <v>22831.57747</v>
      </c>
      <c r="H8" s="236">
        <v>-45.043583218793039</v>
      </c>
      <c r="I8" s="148">
        <v>6.1931737981252217</v>
      </c>
      <c r="J8" s="1"/>
    </row>
    <row r="9" spans="1:45" x14ac:dyDescent="0.25">
      <c r="A9" s="163"/>
      <c r="B9" s="11" t="s">
        <v>234</v>
      </c>
      <c r="C9" s="467">
        <v>2203.21983</v>
      </c>
      <c r="D9" s="142">
        <v>-72.195497683157555</v>
      </c>
      <c r="E9" s="470">
        <v>4164.49575</v>
      </c>
      <c r="F9" s="142">
        <v>-65.997124669183819</v>
      </c>
      <c r="G9" s="470">
        <v>49033.845689999995</v>
      </c>
      <c r="H9" s="142">
        <v>-12.708843387559451</v>
      </c>
      <c r="I9" s="418">
        <v>13.300663466974335</v>
      </c>
      <c r="J9" s="1"/>
    </row>
    <row r="10" spans="1:45" s="443" customFormat="1" ht="14.4" x14ac:dyDescent="0.3">
      <c r="A10" s="163" t="s">
        <v>310</v>
      </c>
      <c r="B10" s="145"/>
      <c r="C10" s="468">
        <v>2203.21983</v>
      </c>
      <c r="D10" s="148">
        <v>-72.195497683157555</v>
      </c>
      <c r="E10" s="468">
        <v>4164.49575</v>
      </c>
      <c r="F10" s="148">
        <v>-65.997124669183819</v>
      </c>
      <c r="G10" s="468">
        <v>49033.845689999995</v>
      </c>
      <c r="H10" s="236">
        <v>-12.708843387559451</v>
      </c>
      <c r="I10" s="148">
        <v>13.300663466974335</v>
      </c>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1"/>
      <c r="AJ10" s="441"/>
      <c r="AK10" s="441"/>
      <c r="AL10" s="441"/>
      <c r="AM10" s="441"/>
      <c r="AN10" s="441"/>
      <c r="AO10" s="441"/>
      <c r="AP10" s="441"/>
      <c r="AQ10" s="441"/>
      <c r="AR10" s="441"/>
      <c r="AS10" s="441"/>
    </row>
    <row r="11" spans="1:45" s="443" customFormat="1" ht="14.4" x14ac:dyDescent="0.3">
      <c r="A11" s="441"/>
      <c r="B11" s="11" t="s">
        <v>236</v>
      </c>
      <c r="C11" s="467">
        <v>0</v>
      </c>
      <c r="D11" s="142" t="s">
        <v>143</v>
      </c>
      <c r="E11" s="470">
        <v>0</v>
      </c>
      <c r="F11" s="142" t="s">
        <v>143</v>
      </c>
      <c r="G11" s="470">
        <v>564.63469000000009</v>
      </c>
      <c r="H11" s="142">
        <v>-46.172933869523206</v>
      </c>
      <c r="I11" s="512">
        <v>0.15315984067309205</v>
      </c>
      <c r="J11" s="441"/>
      <c r="K11" s="441"/>
      <c r="L11" s="441"/>
      <c r="M11" s="441"/>
      <c r="N11" s="441"/>
      <c r="O11" s="441"/>
      <c r="P11" s="441"/>
      <c r="Q11" s="441"/>
      <c r="R11" s="441"/>
      <c r="S11" s="441"/>
      <c r="T11" s="441"/>
      <c r="U11" s="441"/>
      <c r="V11" s="441"/>
      <c r="W11" s="441"/>
      <c r="X11" s="441"/>
      <c r="Y11" s="441"/>
      <c r="Z11" s="441"/>
      <c r="AA11" s="441"/>
      <c r="AB11" s="441"/>
      <c r="AC11" s="441"/>
      <c r="AD11" s="441"/>
      <c r="AE11" s="441"/>
      <c r="AF11" s="441"/>
      <c r="AG11" s="441"/>
      <c r="AH11" s="441"/>
      <c r="AI11" s="441"/>
      <c r="AJ11" s="441"/>
      <c r="AK11" s="441"/>
      <c r="AL11" s="441"/>
      <c r="AM11" s="441"/>
      <c r="AN11" s="441"/>
      <c r="AO11" s="441"/>
      <c r="AP11" s="441"/>
      <c r="AQ11" s="441"/>
      <c r="AR11" s="441"/>
      <c r="AS11" s="441"/>
    </row>
    <row r="12" spans="1:45" s="443" customFormat="1" ht="14.4" x14ac:dyDescent="0.3">
      <c r="A12" s="441"/>
      <c r="B12" s="442" t="s">
        <v>335</v>
      </c>
      <c r="C12" s="469">
        <v>0</v>
      </c>
      <c r="D12" s="426" t="s">
        <v>143</v>
      </c>
      <c r="E12" s="471">
        <v>0</v>
      </c>
      <c r="F12" s="598" t="s">
        <v>143</v>
      </c>
      <c r="G12" s="471">
        <v>564.63469000000009</v>
      </c>
      <c r="H12" s="598">
        <v>5193.1409008286082</v>
      </c>
      <c r="I12" s="700">
        <v>0.15315984067309205</v>
      </c>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1"/>
      <c r="AR12" s="441"/>
      <c r="AS12" s="441"/>
    </row>
    <row r="13" spans="1:45" s="443" customFormat="1" ht="14.4" x14ac:dyDescent="0.3">
      <c r="A13" s="441"/>
      <c r="B13" s="442" t="s">
        <v>332</v>
      </c>
      <c r="C13" s="469">
        <v>0</v>
      </c>
      <c r="D13" s="426" t="s">
        <v>143</v>
      </c>
      <c r="E13" s="471">
        <v>0</v>
      </c>
      <c r="F13" s="598" t="s">
        <v>143</v>
      </c>
      <c r="G13" s="471">
        <v>0</v>
      </c>
      <c r="H13" s="598">
        <v>-100</v>
      </c>
      <c r="I13" s="686">
        <v>0</v>
      </c>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1"/>
      <c r="AM13" s="441"/>
      <c r="AN13" s="441"/>
      <c r="AO13" s="441"/>
      <c r="AP13" s="441"/>
      <c r="AQ13" s="441"/>
      <c r="AR13" s="441"/>
      <c r="AS13" s="441"/>
    </row>
    <row r="14" spans="1:45" s="443" customFormat="1" ht="14.4" x14ac:dyDescent="0.3">
      <c r="A14" s="441"/>
      <c r="B14" s="11" t="s">
        <v>237</v>
      </c>
      <c r="C14" s="467">
        <v>201.45599999999999</v>
      </c>
      <c r="D14" s="142">
        <v>-90.282299498636092</v>
      </c>
      <c r="E14" s="470">
        <v>3876.3707700000027</v>
      </c>
      <c r="F14" s="142">
        <v>8.307534404616927</v>
      </c>
      <c r="G14" s="470">
        <v>22524.731010000003</v>
      </c>
      <c r="H14" s="142">
        <v>-12.666434992087575</v>
      </c>
      <c r="I14" s="512">
        <v>6.1099402388752546</v>
      </c>
      <c r="J14" s="441"/>
      <c r="K14" s="441"/>
      <c r="L14" s="441"/>
      <c r="M14" s="441"/>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1"/>
      <c r="AK14" s="441"/>
      <c r="AL14" s="441"/>
      <c r="AM14" s="441"/>
      <c r="AN14" s="441"/>
      <c r="AO14" s="441"/>
      <c r="AP14" s="441"/>
      <c r="AQ14" s="441"/>
      <c r="AR14" s="441"/>
      <c r="AS14" s="441"/>
    </row>
    <row r="15" spans="1:45" x14ac:dyDescent="0.25">
      <c r="A15" s="1"/>
      <c r="B15" s="442" t="s">
        <v>335</v>
      </c>
      <c r="C15" s="469">
        <v>201.45599999999999</v>
      </c>
      <c r="D15" s="426">
        <v>-90.282299498636092</v>
      </c>
      <c r="E15" s="471">
        <v>3876.3707700000027</v>
      </c>
      <c r="F15" s="598">
        <v>8.307534404616927</v>
      </c>
      <c r="G15" s="471">
        <v>20721.018480000002</v>
      </c>
      <c r="H15" s="598">
        <v>-19.659843500469179</v>
      </c>
      <c r="I15" s="700">
        <v>5.6206746506860847</v>
      </c>
      <c r="J15" s="1"/>
    </row>
    <row r="16" spans="1:45" x14ac:dyDescent="0.25">
      <c r="A16" s="1"/>
      <c r="B16" s="442" t="s">
        <v>332</v>
      </c>
      <c r="C16" s="469">
        <v>0</v>
      </c>
      <c r="D16" s="426" t="s">
        <v>143</v>
      </c>
      <c r="E16" s="471">
        <v>0</v>
      </c>
      <c r="F16" s="598" t="s">
        <v>143</v>
      </c>
      <c r="G16" s="471">
        <v>1803.71253</v>
      </c>
      <c r="H16" s="598" t="s">
        <v>143</v>
      </c>
      <c r="I16" s="686">
        <v>0.48926558818917004</v>
      </c>
      <c r="J16" s="1"/>
    </row>
    <row r="17" spans="1:45" s="443" customFormat="1" ht="14.4" x14ac:dyDescent="0.3">
      <c r="A17" s="441"/>
      <c r="B17" s="11" t="s">
        <v>623</v>
      </c>
      <c r="C17" s="467">
        <v>0</v>
      </c>
      <c r="D17" s="726">
        <v>-100</v>
      </c>
      <c r="E17" s="470">
        <v>13.327</v>
      </c>
      <c r="F17" s="149">
        <v>-86.24125043876856</v>
      </c>
      <c r="G17" s="470">
        <v>140.21899999999999</v>
      </c>
      <c r="H17" s="149">
        <v>-67.425323031032349</v>
      </c>
      <c r="I17" s="766">
        <v>3.8035069540874808E-2</v>
      </c>
      <c r="J17" s="441"/>
      <c r="K17" s="441"/>
      <c r="L17" s="441"/>
      <c r="M17" s="441"/>
      <c r="N17" s="441"/>
      <c r="O17" s="441"/>
      <c r="P17" s="441"/>
      <c r="Q17" s="441"/>
      <c r="R17" s="441"/>
      <c r="S17" s="441"/>
      <c r="T17" s="441"/>
      <c r="U17" s="441"/>
      <c r="V17" s="441"/>
      <c r="W17" s="441"/>
      <c r="X17" s="441"/>
      <c r="Y17" s="441"/>
      <c r="Z17" s="441"/>
      <c r="AA17" s="441"/>
      <c r="AB17" s="441"/>
      <c r="AC17" s="441"/>
      <c r="AD17" s="441"/>
      <c r="AE17" s="441"/>
      <c r="AF17" s="441"/>
      <c r="AG17" s="441"/>
      <c r="AH17" s="441"/>
      <c r="AI17" s="441"/>
      <c r="AJ17" s="441"/>
      <c r="AK17" s="441"/>
      <c r="AL17" s="441"/>
      <c r="AM17" s="441"/>
      <c r="AN17" s="441"/>
      <c r="AO17" s="441"/>
      <c r="AP17" s="441"/>
      <c r="AQ17" s="441"/>
      <c r="AR17" s="441"/>
      <c r="AS17" s="441"/>
    </row>
    <row r="18" spans="1:45" s="443" customFormat="1" ht="14.4" x14ac:dyDescent="0.3">
      <c r="A18" s="441"/>
      <c r="B18" s="11" t="s">
        <v>208</v>
      </c>
      <c r="C18" s="467">
        <v>462.32555999999994</v>
      </c>
      <c r="D18" s="142">
        <v>-77.234585863654402</v>
      </c>
      <c r="E18" s="470">
        <v>2887.6462700000002</v>
      </c>
      <c r="F18" s="142">
        <v>-20.64830325180219</v>
      </c>
      <c r="G18" s="470">
        <v>17559.052019999996</v>
      </c>
      <c r="H18" s="142">
        <v>-30.409427751337414</v>
      </c>
      <c r="I18" s="512">
        <v>4.7629762346938582</v>
      </c>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1"/>
      <c r="AJ18" s="441"/>
      <c r="AK18" s="441"/>
      <c r="AL18" s="441"/>
      <c r="AM18" s="441"/>
      <c r="AN18" s="441"/>
      <c r="AO18" s="441"/>
      <c r="AP18" s="441"/>
      <c r="AQ18" s="441"/>
      <c r="AR18" s="441"/>
      <c r="AS18" s="441"/>
    </row>
    <row r="19" spans="1:45" x14ac:dyDescent="0.25">
      <c r="A19" s="1"/>
      <c r="B19" s="442" t="s">
        <v>335</v>
      </c>
      <c r="C19" s="469">
        <v>462.32555999999994</v>
      </c>
      <c r="D19" s="426">
        <v>-57.541955651015833</v>
      </c>
      <c r="E19" s="471">
        <v>2887.6462700000002</v>
      </c>
      <c r="F19" s="598">
        <v>7.0639273635319064</v>
      </c>
      <c r="G19" s="471">
        <v>12980.789930000001</v>
      </c>
      <c r="H19" s="598">
        <v>-27.234916748264492</v>
      </c>
      <c r="I19" s="700">
        <v>3.5211009041787311</v>
      </c>
      <c r="J19" s="1"/>
    </row>
    <row r="20" spans="1:45" x14ac:dyDescent="0.25">
      <c r="A20" s="1"/>
      <c r="B20" s="442" t="s">
        <v>332</v>
      </c>
      <c r="C20" s="469">
        <v>0</v>
      </c>
      <c r="D20" s="426">
        <v>-100</v>
      </c>
      <c r="E20" s="471">
        <v>0</v>
      </c>
      <c r="F20" s="723">
        <v>-100</v>
      </c>
      <c r="G20" s="471">
        <v>4578.2620900000002</v>
      </c>
      <c r="H20" s="598">
        <v>-38.069908077697804</v>
      </c>
      <c r="I20" s="686">
        <v>1.2418753305151287</v>
      </c>
      <c r="J20" s="1"/>
    </row>
    <row r="21" spans="1:45" s="443" customFormat="1" ht="14.4" x14ac:dyDescent="0.3">
      <c r="A21" s="1"/>
      <c r="B21" s="11" t="s">
        <v>239</v>
      </c>
      <c r="C21" s="467">
        <v>209.29938000000001</v>
      </c>
      <c r="D21" s="142">
        <v>-8.4656132323516076</v>
      </c>
      <c r="E21" s="470">
        <v>567.61779000000001</v>
      </c>
      <c r="F21" s="142">
        <v>-6.4662751292326517</v>
      </c>
      <c r="G21" s="470">
        <v>1817.5592200000001</v>
      </c>
      <c r="H21" s="142">
        <v>9.8738199384604606</v>
      </c>
      <c r="I21" s="512">
        <v>0.49302156859882168</v>
      </c>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row>
    <row r="22" spans="1:45" s="443" customFormat="1" ht="14.4" x14ac:dyDescent="0.3">
      <c r="A22" s="711"/>
      <c r="B22" s="442" t="s">
        <v>335</v>
      </c>
      <c r="C22" s="469">
        <v>209.29938000000001</v>
      </c>
      <c r="D22" s="426">
        <v>-8.4656132323516076</v>
      </c>
      <c r="E22" s="471">
        <v>567.02147000000002</v>
      </c>
      <c r="F22" s="598">
        <v>-6.5645384884817375</v>
      </c>
      <c r="G22" s="471">
        <v>1816.9629000000004</v>
      </c>
      <c r="H22" s="598">
        <v>9.8377716185021775</v>
      </c>
      <c r="I22" s="700">
        <v>0.49285981396736234</v>
      </c>
      <c r="J22" s="441"/>
      <c r="K22" s="441"/>
      <c r="L22" s="441"/>
      <c r="M22" s="441"/>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1"/>
      <c r="AL22" s="441"/>
      <c r="AM22" s="441"/>
      <c r="AN22" s="441"/>
      <c r="AO22" s="441"/>
      <c r="AP22" s="441"/>
      <c r="AQ22" s="441"/>
      <c r="AR22" s="441"/>
      <c r="AS22" s="441"/>
    </row>
    <row r="23" spans="1:45" x14ac:dyDescent="0.25">
      <c r="A23" s="711"/>
      <c r="B23" s="442" t="s">
        <v>332</v>
      </c>
      <c r="C23" s="469">
        <v>0</v>
      </c>
      <c r="D23" s="426" t="s">
        <v>143</v>
      </c>
      <c r="E23" s="471">
        <v>0.59632000000000007</v>
      </c>
      <c r="F23" s="598" t="s">
        <v>143</v>
      </c>
      <c r="G23" s="471">
        <v>0.59632000000000007</v>
      </c>
      <c r="H23" s="598" t="s">
        <v>143</v>
      </c>
      <c r="I23" s="766">
        <v>1.6175463145946318E-4</v>
      </c>
      <c r="J23" s="1"/>
    </row>
    <row r="24" spans="1:45" x14ac:dyDescent="0.25">
      <c r="A24" s="163"/>
      <c r="B24" s="11" t="s">
        <v>210</v>
      </c>
      <c r="C24" s="467">
        <v>5433.7962099999995</v>
      </c>
      <c r="D24" s="142">
        <v>397.26070000752969</v>
      </c>
      <c r="E24" s="470">
        <v>8074.3554499999991</v>
      </c>
      <c r="F24" s="149">
        <v>84.536156176774426</v>
      </c>
      <c r="G24" s="470">
        <v>41779.414000000004</v>
      </c>
      <c r="H24" s="149">
        <v>10.319752737107759</v>
      </c>
      <c r="I24" s="512">
        <v>11.332864425413094</v>
      </c>
      <c r="J24" s="1"/>
    </row>
    <row r="25" spans="1:45" x14ac:dyDescent="0.25">
      <c r="A25" s="163" t="s">
        <v>452</v>
      </c>
      <c r="B25" s="145"/>
      <c r="C25" s="468">
        <v>6306.8771500000003</v>
      </c>
      <c r="D25" s="148">
        <v>15.215192521888179</v>
      </c>
      <c r="E25" s="468">
        <v>15419.317280000001</v>
      </c>
      <c r="F25" s="148">
        <v>25.38786222019203</v>
      </c>
      <c r="G25" s="468">
        <v>84385.609939999995</v>
      </c>
      <c r="H25" s="236">
        <v>-8.3048230266640513</v>
      </c>
      <c r="I25" s="148">
        <v>22.889997377794995</v>
      </c>
      <c r="J25" s="1"/>
    </row>
    <row r="26" spans="1:45" x14ac:dyDescent="0.25">
      <c r="A26" s="163"/>
      <c r="B26" s="11" t="s">
        <v>336</v>
      </c>
      <c r="C26" s="467">
        <v>1788.3342600000001</v>
      </c>
      <c r="D26" s="142">
        <v>24.352543519861928</v>
      </c>
      <c r="E26" s="470">
        <v>3587.8547999999996</v>
      </c>
      <c r="F26" s="149">
        <v>-29.345326329709305</v>
      </c>
      <c r="G26" s="470">
        <v>30757.985459999996</v>
      </c>
      <c r="H26" s="149">
        <v>-37.740062158624298</v>
      </c>
      <c r="I26" s="512">
        <v>8.3432496017537989</v>
      </c>
      <c r="J26" s="1"/>
    </row>
    <row r="27" spans="1:45" x14ac:dyDescent="0.25">
      <c r="A27" s="163" t="s">
        <v>350</v>
      </c>
      <c r="B27" s="145"/>
      <c r="C27" s="468">
        <v>1788.3342600000001</v>
      </c>
      <c r="D27" s="148">
        <v>24.352543519861928</v>
      </c>
      <c r="E27" s="468">
        <v>3587.8547999999996</v>
      </c>
      <c r="F27" s="148">
        <v>-29.345326329709305</v>
      </c>
      <c r="G27" s="468">
        <v>30757.985459999996</v>
      </c>
      <c r="H27" s="236">
        <v>-37.740062158624298</v>
      </c>
      <c r="I27" s="148">
        <v>8.3432496017537989</v>
      </c>
      <c r="J27" s="1"/>
    </row>
    <row r="28" spans="1:45" x14ac:dyDescent="0.25">
      <c r="A28" s="711"/>
      <c r="B28" s="11" t="s">
        <v>213</v>
      </c>
      <c r="C28" s="467">
        <v>0</v>
      </c>
      <c r="D28" s="726" t="s">
        <v>143</v>
      </c>
      <c r="E28" s="470">
        <v>0</v>
      </c>
      <c r="F28" s="149">
        <v>-100</v>
      </c>
      <c r="G28" s="470">
        <v>3035.0989500000001</v>
      </c>
      <c r="H28" s="149">
        <v>-0.37686743956466418</v>
      </c>
      <c r="I28" s="721">
        <v>0.82328500150968209</v>
      </c>
      <c r="J28" s="1"/>
    </row>
    <row r="29" spans="1:45" x14ac:dyDescent="0.25">
      <c r="A29" s="711"/>
      <c r="B29" s="11" t="s">
        <v>214</v>
      </c>
      <c r="C29" s="467">
        <v>14413.239569999998</v>
      </c>
      <c r="D29" s="142">
        <v>117.35834016487145</v>
      </c>
      <c r="E29" s="470">
        <v>29764.534149999999</v>
      </c>
      <c r="F29" s="142">
        <v>102.00108405393469</v>
      </c>
      <c r="G29" s="470">
        <v>121235.18704999999</v>
      </c>
      <c r="H29" s="142">
        <v>-2.7174825678940722</v>
      </c>
      <c r="I29" s="512">
        <v>32.885620138837922</v>
      </c>
      <c r="J29" s="1"/>
    </row>
    <row r="30" spans="1:45" ht="14.4" x14ac:dyDescent="0.3">
      <c r="A30" s="441"/>
      <c r="B30" s="442" t="s">
        <v>335</v>
      </c>
      <c r="C30" s="469">
        <v>13918.652629999999</v>
      </c>
      <c r="D30" s="426">
        <v>109.89973963141604</v>
      </c>
      <c r="E30" s="471">
        <v>26384.472899999997</v>
      </c>
      <c r="F30" s="598">
        <v>85.219137778485774</v>
      </c>
      <c r="G30" s="471">
        <v>112770.96221999999</v>
      </c>
      <c r="H30" s="598">
        <v>-0.68162774534628823</v>
      </c>
      <c r="I30" s="700">
        <v>30.589658963685846</v>
      </c>
      <c r="J30" s="1"/>
    </row>
    <row r="31" spans="1:45" ht="14.4" x14ac:dyDescent="0.3">
      <c r="A31" s="441"/>
      <c r="B31" s="442" t="s">
        <v>332</v>
      </c>
      <c r="C31" s="469">
        <v>494.58694000000003</v>
      </c>
      <c r="D31" s="426" t="s">
        <v>143</v>
      </c>
      <c r="E31" s="471">
        <v>3380.0612500000002</v>
      </c>
      <c r="F31" s="598">
        <v>590.04051138098112</v>
      </c>
      <c r="G31" s="471">
        <v>8464.2248299999992</v>
      </c>
      <c r="H31" s="598">
        <v>-23.586326289060576</v>
      </c>
      <c r="I31" s="686">
        <v>2.2959611751520779</v>
      </c>
      <c r="J31" s="1"/>
    </row>
    <row r="32" spans="1:45" x14ac:dyDescent="0.25">
      <c r="A32" s="1"/>
      <c r="B32" s="11" t="s">
        <v>215</v>
      </c>
      <c r="C32" s="467">
        <v>0</v>
      </c>
      <c r="D32" s="142" t="s">
        <v>143</v>
      </c>
      <c r="E32" s="470">
        <v>0</v>
      </c>
      <c r="F32" s="149" t="s">
        <v>143</v>
      </c>
      <c r="G32" s="470">
        <v>956.36807999999996</v>
      </c>
      <c r="H32" s="149">
        <v>-1.0035453589898535</v>
      </c>
      <c r="I32" s="512">
        <v>0.2594193827475087</v>
      </c>
      <c r="J32" s="1"/>
    </row>
    <row r="33" spans="1:45" x14ac:dyDescent="0.25">
      <c r="A33" s="711"/>
      <c r="B33" s="11" t="s">
        <v>217</v>
      </c>
      <c r="C33" s="467">
        <v>0</v>
      </c>
      <c r="D33" s="142" t="s">
        <v>143</v>
      </c>
      <c r="E33" s="470">
        <v>913.14695999999992</v>
      </c>
      <c r="F33" s="149" t="s">
        <v>143</v>
      </c>
      <c r="G33" s="470">
        <v>1880.7707700000001</v>
      </c>
      <c r="H33" s="149" t="s">
        <v>143</v>
      </c>
      <c r="I33" s="512">
        <v>0.51016800167876442</v>
      </c>
      <c r="J33" s="1"/>
    </row>
    <row r="34" spans="1:45" x14ac:dyDescent="0.25">
      <c r="A34" s="711"/>
      <c r="B34" s="11" t="s">
        <v>635</v>
      </c>
      <c r="C34" s="467">
        <v>0</v>
      </c>
      <c r="D34" s="142">
        <v>-100</v>
      </c>
      <c r="E34" s="470">
        <v>997.22550000000001</v>
      </c>
      <c r="F34" s="142">
        <v>-66.547894602075246</v>
      </c>
      <c r="G34" s="470">
        <v>8585.1234100000001</v>
      </c>
      <c r="H34" s="142">
        <v>117.01422501350436</v>
      </c>
      <c r="I34" s="512">
        <v>2.3287554890303186</v>
      </c>
      <c r="J34" s="1"/>
    </row>
    <row r="35" spans="1:45" ht="14.4" x14ac:dyDescent="0.3">
      <c r="A35" s="441"/>
      <c r="B35" s="11" t="s">
        <v>220</v>
      </c>
      <c r="C35" s="467">
        <v>2837.2177499999998</v>
      </c>
      <c r="D35" s="142">
        <v>55.288696420850002</v>
      </c>
      <c r="E35" s="470">
        <v>5595.5766299999996</v>
      </c>
      <c r="F35" s="142">
        <v>45.889713027666318</v>
      </c>
      <c r="G35" s="470">
        <v>45955.574320000007</v>
      </c>
      <c r="H35" s="142">
        <v>8.3602138955741303</v>
      </c>
      <c r="I35" s="512">
        <v>12.465667741547442</v>
      </c>
      <c r="J35" s="1"/>
    </row>
    <row r="36" spans="1:45" x14ac:dyDescent="0.25">
      <c r="A36" s="163" t="s">
        <v>453</v>
      </c>
      <c r="B36" s="145"/>
      <c r="C36" s="468">
        <v>17250.457320000001</v>
      </c>
      <c r="D36" s="148">
        <v>64.633135063413178</v>
      </c>
      <c r="E36" s="468">
        <v>37270.483240000001</v>
      </c>
      <c r="F36" s="148">
        <v>65.114007114373948</v>
      </c>
      <c r="G36" s="468">
        <v>181648.12258</v>
      </c>
      <c r="H36" s="236">
        <v>3.7986715828598272</v>
      </c>
      <c r="I36" s="148">
        <v>49.27291575535164</v>
      </c>
      <c r="J36" s="169"/>
    </row>
    <row r="37" spans="1:45" x14ac:dyDescent="0.25">
      <c r="A37" s="740" t="s">
        <v>115</v>
      </c>
      <c r="B37" s="741"/>
      <c r="C37" s="741">
        <v>30379.706579999995</v>
      </c>
      <c r="D37" s="742">
        <v>3.5265937687032274</v>
      </c>
      <c r="E37" s="743">
        <v>65116.044310000005</v>
      </c>
      <c r="F37" s="742">
        <v>5.5623872256978215</v>
      </c>
      <c r="G37" s="743">
        <v>368657.14114000002</v>
      </c>
      <c r="H37" s="744">
        <v>-10.984418749983961</v>
      </c>
      <c r="I37" s="745">
        <v>100</v>
      </c>
      <c r="J37" s="1"/>
    </row>
    <row r="38" spans="1:45" x14ac:dyDescent="0.25">
      <c r="A38" s="610"/>
      <c r="B38" s="612" t="s">
        <v>337</v>
      </c>
      <c r="C38" s="184">
        <v>14791.73357</v>
      </c>
      <c r="D38" s="158">
        <v>47.596533159213102</v>
      </c>
      <c r="E38" s="538">
        <v>33715.511410000006</v>
      </c>
      <c r="F38" s="539">
        <v>59.577190094195629</v>
      </c>
      <c r="G38" s="538">
        <v>148854.36822</v>
      </c>
      <c r="H38" s="539">
        <v>-6.287026714069416</v>
      </c>
      <c r="I38" s="539">
        <v>40.377454173191119</v>
      </c>
      <c r="J38" s="1"/>
    </row>
    <row r="39" spans="1:45" ht="14.25" customHeight="1" x14ac:dyDescent="0.25">
      <c r="A39" s="610"/>
      <c r="B39" s="612" t="s">
        <v>338</v>
      </c>
      <c r="C39" s="184">
        <v>15587.97301</v>
      </c>
      <c r="D39" s="158">
        <v>-19.329847215739576</v>
      </c>
      <c r="E39" s="538">
        <v>31400.532899999998</v>
      </c>
      <c r="F39" s="539">
        <v>-22.576528327533939</v>
      </c>
      <c r="G39" s="538">
        <v>219802.77291999996</v>
      </c>
      <c r="H39" s="539">
        <v>-13.906913792668801</v>
      </c>
      <c r="I39" s="539">
        <v>59.622545826808867</v>
      </c>
      <c r="J39" s="1"/>
    </row>
    <row r="40" spans="1:45" ht="14.25" customHeight="1" x14ac:dyDescent="0.25">
      <c r="A40" s="487" t="s">
        <v>456</v>
      </c>
      <c r="B40" s="156"/>
      <c r="C40" s="419">
        <v>3076.3007699999998</v>
      </c>
      <c r="D40" s="420">
        <v>-75.000033867741365</v>
      </c>
      <c r="E40" s="421">
        <v>11509.457580000002</v>
      </c>
      <c r="F40" s="422">
        <v>-42.935734770013433</v>
      </c>
      <c r="G40" s="421">
        <v>91640.041629999992</v>
      </c>
      <c r="H40" s="422">
        <v>-16.940020429321407</v>
      </c>
      <c r="I40" s="422">
        <v>24.857796419356237</v>
      </c>
      <c r="J40" s="1"/>
    </row>
    <row r="41" spans="1:45" ht="14.25" customHeight="1" x14ac:dyDescent="0.25">
      <c r="A41" s="487" t="s">
        <v>457</v>
      </c>
      <c r="B41" s="156"/>
      <c r="C41" s="419">
        <v>27303.405809999997</v>
      </c>
      <c r="D41" s="420">
        <v>60.234886744287323</v>
      </c>
      <c r="E41" s="421">
        <v>53606.586730000003</v>
      </c>
      <c r="F41" s="422">
        <v>29.123956871056773</v>
      </c>
      <c r="G41" s="421">
        <v>277017.09951000003</v>
      </c>
      <c r="H41" s="422">
        <v>-8.8216797545356229</v>
      </c>
      <c r="I41" s="422">
        <v>75.142203580643766</v>
      </c>
      <c r="J41" s="711"/>
      <c r="K41" s="711"/>
      <c r="L41" s="711"/>
      <c r="M41" s="711"/>
      <c r="N41" s="711"/>
      <c r="O41" s="711"/>
      <c r="P41" s="711"/>
      <c r="Q41" s="711"/>
      <c r="R41" s="711"/>
      <c r="S41" s="711"/>
      <c r="T41" s="711"/>
      <c r="U41" s="711"/>
      <c r="V41" s="711"/>
      <c r="W41" s="711"/>
      <c r="X41" s="711"/>
      <c r="Y41" s="711"/>
      <c r="Z41" s="711"/>
      <c r="AA41" s="711"/>
      <c r="AB41" s="711"/>
      <c r="AC41" s="711"/>
      <c r="AD41" s="711"/>
      <c r="AE41" s="711"/>
      <c r="AF41" s="711"/>
      <c r="AG41" s="711"/>
      <c r="AH41" s="711"/>
      <c r="AI41" s="711"/>
      <c r="AJ41" s="711"/>
      <c r="AK41" s="711"/>
      <c r="AL41" s="711"/>
      <c r="AM41" s="711"/>
      <c r="AN41" s="711"/>
      <c r="AO41" s="711"/>
      <c r="AP41" s="711"/>
      <c r="AQ41" s="711"/>
      <c r="AR41" s="711"/>
      <c r="AS41" s="711"/>
    </row>
    <row r="42" spans="1:45" ht="14.25" customHeight="1" x14ac:dyDescent="0.25">
      <c r="A42" s="536" t="s">
        <v>458</v>
      </c>
      <c r="B42" s="537"/>
      <c r="C42" s="534">
        <v>410.75538</v>
      </c>
      <c r="D42" s="533">
        <v>-82.154567711111056</v>
      </c>
      <c r="E42" s="534">
        <v>4443.9885600000025</v>
      </c>
      <c r="F42" s="533">
        <v>6.1656725940320474</v>
      </c>
      <c r="G42" s="534">
        <v>24920.251920000002</v>
      </c>
      <c r="H42" s="533">
        <v>-13.700812096411353</v>
      </c>
      <c r="I42" s="533">
        <v>6.759736660176717</v>
      </c>
      <c r="J42" s="711"/>
      <c r="K42" s="711"/>
      <c r="L42" s="711"/>
      <c r="M42" s="711"/>
      <c r="N42" s="711"/>
      <c r="O42" s="711"/>
      <c r="P42" s="711"/>
      <c r="Q42" s="711"/>
      <c r="R42" s="711"/>
      <c r="S42" s="711"/>
      <c r="T42" s="711"/>
      <c r="U42" s="711"/>
      <c r="V42" s="711"/>
      <c r="W42" s="711"/>
      <c r="X42" s="711"/>
      <c r="Y42" s="711"/>
      <c r="Z42" s="711"/>
      <c r="AA42" s="711"/>
      <c r="AB42" s="711"/>
      <c r="AC42" s="711"/>
      <c r="AD42" s="711"/>
      <c r="AE42" s="711"/>
      <c r="AF42" s="711"/>
      <c r="AG42" s="711"/>
      <c r="AH42" s="711"/>
      <c r="AI42" s="711"/>
      <c r="AJ42" s="711"/>
      <c r="AK42" s="711"/>
      <c r="AL42" s="711"/>
      <c r="AM42" s="711"/>
      <c r="AN42" s="711"/>
      <c r="AO42" s="711"/>
      <c r="AP42" s="711"/>
      <c r="AQ42" s="711"/>
      <c r="AR42" s="711"/>
      <c r="AS42" s="711"/>
    </row>
    <row r="43" spans="1:45" ht="14.25" customHeight="1" x14ac:dyDescent="0.25">
      <c r="A43" s="832" t="s">
        <v>659</v>
      </c>
      <c r="B43" s="832"/>
      <c r="C43" s="832"/>
      <c r="D43" s="832"/>
      <c r="E43" s="832"/>
      <c r="F43" s="832"/>
      <c r="G43" s="832"/>
      <c r="H43" s="832"/>
      <c r="I43" s="712" t="s">
        <v>223</v>
      </c>
      <c r="J43" s="1"/>
    </row>
    <row r="44" spans="1:45" s="1" customFormat="1" ht="15" customHeight="1" x14ac:dyDescent="0.25">
      <c r="A44" s="832"/>
      <c r="B44" s="832"/>
      <c r="C44" s="832"/>
      <c r="D44" s="832"/>
      <c r="E44" s="832"/>
      <c r="F44" s="832"/>
      <c r="G44" s="832"/>
      <c r="H44" s="832"/>
      <c r="I44" s="711"/>
    </row>
    <row r="45" spans="1:45" s="1" customFormat="1" ht="13.5" customHeight="1" x14ac:dyDescent="0.25">
      <c r="A45" s="444" t="s">
        <v>482</v>
      </c>
    </row>
    <row r="46" spans="1:45" s="1" customFormat="1" x14ac:dyDescent="0.25">
      <c r="I46" s="718"/>
    </row>
    <row r="47" spans="1:45" s="1" customFormat="1" x14ac:dyDescent="0.25"/>
    <row r="48" spans="1:45"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sheetData>
  <mergeCells count="6">
    <mergeCell ref="A43:H44"/>
    <mergeCell ref="A3:A4"/>
    <mergeCell ref="B3:B4"/>
    <mergeCell ref="C3:D3"/>
    <mergeCell ref="E3:F3"/>
    <mergeCell ref="G3:I3"/>
  </mergeCells>
  <conditionalFormatting sqref="D17">
    <cfRule type="cellIs" dxfId="49" priority="10" operator="between">
      <formula>0</formula>
      <formula>0.5</formula>
    </cfRule>
    <cfRule type="cellIs" dxfId="48" priority="11" operator="between">
      <formula>0</formula>
      <formula>0.49</formula>
    </cfRule>
  </conditionalFormatting>
  <conditionalFormatting sqref="F20">
    <cfRule type="cellIs" dxfId="47" priority="9" operator="between">
      <formula>0.00001</formula>
      <formula>0.499</formula>
    </cfRule>
  </conditionalFormatting>
  <conditionalFormatting sqref="F20">
    <cfRule type="cellIs" dxfId="46" priority="8" operator="between">
      <formula>0.00001</formula>
      <formula>0.499</formula>
    </cfRule>
  </conditionalFormatting>
  <conditionalFormatting sqref="F20">
    <cfRule type="cellIs" dxfId="45" priority="7" operator="between">
      <formula>0.00001</formula>
      <formula>0.499</formula>
    </cfRule>
  </conditionalFormatting>
  <conditionalFormatting sqref="D28">
    <cfRule type="cellIs" dxfId="44" priority="5" operator="between">
      <formula>0</formula>
      <formula>0.5</formula>
    </cfRule>
    <cfRule type="cellIs" dxfId="43" priority="6" operator="between">
      <formula>0</formula>
      <formula>0.49</formula>
    </cfRule>
  </conditionalFormatting>
  <conditionalFormatting sqref="I23">
    <cfRule type="cellIs" dxfId="42" priority="3" operator="between">
      <formula>0</formula>
      <formula>0.5</formula>
    </cfRule>
    <cfRule type="cellIs" dxfId="41" priority="4" operator="between">
      <formula>0</formula>
      <formula>0.49</formula>
    </cfRule>
  </conditionalFormatting>
  <conditionalFormatting sqref="I17">
    <cfRule type="cellIs" dxfId="40" priority="1" operator="between">
      <formula>0</formula>
      <formula>0.5</formula>
    </cfRule>
    <cfRule type="cellIs" dxfId="39"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3.8" x14ac:dyDescent="0.25"/>
  <cols>
    <col min="1" max="1" width="25.09765625" customWidth="1"/>
    <col min="3" max="3" width="11.69921875" bestFit="1" customWidth="1"/>
    <col min="8" max="8" width="10.19921875" customWidth="1"/>
    <col min="9" max="31" width="11" style="1"/>
    <col min="40" max="40" width="10.69921875" bestFit="1" customWidth="1"/>
  </cols>
  <sheetData>
    <row r="1" spans="1:9" x14ac:dyDescent="0.25">
      <c r="A1" s="824" t="s">
        <v>18</v>
      </c>
      <c r="B1" s="824"/>
      <c r="C1" s="824"/>
      <c r="D1" s="824"/>
      <c r="E1" s="824"/>
      <c r="F1" s="824"/>
      <c r="G1" s="1"/>
      <c r="H1" s="1"/>
    </row>
    <row r="2" spans="1:9" x14ac:dyDescent="0.25">
      <c r="A2" s="825"/>
      <c r="B2" s="825"/>
      <c r="C2" s="825"/>
      <c r="D2" s="825"/>
      <c r="E2" s="825"/>
      <c r="F2" s="825"/>
      <c r="G2" s="10"/>
      <c r="H2" s="55" t="s">
        <v>477</v>
      </c>
    </row>
    <row r="3" spans="1:9" x14ac:dyDescent="0.25">
      <c r="A3" s="11"/>
      <c r="B3" s="793">
        <f>INDICE!A3</f>
        <v>44228</v>
      </c>
      <c r="C3" s="793">
        <v>41671</v>
      </c>
      <c r="D3" s="792" t="s">
        <v>116</v>
      </c>
      <c r="E3" s="792"/>
      <c r="F3" s="792" t="s">
        <v>117</v>
      </c>
      <c r="G3" s="792"/>
      <c r="H3" s="792"/>
    </row>
    <row r="4" spans="1:9" x14ac:dyDescent="0.25">
      <c r="A4" s="265"/>
      <c r="B4" s="187" t="s">
        <v>54</v>
      </c>
      <c r="C4" s="188" t="s">
        <v>431</v>
      </c>
      <c r="D4" s="187" t="s">
        <v>54</v>
      </c>
      <c r="E4" s="188" t="s">
        <v>431</v>
      </c>
      <c r="F4" s="187" t="s">
        <v>54</v>
      </c>
      <c r="G4" s="189" t="s">
        <v>431</v>
      </c>
      <c r="H4" s="188" t="s">
        <v>481</v>
      </c>
      <c r="I4" s="55"/>
    </row>
    <row r="5" spans="1:9" ht="14.1" customHeight="1" x14ac:dyDescent="0.25">
      <c r="A5" s="423" t="s">
        <v>339</v>
      </c>
      <c r="B5" s="238">
        <v>14791.73357</v>
      </c>
      <c r="C5" s="239">
        <v>47.596533159213131</v>
      </c>
      <c r="D5" s="238">
        <v>33715.511410000006</v>
      </c>
      <c r="E5" s="239">
        <v>59.577190094195629</v>
      </c>
      <c r="F5" s="238">
        <v>148854.36822000003</v>
      </c>
      <c r="G5" s="239">
        <v>-6.2870267140693965</v>
      </c>
      <c r="H5" s="239">
        <v>40.377454173191126</v>
      </c>
    </row>
    <row r="6" spans="1:9" x14ac:dyDescent="0.25">
      <c r="A6" s="415" t="s">
        <v>340</v>
      </c>
      <c r="B6" s="445">
        <v>7089.9826299999995</v>
      </c>
      <c r="C6" s="520">
        <v>47.895610008024917</v>
      </c>
      <c r="D6" s="445">
        <v>13499.10266</v>
      </c>
      <c r="E6" s="446">
        <v>36.148536130554263</v>
      </c>
      <c r="F6" s="445">
        <v>63430.836510000016</v>
      </c>
      <c r="G6" s="446">
        <v>-2.4835778876376859</v>
      </c>
      <c r="H6" s="446">
        <v>17.20591558700113</v>
      </c>
    </row>
    <row r="7" spans="1:9" x14ac:dyDescent="0.25">
      <c r="A7" s="415" t="s">
        <v>341</v>
      </c>
      <c r="B7" s="447">
        <v>6828.67</v>
      </c>
      <c r="C7" s="446">
        <v>271.69190060810291</v>
      </c>
      <c r="D7" s="445">
        <v>12885.37024</v>
      </c>
      <c r="E7" s="446">
        <v>197.58211215644769</v>
      </c>
      <c r="F7" s="445">
        <v>49340.12571</v>
      </c>
      <c r="G7" s="446">
        <v>1.735147238784851</v>
      </c>
      <c r="H7" s="446">
        <v>13.383743376684723</v>
      </c>
    </row>
    <row r="8" spans="1:9" x14ac:dyDescent="0.25">
      <c r="A8" s="415" t="s">
        <v>534</v>
      </c>
      <c r="B8" s="447">
        <v>209.29938000000001</v>
      </c>
      <c r="C8" s="486">
        <v>-8.4656132323516076</v>
      </c>
      <c r="D8" s="445">
        <v>567.02147000000002</v>
      </c>
      <c r="E8" s="486">
        <v>-6.5645384884817375</v>
      </c>
      <c r="F8" s="445">
        <v>1816.9629000000004</v>
      </c>
      <c r="G8" s="486">
        <v>9.8377716185021775</v>
      </c>
      <c r="H8" s="446">
        <v>0.49285981396736234</v>
      </c>
    </row>
    <row r="9" spans="1:9" x14ac:dyDescent="0.25">
      <c r="A9" s="415" t="s">
        <v>535</v>
      </c>
      <c r="B9" s="445">
        <v>663.78156000000001</v>
      </c>
      <c r="C9" s="446">
        <v>-79.007426805034228</v>
      </c>
      <c r="D9" s="445">
        <v>6764.0170400000025</v>
      </c>
      <c r="E9" s="446">
        <v>7.7731057946069191</v>
      </c>
      <c r="F9" s="445">
        <v>34266.443100000011</v>
      </c>
      <c r="G9" s="446">
        <v>-21.482133656560062</v>
      </c>
      <c r="H9" s="446">
        <v>9.2949353955379088</v>
      </c>
    </row>
    <row r="10" spans="1:9" x14ac:dyDescent="0.25">
      <c r="A10" s="423" t="s">
        <v>342</v>
      </c>
      <c r="B10" s="425">
        <v>15587.97301</v>
      </c>
      <c r="C10" s="239">
        <v>-19.126070897024135</v>
      </c>
      <c r="D10" s="425">
        <v>31386.609579999997</v>
      </c>
      <c r="E10" s="239">
        <v>-22.425587648905712</v>
      </c>
      <c r="F10" s="425">
        <v>219661.95759999999</v>
      </c>
      <c r="G10" s="239">
        <v>-13.816762435917129</v>
      </c>
      <c r="H10" s="239">
        <v>59.584349002636536</v>
      </c>
    </row>
    <row r="11" spans="1:9" x14ac:dyDescent="0.25">
      <c r="A11" s="415" t="s">
        <v>343</v>
      </c>
      <c r="B11" s="445">
        <v>1788.3342600000001</v>
      </c>
      <c r="C11" s="448">
        <v>-51.584925350112009</v>
      </c>
      <c r="D11" s="445">
        <v>3636.5058399999998</v>
      </c>
      <c r="E11" s="446">
        <v>-61.102713216009533</v>
      </c>
      <c r="F11" s="445">
        <v>40219.864919999993</v>
      </c>
      <c r="G11" s="446">
        <v>-35.275757117025186</v>
      </c>
      <c r="H11" s="446">
        <v>10.909829332378571</v>
      </c>
    </row>
    <row r="12" spans="1:9" x14ac:dyDescent="0.25">
      <c r="A12" s="415" t="s">
        <v>344</v>
      </c>
      <c r="B12" s="445">
        <v>5185.8901500000002</v>
      </c>
      <c r="C12" s="446">
        <v>-10.754324625378693</v>
      </c>
      <c r="D12" s="445">
        <v>8938.2150199999996</v>
      </c>
      <c r="E12" s="446">
        <v>-30.742247150883589</v>
      </c>
      <c r="F12" s="445">
        <v>53815.93946999999</v>
      </c>
      <c r="G12" s="446">
        <v>-22.712872643136116</v>
      </c>
      <c r="H12" s="446">
        <v>14.597829111239982</v>
      </c>
    </row>
    <row r="13" spans="1:9" x14ac:dyDescent="0.25">
      <c r="A13" s="415" t="s">
        <v>345</v>
      </c>
      <c r="B13" s="445">
        <v>1595.1339399999999</v>
      </c>
      <c r="C13" s="454">
        <v>-59.52022989360691</v>
      </c>
      <c r="D13" s="445">
        <v>4405.9045199999991</v>
      </c>
      <c r="E13" s="446">
        <v>-37.837173255222325</v>
      </c>
      <c r="F13" s="445">
        <v>31535.557809999998</v>
      </c>
      <c r="G13" s="446">
        <v>20.283467887112121</v>
      </c>
      <c r="H13" s="446">
        <v>8.5541697937770742</v>
      </c>
    </row>
    <row r="14" spans="1:9" x14ac:dyDescent="0.25">
      <c r="A14" s="415" t="s">
        <v>346</v>
      </c>
      <c r="B14" s="445">
        <v>3965.4278899999999</v>
      </c>
      <c r="C14" s="446">
        <v>-24.749574678398968</v>
      </c>
      <c r="D14" s="445">
        <v>6805.7878900000005</v>
      </c>
      <c r="E14" s="446">
        <v>-29.983572868854296</v>
      </c>
      <c r="F14" s="445">
        <v>46189.843350000003</v>
      </c>
      <c r="G14" s="446">
        <v>-21.60753965131077</v>
      </c>
      <c r="H14" s="446">
        <v>12.529214328296193</v>
      </c>
    </row>
    <row r="15" spans="1:9" x14ac:dyDescent="0.25">
      <c r="A15" s="415" t="s">
        <v>347</v>
      </c>
      <c r="B15" s="445">
        <v>2105.1776</v>
      </c>
      <c r="C15" s="454" t="s">
        <v>143</v>
      </c>
      <c r="D15" s="445">
        <v>4666.3859599999996</v>
      </c>
      <c r="E15" s="446">
        <v>457.05724860808982</v>
      </c>
      <c r="F15" s="445">
        <v>25454.124780000002</v>
      </c>
      <c r="G15" s="446">
        <v>84.932785253968234</v>
      </c>
      <c r="H15" s="446">
        <v>6.9045522083983251</v>
      </c>
    </row>
    <row r="16" spans="1:9" x14ac:dyDescent="0.25">
      <c r="A16" s="415" t="s">
        <v>348</v>
      </c>
      <c r="B16" s="445">
        <v>948.00917000000004</v>
      </c>
      <c r="C16" s="446">
        <v>69.396203971426999</v>
      </c>
      <c r="D16" s="445">
        <v>2933.8103500000002</v>
      </c>
      <c r="E16" s="446">
        <v>424.23157094786711</v>
      </c>
      <c r="F16" s="445">
        <v>22446.627270000001</v>
      </c>
      <c r="G16" s="446">
        <v>-7.25810299124013</v>
      </c>
      <c r="H16" s="841">
        <v>6.0887542285463949</v>
      </c>
    </row>
    <row r="17" spans="1:8" x14ac:dyDescent="0.25">
      <c r="A17" s="423" t="s">
        <v>554</v>
      </c>
      <c r="B17" s="540">
        <v>0</v>
      </c>
      <c r="C17" s="724">
        <v>-100</v>
      </c>
      <c r="D17" s="425">
        <v>13.92332</v>
      </c>
      <c r="E17" s="702">
        <v>-85.625611694988734</v>
      </c>
      <c r="F17" s="425">
        <v>140.81532000000001</v>
      </c>
      <c r="G17" s="427">
        <v>-67.286790226133348</v>
      </c>
      <c r="H17" s="842">
        <v>3.8196824172334276E-2</v>
      </c>
    </row>
    <row r="18" spans="1:8" x14ac:dyDescent="0.25">
      <c r="A18" s="424" t="s">
        <v>115</v>
      </c>
      <c r="B18" s="61">
        <v>30379.706579999998</v>
      </c>
      <c r="C18" s="62">
        <v>3.5265937687032398</v>
      </c>
      <c r="D18" s="61">
        <v>65116.044310000005</v>
      </c>
      <c r="E18" s="62">
        <v>5.5623872256978215</v>
      </c>
      <c r="F18" s="61">
        <v>368657.14114000002</v>
      </c>
      <c r="G18" s="62">
        <v>-10.984418749983961</v>
      </c>
      <c r="H18" s="62">
        <v>100</v>
      </c>
    </row>
    <row r="19" spans="1:8" x14ac:dyDescent="0.25">
      <c r="A19" s="159"/>
      <c r="B19" s="1"/>
      <c r="C19" s="1"/>
      <c r="D19" s="1"/>
      <c r="E19" s="1"/>
      <c r="F19" s="1"/>
      <c r="G19" s="1"/>
      <c r="H19" s="164" t="s">
        <v>223</v>
      </c>
    </row>
    <row r="20" spans="1:8" x14ac:dyDescent="0.25">
      <c r="A20" s="133" t="s">
        <v>592</v>
      </c>
      <c r="B20" s="1"/>
      <c r="C20" s="1"/>
      <c r="D20" s="1"/>
      <c r="E20" s="1"/>
      <c r="F20" s="1"/>
      <c r="G20" s="1"/>
      <c r="H20" s="1"/>
    </row>
    <row r="21" spans="1:8" x14ac:dyDescent="0.25">
      <c r="A21" s="444" t="s">
        <v>546</v>
      </c>
      <c r="B21" s="1"/>
      <c r="C21" s="1"/>
      <c r="D21" s="1"/>
      <c r="E21" s="1"/>
      <c r="F21" s="1"/>
      <c r="G21" s="1"/>
      <c r="H21" s="1"/>
    </row>
    <row r="22" spans="1:8" x14ac:dyDescent="0.25">
      <c r="A22" s="833"/>
      <c r="B22" s="833"/>
      <c r="C22" s="833"/>
      <c r="D22" s="833"/>
      <c r="E22" s="833"/>
      <c r="F22" s="833"/>
      <c r="G22" s="833"/>
      <c r="H22" s="833"/>
    </row>
    <row r="23" spans="1:8" s="1" customFormat="1" x14ac:dyDescent="0.25">
      <c r="A23" s="833"/>
      <c r="B23" s="833"/>
      <c r="C23" s="833"/>
      <c r="D23" s="833"/>
      <c r="E23" s="833"/>
      <c r="F23" s="833"/>
      <c r="G23" s="833"/>
      <c r="H23" s="833"/>
    </row>
    <row r="24" spans="1:8" s="1" customFormat="1" x14ac:dyDescent="0.25"/>
    <row r="25" spans="1:8" s="1" customFormat="1" x14ac:dyDescent="0.25"/>
    <row r="26" spans="1:8" s="1" customFormat="1" x14ac:dyDescent="0.25"/>
    <row r="27" spans="1:8" s="1" customFormat="1" x14ac:dyDescent="0.25"/>
    <row r="28" spans="1:8" s="1" customFormat="1" x14ac:dyDescent="0.25"/>
    <row r="29" spans="1:8" s="1" customFormat="1" x14ac:dyDescent="0.25"/>
    <row r="30" spans="1:8" s="1" customFormat="1" x14ac:dyDescent="0.25"/>
    <row r="31" spans="1:8" s="1" customFormat="1" x14ac:dyDescent="0.25"/>
    <row r="32" spans="1:8"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sheetData>
  <mergeCells count="5">
    <mergeCell ref="A1:F2"/>
    <mergeCell ref="B3:C3"/>
    <mergeCell ref="D3:E3"/>
    <mergeCell ref="F3:H3"/>
    <mergeCell ref="A22:H23"/>
  </mergeCells>
  <conditionalFormatting sqref="E18">
    <cfRule type="cellIs" dxfId="38" priority="8" operator="between">
      <formula>0.00001</formula>
      <formula>0.049999</formula>
    </cfRule>
  </conditionalFormatting>
  <conditionalFormatting sqref="G18">
    <cfRule type="cellIs" dxfId="37" priority="7" operator="between">
      <formula>0.00001</formula>
      <formula>0.049999</formula>
    </cfRule>
  </conditionalFormatting>
  <conditionalFormatting sqref="C6">
    <cfRule type="cellIs" dxfId="36" priority="5" operator="between">
      <formula>0.0001</formula>
      <formula>0.44999</formula>
    </cfRule>
  </conditionalFormatting>
  <conditionalFormatting sqref="C17">
    <cfRule type="cellIs" dxfId="35" priority="3" operator="between">
      <formula>0</formula>
      <formula>0.5</formula>
    </cfRule>
    <cfRule type="cellIs" dxfId="34" priority="4" operator="between">
      <formula>0</formula>
      <formula>0.49</formula>
    </cfRule>
  </conditionalFormatting>
  <conditionalFormatting sqref="H17">
    <cfRule type="cellIs" dxfId="1" priority="1" operator="between">
      <formula>0</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3.8" x14ac:dyDescent="0.25"/>
  <cols>
    <col min="1" max="1" width="16.19921875" customWidth="1"/>
    <col min="9" max="37" width="11" style="1"/>
  </cols>
  <sheetData>
    <row r="1" spans="1:8" x14ac:dyDescent="0.25">
      <c r="A1" s="287" t="s">
        <v>516</v>
      </c>
      <c r="B1" s="1"/>
      <c r="C1" s="1"/>
      <c r="D1" s="1"/>
      <c r="E1" s="1"/>
      <c r="F1" s="1"/>
      <c r="G1" s="1"/>
      <c r="H1" s="1"/>
    </row>
    <row r="2" spans="1:8" x14ac:dyDescent="0.25">
      <c r="A2" s="1"/>
      <c r="B2" s="1"/>
      <c r="C2" s="1"/>
      <c r="D2" s="1"/>
      <c r="E2" s="1"/>
      <c r="F2" s="1"/>
      <c r="G2" s="55" t="s">
        <v>479</v>
      </c>
      <c r="H2" s="1"/>
    </row>
    <row r="3" spans="1:8" x14ac:dyDescent="0.25">
      <c r="A3" s="56"/>
      <c r="B3" s="793">
        <f>INDICE!A3</f>
        <v>44228</v>
      </c>
      <c r="C3" s="792">
        <v>41671</v>
      </c>
      <c r="D3" s="792" t="s">
        <v>116</v>
      </c>
      <c r="E3" s="792"/>
      <c r="F3" s="792" t="s">
        <v>117</v>
      </c>
      <c r="G3" s="792"/>
      <c r="H3" s="1"/>
    </row>
    <row r="4" spans="1:8" x14ac:dyDescent="0.25">
      <c r="A4" s="66"/>
      <c r="B4" s="187" t="s">
        <v>352</v>
      </c>
      <c r="C4" s="188" t="s">
        <v>431</v>
      </c>
      <c r="D4" s="187" t="s">
        <v>352</v>
      </c>
      <c r="E4" s="188" t="s">
        <v>431</v>
      </c>
      <c r="F4" s="187" t="s">
        <v>352</v>
      </c>
      <c r="G4" s="189" t="s">
        <v>431</v>
      </c>
      <c r="H4" s="1"/>
    </row>
    <row r="5" spans="1:8" x14ac:dyDescent="0.25">
      <c r="A5" s="449" t="s">
        <v>478</v>
      </c>
      <c r="B5" s="450">
        <v>15.171096600074559</v>
      </c>
      <c r="C5" s="430">
        <v>-8.860378448418528</v>
      </c>
      <c r="D5" s="451">
        <v>14.372208954676285</v>
      </c>
      <c r="E5" s="430">
        <v>-18.674125563070202</v>
      </c>
      <c r="F5" s="451">
        <v>13.158507150890555</v>
      </c>
      <c r="G5" s="430">
        <v>-26.473046797005928</v>
      </c>
      <c r="H5" s="1"/>
    </row>
    <row r="6" spans="1:8" x14ac:dyDescent="0.25">
      <c r="A6" s="3"/>
      <c r="B6" s="3"/>
      <c r="C6" s="3"/>
      <c r="D6" s="3"/>
      <c r="E6" s="3"/>
      <c r="F6" s="3"/>
      <c r="G6" s="55" t="s">
        <v>353</v>
      </c>
      <c r="H6" s="1"/>
    </row>
    <row r="7" spans="1:8" x14ac:dyDescent="0.25">
      <c r="A7" s="80" t="s">
        <v>589</v>
      </c>
      <c r="B7" s="80"/>
      <c r="C7" s="203"/>
      <c r="D7" s="203"/>
      <c r="E7" s="203"/>
      <c r="F7" s="80"/>
      <c r="G7" s="80"/>
      <c r="H7" s="1"/>
    </row>
    <row r="8" spans="1:8" x14ac:dyDescent="0.25">
      <c r="A8" s="133" t="s">
        <v>354</v>
      </c>
      <c r="B8" s="108"/>
      <c r="C8" s="108"/>
      <c r="D8" s="108"/>
      <c r="E8" s="108"/>
      <c r="F8" s="108"/>
      <c r="G8" s="108"/>
      <c r="H8" s="1"/>
    </row>
    <row r="9" spans="1:8" x14ac:dyDescent="0.25">
      <c r="A9" s="1"/>
      <c r="B9" s="1"/>
      <c r="C9" s="1"/>
      <c r="D9" s="1"/>
      <c r="E9" s="1"/>
      <c r="F9" s="1"/>
      <c r="G9" s="1"/>
      <c r="H9" s="1"/>
    </row>
    <row r="10" spans="1:8" s="1" customFormat="1" x14ac:dyDescent="0.25"/>
    <row r="11" spans="1:8" s="1" customFormat="1" x14ac:dyDescent="0.25"/>
    <row r="12" spans="1:8" s="1" customFormat="1" x14ac:dyDescent="0.25"/>
    <row r="13" spans="1:8" s="1" customFormat="1" x14ac:dyDescent="0.25"/>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sqref="A1:G2"/>
    </sheetView>
  </sheetViews>
  <sheetFormatPr baseColWidth="10" defaultRowHeight="13.8" x14ac:dyDescent="0.25"/>
  <cols>
    <col min="1" max="1" width="6.5" customWidth="1"/>
    <col min="2" max="2" width="20.59765625" customWidth="1"/>
    <col min="7" max="7" width="11" style="452"/>
    <col min="9" max="9" width="10.69921875" customWidth="1"/>
    <col min="10" max="34" width="11" style="1"/>
  </cols>
  <sheetData>
    <row r="1" spans="1:10" x14ac:dyDescent="0.25">
      <c r="A1" s="824" t="s">
        <v>349</v>
      </c>
      <c r="B1" s="824"/>
      <c r="C1" s="824"/>
      <c r="D1" s="824"/>
      <c r="E1" s="824"/>
      <c r="F1" s="824"/>
      <c r="G1" s="824"/>
      <c r="H1" s="1"/>
      <c r="I1" s="1"/>
    </row>
    <row r="2" spans="1:10" x14ac:dyDescent="0.25">
      <c r="A2" s="825"/>
      <c r="B2" s="825"/>
      <c r="C2" s="825"/>
      <c r="D2" s="825"/>
      <c r="E2" s="825"/>
      <c r="F2" s="825"/>
      <c r="G2" s="825"/>
      <c r="H2" s="10"/>
      <c r="I2" s="55" t="s">
        <v>477</v>
      </c>
    </row>
    <row r="3" spans="1:10" x14ac:dyDescent="0.25">
      <c r="A3" s="808" t="s">
        <v>461</v>
      </c>
      <c r="B3" s="808" t="s">
        <v>462</v>
      </c>
      <c r="C3" s="790">
        <f>INDICE!A3</f>
        <v>44228</v>
      </c>
      <c r="D3" s="791">
        <v>41671</v>
      </c>
      <c r="E3" s="791" t="s">
        <v>116</v>
      </c>
      <c r="F3" s="791"/>
      <c r="G3" s="791" t="s">
        <v>117</v>
      </c>
      <c r="H3" s="791"/>
      <c r="I3" s="791"/>
    </row>
    <row r="4" spans="1:10" x14ac:dyDescent="0.25">
      <c r="A4" s="809"/>
      <c r="B4" s="809"/>
      <c r="C4" s="82" t="s">
        <v>54</v>
      </c>
      <c r="D4" s="82" t="s">
        <v>431</v>
      </c>
      <c r="E4" s="82" t="s">
        <v>54</v>
      </c>
      <c r="F4" s="82" t="s">
        <v>431</v>
      </c>
      <c r="G4" s="82" t="s">
        <v>54</v>
      </c>
      <c r="H4" s="83" t="s">
        <v>431</v>
      </c>
      <c r="I4" s="83" t="s">
        <v>107</v>
      </c>
    </row>
    <row r="5" spans="1:10" x14ac:dyDescent="0.25">
      <c r="A5" s="714"/>
      <c r="B5" s="727" t="s">
        <v>631</v>
      </c>
      <c r="C5" s="728">
        <v>3.9675799999999999</v>
      </c>
      <c r="D5" s="727">
        <v>-21.849418141993844</v>
      </c>
      <c r="E5" s="729">
        <v>8.4600000000000009</v>
      </c>
      <c r="F5" s="727">
        <v>-20.012555948664325</v>
      </c>
      <c r="G5" s="729">
        <v>25.875540000000001</v>
      </c>
      <c r="H5" s="727">
        <v>-13.383950640426537</v>
      </c>
      <c r="I5" s="730">
        <v>0.16408991165837186</v>
      </c>
      <c r="J5" s="681"/>
    </row>
    <row r="6" spans="1:10" x14ac:dyDescent="0.25">
      <c r="A6" s="714"/>
      <c r="B6" s="727" t="s">
        <v>279</v>
      </c>
      <c r="C6" s="728">
        <v>0</v>
      </c>
      <c r="D6" s="142" t="s">
        <v>143</v>
      </c>
      <c r="E6" s="729">
        <v>0</v>
      </c>
      <c r="F6" s="142" t="s">
        <v>143</v>
      </c>
      <c r="G6" s="729">
        <v>145.13882999999998</v>
      </c>
      <c r="H6" s="142" t="s">
        <v>143</v>
      </c>
      <c r="I6" s="731">
        <v>0.92039887062837922</v>
      </c>
      <c r="J6" s="681"/>
    </row>
    <row r="7" spans="1:10" x14ac:dyDescent="0.25">
      <c r="A7" s="714"/>
      <c r="B7" s="727" t="s">
        <v>237</v>
      </c>
      <c r="C7" s="728">
        <v>2353.7243699999999</v>
      </c>
      <c r="D7" s="727">
        <v>2646.8098963955631</v>
      </c>
      <c r="E7" s="729">
        <v>2619.6502300000002</v>
      </c>
      <c r="F7" s="727">
        <v>122.52742063139104</v>
      </c>
      <c r="G7" s="729">
        <v>7496.0933200000009</v>
      </c>
      <c r="H7" s="727">
        <v>26.291256764315456</v>
      </c>
      <c r="I7" s="731">
        <v>47.536526413041493</v>
      </c>
      <c r="J7" s="681"/>
    </row>
    <row r="8" spans="1:10" x14ac:dyDescent="0.25">
      <c r="A8" s="714"/>
      <c r="B8" s="767" t="s">
        <v>335</v>
      </c>
      <c r="C8" s="733">
        <v>2319.3556700000004</v>
      </c>
      <c r="D8" s="732">
        <v>5902.7000761415939</v>
      </c>
      <c r="E8" s="734">
        <v>2547.3699700000002</v>
      </c>
      <c r="F8" s="732">
        <v>135.79758194939626</v>
      </c>
      <c r="G8" s="735">
        <v>7154.1461400000007</v>
      </c>
      <c r="H8" s="732">
        <v>28.994258854004279</v>
      </c>
      <c r="I8" s="736">
        <v>45.368066061758796</v>
      </c>
      <c r="J8" s="681"/>
    </row>
    <row r="9" spans="1:10" x14ac:dyDescent="0.25">
      <c r="A9" s="714"/>
      <c r="B9" s="767" t="s">
        <v>332</v>
      </c>
      <c r="C9" s="733">
        <v>34.368699999999997</v>
      </c>
      <c r="D9" s="732">
        <v>-26.95412026650321</v>
      </c>
      <c r="E9" s="734">
        <v>72.280259999999998</v>
      </c>
      <c r="F9" s="732">
        <v>-25.411340324911496</v>
      </c>
      <c r="G9" s="735">
        <v>341.94718</v>
      </c>
      <c r="H9" s="732">
        <v>-12.200443969774332</v>
      </c>
      <c r="I9" s="736">
        <v>2.1684603512826932</v>
      </c>
      <c r="J9" s="681"/>
    </row>
    <row r="10" spans="1:10" x14ac:dyDescent="0.25">
      <c r="A10" s="714"/>
      <c r="B10" s="727" t="s">
        <v>623</v>
      </c>
      <c r="C10" s="737">
        <v>40.062949999999994</v>
      </c>
      <c r="D10" s="727">
        <v>-42.242570549772466</v>
      </c>
      <c r="E10" s="729">
        <v>85.724759999999989</v>
      </c>
      <c r="F10" s="727">
        <v>-57.380228785660506</v>
      </c>
      <c r="G10" s="729">
        <v>479.98892999999998</v>
      </c>
      <c r="H10" s="727">
        <v>-21.119631099559037</v>
      </c>
      <c r="I10" s="731">
        <v>3.0438530411615154</v>
      </c>
      <c r="J10" s="681"/>
    </row>
    <row r="11" spans="1:10" x14ac:dyDescent="0.25">
      <c r="A11" s="714"/>
      <c r="B11" s="727" t="s">
        <v>207</v>
      </c>
      <c r="C11" s="728">
        <v>1.13751</v>
      </c>
      <c r="D11" s="727">
        <v>-52.01169427815676</v>
      </c>
      <c r="E11" s="729">
        <v>2.3360699999999999</v>
      </c>
      <c r="F11" s="727">
        <v>-92.278919636406187</v>
      </c>
      <c r="G11" s="729">
        <v>5.6090100000000005</v>
      </c>
      <c r="H11" s="727">
        <v>-89.042832894415795</v>
      </c>
      <c r="I11" s="757">
        <v>3.5569574794996534E-2</v>
      </c>
      <c r="J11" s="681"/>
    </row>
    <row r="12" spans="1:10" x14ac:dyDescent="0.25">
      <c r="A12" s="714"/>
      <c r="B12" s="727" t="s">
        <v>239</v>
      </c>
      <c r="C12" s="728">
        <v>123.92840999999999</v>
      </c>
      <c r="D12" s="727">
        <v>2.8263034602204398</v>
      </c>
      <c r="E12" s="729">
        <v>346.07324999999997</v>
      </c>
      <c r="F12" s="727">
        <v>-49.165818728307514</v>
      </c>
      <c r="G12" s="729">
        <v>5982.2422999999999</v>
      </c>
      <c r="H12" s="727">
        <v>-18.874797574408056</v>
      </c>
      <c r="I12" s="731">
        <v>37.936429946040754</v>
      </c>
      <c r="J12" s="681"/>
    </row>
    <row r="13" spans="1:10" x14ac:dyDescent="0.25">
      <c r="A13" s="714"/>
      <c r="B13" s="767" t="s">
        <v>335</v>
      </c>
      <c r="C13" s="733">
        <v>123.92840999999999</v>
      </c>
      <c r="D13" s="732">
        <v>2.8263034602204398</v>
      </c>
      <c r="E13" s="734">
        <v>346.07324999999997</v>
      </c>
      <c r="F13" s="732">
        <v>-49.165818728307514</v>
      </c>
      <c r="G13" s="735">
        <v>5982.2422999999999</v>
      </c>
      <c r="H13" s="732">
        <v>-18.638448558824457</v>
      </c>
      <c r="I13" s="736">
        <v>37.936429946040754</v>
      </c>
      <c r="J13" s="681"/>
    </row>
    <row r="14" spans="1:10" x14ac:dyDescent="0.25">
      <c r="A14" s="714"/>
      <c r="B14" s="767" t="s">
        <v>332</v>
      </c>
      <c r="C14" s="733">
        <v>0</v>
      </c>
      <c r="D14" s="426" t="s">
        <v>143</v>
      </c>
      <c r="E14" s="734">
        <v>0</v>
      </c>
      <c r="F14" s="426" t="s">
        <v>143</v>
      </c>
      <c r="G14" s="734">
        <v>0</v>
      </c>
      <c r="H14" s="732">
        <v>-100</v>
      </c>
      <c r="I14" s="736">
        <v>0</v>
      </c>
      <c r="J14" s="681"/>
    </row>
    <row r="15" spans="1:10" x14ac:dyDescent="0.25">
      <c r="A15" s="725"/>
      <c r="B15" s="727" t="s">
        <v>632</v>
      </c>
      <c r="C15" s="728">
        <v>0</v>
      </c>
      <c r="D15" s="142" t="s">
        <v>143</v>
      </c>
      <c r="E15" s="729">
        <v>0</v>
      </c>
      <c r="F15" s="727">
        <v>-100</v>
      </c>
      <c r="G15" s="729">
        <v>2.6227499999999999</v>
      </c>
      <c r="H15" s="727">
        <v>-53.755538667969091</v>
      </c>
      <c r="I15" s="757">
        <v>1.6632186837530535E-2</v>
      </c>
      <c r="J15" s="681"/>
    </row>
    <row r="16" spans="1:10" x14ac:dyDescent="0.25">
      <c r="A16" s="738" t="s">
        <v>452</v>
      </c>
      <c r="B16" s="715"/>
      <c r="C16" s="739">
        <v>2522.8208200000004</v>
      </c>
      <c r="D16" s="715">
        <v>791.38414795837173</v>
      </c>
      <c r="E16" s="739">
        <v>3062.2443099999996</v>
      </c>
      <c r="F16" s="716">
        <v>45.781226752647413</v>
      </c>
      <c r="G16" s="739">
        <v>14137.570679999999</v>
      </c>
      <c r="H16" s="716">
        <v>0.94743018431731152</v>
      </c>
      <c r="I16" s="717">
        <v>89.65349994416303</v>
      </c>
      <c r="J16" s="681"/>
    </row>
    <row r="17" spans="1:13" x14ac:dyDescent="0.25">
      <c r="A17" s="714"/>
      <c r="B17" s="727" t="s">
        <v>676</v>
      </c>
      <c r="C17" s="728">
        <v>0</v>
      </c>
      <c r="D17" s="727">
        <v>-100</v>
      </c>
      <c r="E17" s="729">
        <v>1311.7089799999999</v>
      </c>
      <c r="F17" s="727">
        <v>690.59047669561119</v>
      </c>
      <c r="G17" s="729">
        <v>1631.5523199999998</v>
      </c>
      <c r="H17" s="727">
        <v>183.16591240906567</v>
      </c>
      <c r="I17" s="730">
        <v>10.346500055836966</v>
      </c>
      <c r="J17" s="681"/>
      <c r="M17" s="673"/>
    </row>
    <row r="18" spans="1:13" x14ac:dyDescent="0.25">
      <c r="A18" s="740" t="s">
        <v>115</v>
      </c>
      <c r="B18" s="741"/>
      <c r="C18" s="741">
        <v>2522.8208200000004</v>
      </c>
      <c r="D18" s="742">
        <v>622.90549332290766</v>
      </c>
      <c r="E18" s="743">
        <v>4373.9532900000013</v>
      </c>
      <c r="F18" s="742">
        <v>92.983542471002224</v>
      </c>
      <c r="G18" s="743">
        <v>15769.123</v>
      </c>
      <c r="H18" s="744">
        <v>8.1479386202160686</v>
      </c>
      <c r="I18" s="745">
        <v>100</v>
      </c>
      <c r="J18" s="681"/>
    </row>
    <row r="19" spans="1:13" x14ac:dyDescent="0.25">
      <c r="A19" s="746"/>
      <c r="B19" s="746" t="s">
        <v>335</v>
      </c>
      <c r="C19" s="746">
        <v>2443.2840800000004</v>
      </c>
      <c r="D19" s="747">
        <v>1435.1058110287704</v>
      </c>
      <c r="E19" s="748">
        <v>2893.4432200000006</v>
      </c>
      <c r="F19" s="747">
        <v>64.2966452624092</v>
      </c>
      <c r="G19" s="748">
        <v>13136.388440000001</v>
      </c>
      <c r="H19" s="747">
        <v>1.8422459353739369</v>
      </c>
      <c r="I19" s="749">
        <v>83.304496007799557</v>
      </c>
      <c r="J19" s="681"/>
    </row>
    <row r="20" spans="1:13" x14ac:dyDescent="0.25">
      <c r="A20" s="746"/>
      <c r="B20" s="746" t="s">
        <v>332</v>
      </c>
      <c r="C20" s="746">
        <v>79.536739999999995</v>
      </c>
      <c r="D20" s="747">
        <v>-58.099493390838177</v>
      </c>
      <c r="E20" s="748">
        <v>1480.51007</v>
      </c>
      <c r="F20" s="747">
        <v>192.94918936237403</v>
      </c>
      <c r="G20" s="748">
        <v>2632.7345600000003</v>
      </c>
      <c r="H20" s="747">
        <v>56.49566445173555</v>
      </c>
      <c r="I20" s="749">
        <v>16.695503992200457</v>
      </c>
      <c r="J20" s="681"/>
    </row>
    <row r="21" spans="1:13" x14ac:dyDescent="0.25">
      <c r="A21" s="750"/>
      <c r="B21" s="750" t="s">
        <v>456</v>
      </c>
      <c r="C21" s="751">
        <v>2518.8532400000004</v>
      </c>
      <c r="D21" s="752">
        <v>806.23831585134121</v>
      </c>
      <c r="E21" s="750">
        <v>3053.7843099999996</v>
      </c>
      <c r="F21" s="752">
        <v>46.114183189265844</v>
      </c>
      <c r="G21" s="750">
        <v>13966.55631</v>
      </c>
      <c r="H21" s="753">
        <v>-6.0493908729367919E-2</v>
      </c>
      <c r="I21" s="753">
        <v>88.56901116187629</v>
      </c>
      <c r="J21" s="681"/>
    </row>
    <row r="22" spans="1:13" x14ac:dyDescent="0.25">
      <c r="A22" s="750"/>
      <c r="B22" s="750" t="s">
        <v>457</v>
      </c>
      <c r="C22" s="751">
        <v>3.9675800000000745</v>
      </c>
      <c r="D22" s="752">
        <v>-94.414807507248184</v>
      </c>
      <c r="E22" s="750">
        <v>1320.1689800000013</v>
      </c>
      <c r="F22" s="752">
        <v>648.00601455841115</v>
      </c>
      <c r="G22" s="750">
        <v>1802.5666899999994</v>
      </c>
      <c r="H22" s="753">
        <v>197.42561705900968</v>
      </c>
      <c r="I22" s="753">
        <v>11.430988838123715</v>
      </c>
      <c r="J22" s="681"/>
    </row>
    <row r="23" spans="1:13" x14ac:dyDescent="0.25">
      <c r="A23" s="746"/>
      <c r="B23" s="746" t="s">
        <v>458</v>
      </c>
      <c r="C23" s="746">
        <v>2478.7902899999999</v>
      </c>
      <c r="D23" s="747">
        <v>1088.4016615826517</v>
      </c>
      <c r="E23" s="748">
        <v>2968.0595499999999</v>
      </c>
      <c r="F23" s="747">
        <v>57.184062811185967</v>
      </c>
      <c r="G23" s="748">
        <v>13674.745269999999</v>
      </c>
      <c r="H23" s="747">
        <v>-1.620358560796515</v>
      </c>
      <c r="I23" s="749">
        <v>86.718489480993966</v>
      </c>
      <c r="J23" s="681"/>
    </row>
    <row r="24" spans="1:13" ht="14.25" customHeight="1" x14ac:dyDescent="0.25">
      <c r="A24" s="755" t="s">
        <v>672</v>
      </c>
      <c r="B24" s="755"/>
      <c r="C24" s="755"/>
      <c r="D24" s="755"/>
      <c r="E24" s="755"/>
      <c r="F24" s="755"/>
      <c r="G24" s="755"/>
      <c r="H24" s="755"/>
      <c r="I24" s="771" t="s">
        <v>223</v>
      </c>
      <c r="J24" s="681"/>
    </row>
    <row r="25" spans="1:13" ht="14.25" customHeight="1" x14ac:dyDescent="0.25">
      <c r="A25" s="834" t="s">
        <v>661</v>
      </c>
      <c r="B25" s="834"/>
      <c r="C25" s="834"/>
      <c r="D25" s="834"/>
      <c r="E25" s="834"/>
      <c r="F25" s="834"/>
      <c r="G25" s="834"/>
      <c r="H25" s="834"/>
      <c r="I25" s="834"/>
      <c r="J25" s="681"/>
    </row>
    <row r="26" spans="1:13" x14ac:dyDescent="0.25">
      <c r="A26" s="834"/>
      <c r="B26" s="834"/>
      <c r="C26" s="834"/>
      <c r="D26" s="834"/>
      <c r="E26" s="834"/>
      <c r="F26" s="834"/>
      <c r="G26" s="834"/>
      <c r="H26" s="834"/>
      <c r="I26" s="834"/>
      <c r="J26" s="681"/>
    </row>
    <row r="27" spans="1:13" x14ac:dyDescent="0.25">
      <c r="A27" s="755"/>
      <c r="B27" s="755"/>
      <c r="C27" s="755"/>
      <c r="D27" s="755"/>
      <c r="E27" s="755"/>
      <c r="F27" s="755"/>
      <c r="G27" s="755"/>
      <c r="H27" s="755"/>
      <c r="I27" s="755"/>
      <c r="J27" s="681"/>
    </row>
    <row r="28" spans="1:13" x14ac:dyDescent="0.25">
      <c r="A28" s="755"/>
      <c r="B28" s="755"/>
      <c r="C28" s="755"/>
      <c r="D28" s="755"/>
      <c r="E28" s="755"/>
      <c r="F28" s="755"/>
      <c r="G28" s="755"/>
      <c r="H28" s="755"/>
      <c r="I28" s="755"/>
      <c r="J28" s="681"/>
    </row>
    <row r="29" spans="1:13" ht="14.25" customHeight="1" x14ac:dyDescent="0.25">
      <c r="A29" s="755"/>
      <c r="B29" s="681"/>
      <c r="C29" s="681"/>
      <c r="D29" s="681"/>
      <c r="E29" s="681"/>
      <c r="F29" s="681"/>
      <c r="G29" s="681"/>
      <c r="H29" s="681"/>
      <c r="I29" s="699"/>
      <c r="J29" s="681"/>
    </row>
    <row r="30" spans="1:13" ht="14.25" customHeight="1" x14ac:dyDescent="0.25">
      <c r="A30" s="755"/>
      <c r="B30" s="755"/>
      <c r="C30" s="755"/>
      <c r="D30" s="755"/>
      <c r="E30" s="755"/>
      <c r="F30" s="755"/>
      <c r="G30" s="755"/>
      <c r="H30" s="755"/>
      <c r="I30" s="755"/>
      <c r="J30" s="698"/>
    </row>
    <row r="31" spans="1:13" ht="14.25" customHeight="1" x14ac:dyDescent="0.25">
      <c r="A31" s="755"/>
      <c r="B31" s="755"/>
      <c r="C31" s="755"/>
      <c r="D31" s="755"/>
      <c r="E31" s="755"/>
      <c r="F31" s="755"/>
      <c r="G31" s="755"/>
      <c r="H31" s="755"/>
      <c r="I31" s="755"/>
      <c r="J31" s="698"/>
    </row>
    <row r="32" spans="1:13" x14ac:dyDescent="0.25">
      <c r="A32" s="755"/>
      <c r="B32" s="755"/>
      <c r="C32" s="755"/>
      <c r="D32" s="755"/>
      <c r="E32" s="755"/>
      <c r="F32" s="755"/>
      <c r="G32" s="755"/>
      <c r="H32" s="755"/>
      <c r="I32" s="755"/>
      <c r="J32" s="681"/>
    </row>
    <row r="33" spans="1:10" ht="28.5" customHeight="1" x14ac:dyDescent="0.25">
      <c r="A33" s="672"/>
      <c r="B33" s="672"/>
      <c r="C33" s="672"/>
      <c r="D33" s="672"/>
      <c r="E33" s="672"/>
      <c r="F33" s="672"/>
      <c r="G33" s="672"/>
      <c r="H33" s="672"/>
      <c r="I33" s="672"/>
      <c r="J33" s="681"/>
    </row>
    <row r="34" spans="1:10" x14ac:dyDescent="0.25">
      <c r="A34" s="680"/>
      <c r="B34" s="680"/>
      <c r="C34" s="680"/>
      <c r="D34" s="680"/>
      <c r="E34" s="680"/>
      <c r="F34" s="680"/>
      <c r="G34" s="680"/>
      <c r="H34" s="680"/>
      <c r="I34" s="680"/>
      <c r="J34" s="681"/>
    </row>
    <row r="35" spans="1:10" x14ac:dyDescent="0.25">
      <c r="A35" s="681"/>
      <c r="B35" s="681"/>
      <c r="C35" s="681"/>
      <c r="D35" s="681"/>
      <c r="E35" s="681"/>
      <c r="F35" s="681"/>
      <c r="G35" s="681"/>
      <c r="H35" s="681"/>
      <c r="I35" s="681"/>
      <c r="J35" s="681"/>
    </row>
    <row r="36" spans="1:10" s="1" customFormat="1" x14ac:dyDescent="0.25">
      <c r="A36" s="680"/>
      <c r="B36" s="680"/>
      <c r="C36" s="680"/>
      <c r="D36" s="680"/>
      <c r="E36" s="680"/>
      <c r="F36" s="680"/>
      <c r="G36" s="680"/>
      <c r="H36" s="680"/>
      <c r="I36" s="680"/>
      <c r="J36" s="681"/>
    </row>
    <row r="37" spans="1:10" s="1" customFormat="1" x14ac:dyDescent="0.25">
      <c r="A37" s="681"/>
      <c r="B37" s="681"/>
      <c r="C37" s="681"/>
      <c r="D37" s="681"/>
      <c r="E37" s="681"/>
      <c r="F37" s="681"/>
      <c r="G37" s="681"/>
      <c r="H37" s="681"/>
      <c r="I37" s="681"/>
      <c r="J37" s="681"/>
    </row>
    <row r="38" spans="1:10" s="1" customFormat="1" x14ac:dyDescent="0.25">
      <c r="A38" s="680"/>
      <c r="B38" s="680"/>
      <c r="C38" s="680"/>
      <c r="D38" s="680"/>
      <c r="E38" s="680"/>
      <c r="F38" s="680"/>
      <c r="G38" s="680"/>
      <c r="H38" s="680"/>
      <c r="I38" s="680"/>
      <c r="J38" s="681"/>
    </row>
    <row r="39" spans="1:10" s="1" customFormat="1" x14ac:dyDescent="0.25">
      <c r="A39" s="673"/>
      <c r="B39" s="673"/>
      <c r="C39" s="673"/>
      <c r="D39" s="673"/>
      <c r="E39" s="673"/>
      <c r="F39" s="673"/>
      <c r="G39" s="674"/>
      <c r="H39" s="673"/>
      <c r="I39" s="673"/>
    </row>
    <row r="40" spans="1:10" s="1" customFormat="1" x14ac:dyDescent="0.25">
      <c r="G40" s="642"/>
    </row>
    <row r="41" spans="1:10" s="1" customFormat="1" x14ac:dyDescent="0.25">
      <c r="G41" s="642"/>
    </row>
    <row r="42" spans="1:10" s="1" customFormat="1" x14ac:dyDescent="0.25">
      <c r="G42" s="642"/>
    </row>
    <row r="43" spans="1:10" s="1" customFormat="1" x14ac:dyDescent="0.25">
      <c r="G43" s="642"/>
    </row>
    <row r="44" spans="1:10" s="1" customFormat="1" x14ac:dyDescent="0.25">
      <c r="G44" s="642"/>
    </row>
    <row r="45" spans="1:10" s="1" customFormat="1" x14ac:dyDescent="0.25">
      <c r="G45" s="642"/>
    </row>
    <row r="46" spans="1:10" s="1" customFormat="1" x14ac:dyDescent="0.25">
      <c r="G46" s="642"/>
    </row>
    <row r="47" spans="1:10" s="1" customFormat="1" x14ac:dyDescent="0.25">
      <c r="G47" s="642"/>
    </row>
    <row r="48" spans="1:10" s="1" customFormat="1" x14ac:dyDescent="0.25">
      <c r="G48" s="642"/>
    </row>
    <row r="49" spans="7:7" s="1" customFormat="1" x14ac:dyDescent="0.25">
      <c r="G49" s="642"/>
    </row>
    <row r="50" spans="7:7" s="1" customFormat="1" x14ac:dyDescent="0.25">
      <c r="G50" s="642"/>
    </row>
    <row r="51" spans="7:7" s="1" customFormat="1" x14ac:dyDescent="0.25">
      <c r="G51" s="642"/>
    </row>
    <row r="52" spans="7:7" s="1" customFormat="1" x14ac:dyDescent="0.25">
      <c r="G52" s="642"/>
    </row>
    <row r="53" spans="7:7" s="1" customFormat="1" x14ac:dyDescent="0.25">
      <c r="G53" s="642"/>
    </row>
    <row r="54" spans="7:7" s="1" customFormat="1" x14ac:dyDescent="0.25">
      <c r="G54" s="642"/>
    </row>
    <row r="55" spans="7:7" s="1" customFormat="1" x14ac:dyDescent="0.25">
      <c r="G55" s="642"/>
    </row>
    <row r="56" spans="7:7" s="1" customFormat="1" x14ac:dyDescent="0.25">
      <c r="G56" s="642"/>
    </row>
    <row r="57" spans="7:7" s="1" customFormat="1" x14ac:dyDescent="0.25">
      <c r="G57" s="642"/>
    </row>
    <row r="58" spans="7:7" s="1" customFormat="1" x14ac:dyDescent="0.25">
      <c r="G58" s="642"/>
    </row>
    <row r="59" spans="7:7" s="1" customFormat="1" x14ac:dyDescent="0.25">
      <c r="G59" s="642"/>
    </row>
    <row r="60" spans="7:7" s="1" customFormat="1" x14ac:dyDescent="0.25">
      <c r="G60" s="642"/>
    </row>
    <row r="61" spans="7:7" s="1" customFormat="1" x14ac:dyDescent="0.25">
      <c r="G61" s="642"/>
    </row>
    <row r="62" spans="7:7" s="1" customFormat="1" x14ac:dyDescent="0.25">
      <c r="G62" s="642"/>
    </row>
    <row r="63" spans="7:7" s="1" customFormat="1" x14ac:dyDescent="0.25">
      <c r="G63" s="642"/>
    </row>
    <row r="64" spans="7:7" s="1" customFormat="1" x14ac:dyDescent="0.25">
      <c r="G64" s="642"/>
    </row>
    <row r="65" spans="7:7" s="1" customFormat="1" x14ac:dyDescent="0.25">
      <c r="G65" s="642"/>
    </row>
    <row r="66" spans="7:7" s="1" customFormat="1" x14ac:dyDescent="0.25">
      <c r="G66" s="642"/>
    </row>
    <row r="67" spans="7:7" s="1" customFormat="1" x14ac:dyDescent="0.25">
      <c r="G67" s="642"/>
    </row>
    <row r="68" spans="7:7" s="1" customFormat="1" x14ac:dyDescent="0.25">
      <c r="G68" s="642"/>
    </row>
    <row r="69" spans="7:7" s="1" customFormat="1" x14ac:dyDescent="0.25">
      <c r="G69" s="642"/>
    </row>
    <row r="70" spans="7:7" s="1" customFormat="1" x14ac:dyDescent="0.25">
      <c r="G70" s="642"/>
    </row>
    <row r="71" spans="7:7" s="1" customFormat="1" x14ac:dyDescent="0.25">
      <c r="G71" s="642"/>
    </row>
    <row r="72" spans="7:7" s="1" customFormat="1" x14ac:dyDescent="0.25">
      <c r="G72" s="642"/>
    </row>
    <row r="73" spans="7:7" s="1" customFormat="1" x14ac:dyDescent="0.25">
      <c r="G73" s="642"/>
    </row>
    <row r="74" spans="7:7" s="1" customFormat="1" x14ac:dyDescent="0.25">
      <c r="G74" s="642"/>
    </row>
    <row r="75" spans="7:7" s="1" customFormat="1" x14ac:dyDescent="0.25">
      <c r="G75" s="642"/>
    </row>
    <row r="76" spans="7:7" s="1" customFormat="1" x14ac:dyDescent="0.25">
      <c r="G76" s="642"/>
    </row>
    <row r="77" spans="7:7" s="1" customFormat="1" x14ac:dyDescent="0.25">
      <c r="G77" s="642"/>
    </row>
    <row r="78" spans="7:7" s="1" customFormat="1" x14ac:dyDescent="0.25">
      <c r="G78" s="642"/>
    </row>
    <row r="79" spans="7:7" s="1" customFormat="1" x14ac:dyDescent="0.25">
      <c r="G79" s="642"/>
    </row>
    <row r="80" spans="7:7" s="1" customFormat="1" x14ac:dyDescent="0.25">
      <c r="G80" s="642"/>
    </row>
    <row r="81" spans="7:7" s="1" customFormat="1" x14ac:dyDescent="0.25">
      <c r="G81" s="642"/>
    </row>
    <row r="82" spans="7:7" s="1" customFormat="1" x14ac:dyDescent="0.25">
      <c r="G82" s="642"/>
    </row>
    <row r="83" spans="7:7" s="1" customFormat="1" x14ac:dyDescent="0.25">
      <c r="G83" s="642"/>
    </row>
    <row r="84" spans="7:7" s="1" customFormat="1" x14ac:dyDescent="0.25">
      <c r="G84" s="642"/>
    </row>
    <row r="85" spans="7:7" s="1" customFormat="1" x14ac:dyDescent="0.25">
      <c r="G85" s="642"/>
    </row>
    <row r="86" spans="7:7" s="1" customFormat="1" x14ac:dyDescent="0.25">
      <c r="G86" s="642"/>
    </row>
    <row r="87" spans="7:7" s="1" customFormat="1" x14ac:dyDescent="0.25">
      <c r="G87" s="642"/>
    </row>
    <row r="88" spans="7:7" s="1" customFormat="1" x14ac:dyDescent="0.25">
      <c r="G88" s="642"/>
    </row>
    <row r="89" spans="7:7" s="1" customFormat="1" x14ac:dyDescent="0.25">
      <c r="G89" s="642"/>
    </row>
    <row r="90" spans="7:7" s="1" customFormat="1" x14ac:dyDescent="0.25">
      <c r="G90" s="642"/>
    </row>
    <row r="91" spans="7:7" s="1" customFormat="1" x14ac:dyDescent="0.25">
      <c r="G91" s="642"/>
    </row>
    <row r="92" spans="7:7" s="1" customFormat="1" x14ac:dyDescent="0.25">
      <c r="G92" s="642"/>
    </row>
    <row r="93" spans="7:7" s="1" customFormat="1" x14ac:dyDescent="0.25">
      <c r="G93" s="642"/>
    </row>
    <row r="94" spans="7:7" s="1" customFormat="1" x14ac:dyDescent="0.25">
      <c r="G94" s="642"/>
    </row>
    <row r="95" spans="7:7" s="1" customFormat="1" x14ac:dyDescent="0.25">
      <c r="G95" s="642"/>
    </row>
    <row r="96" spans="7:7" s="1" customFormat="1" x14ac:dyDescent="0.25">
      <c r="G96" s="642"/>
    </row>
    <row r="97" spans="7:7" s="1" customFormat="1" x14ac:dyDescent="0.25">
      <c r="G97" s="642"/>
    </row>
    <row r="98" spans="7:7" s="1" customFormat="1" x14ac:dyDescent="0.25">
      <c r="G98" s="642"/>
    </row>
    <row r="99" spans="7:7" s="1" customFormat="1" x14ac:dyDescent="0.25">
      <c r="G99" s="642"/>
    </row>
    <row r="100" spans="7:7" s="1" customFormat="1" x14ac:dyDescent="0.25">
      <c r="G100" s="642"/>
    </row>
    <row r="101" spans="7:7" s="1" customFormat="1" x14ac:dyDescent="0.25">
      <c r="G101" s="642"/>
    </row>
    <row r="102" spans="7:7" s="1" customFormat="1" x14ac:dyDescent="0.25">
      <c r="G102" s="642"/>
    </row>
    <row r="103" spans="7:7" s="1" customFormat="1" x14ac:dyDescent="0.25">
      <c r="G103" s="642"/>
    </row>
    <row r="104" spans="7:7" s="1" customFormat="1" x14ac:dyDescent="0.25">
      <c r="G104" s="642"/>
    </row>
    <row r="105" spans="7:7" s="1" customFormat="1" x14ac:dyDescent="0.25">
      <c r="G105" s="642"/>
    </row>
    <row r="106" spans="7:7" s="1" customFormat="1" x14ac:dyDescent="0.25">
      <c r="G106" s="642"/>
    </row>
    <row r="107" spans="7:7" s="1" customFormat="1" x14ac:dyDescent="0.25">
      <c r="G107" s="642"/>
    </row>
    <row r="108" spans="7:7" s="1" customFormat="1" x14ac:dyDescent="0.25">
      <c r="G108" s="642"/>
    </row>
    <row r="109" spans="7:7" s="1" customFormat="1" x14ac:dyDescent="0.25">
      <c r="G109" s="642"/>
    </row>
    <row r="110" spans="7:7" s="1" customFormat="1" x14ac:dyDescent="0.25">
      <c r="G110" s="642"/>
    </row>
    <row r="111" spans="7:7" s="1" customFormat="1" x14ac:dyDescent="0.25">
      <c r="G111" s="642"/>
    </row>
    <row r="112" spans="7:7" s="1" customFormat="1" x14ac:dyDescent="0.25">
      <c r="G112" s="642"/>
    </row>
    <row r="113" spans="7:7" s="1" customFormat="1" x14ac:dyDescent="0.25">
      <c r="G113" s="642"/>
    </row>
    <row r="114" spans="7:7" s="1" customFormat="1" x14ac:dyDescent="0.25">
      <c r="G114" s="642"/>
    </row>
    <row r="115" spans="7:7" s="1" customFormat="1" x14ac:dyDescent="0.25">
      <c r="G115" s="642"/>
    </row>
    <row r="116" spans="7:7" s="1" customFormat="1" x14ac:dyDescent="0.25">
      <c r="G116" s="642"/>
    </row>
    <row r="117" spans="7:7" s="1" customFormat="1" x14ac:dyDescent="0.25">
      <c r="G117" s="642"/>
    </row>
    <row r="118" spans="7:7" s="1" customFormat="1" x14ac:dyDescent="0.25">
      <c r="G118" s="642"/>
    </row>
    <row r="119" spans="7:7" s="1" customFormat="1" x14ac:dyDescent="0.25">
      <c r="G119" s="642"/>
    </row>
    <row r="120" spans="7:7" s="1" customFormat="1" x14ac:dyDescent="0.25">
      <c r="G120" s="642"/>
    </row>
    <row r="121" spans="7:7" s="1" customFormat="1" x14ac:dyDescent="0.25">
      <c r="G121" s="642"/>
    </row>
    <row r="122" spans="7:7" s="1" customFormat="1" x14ac:dyDescent="0.25">
      <c r="G122" s="642"/>
    </row>
    <row r="123" spans="7:7" s="1" customFormat="1" x14ac:dyDescent="0.25">
      <c r="G123" s="642"/>
    </row>
    <row r="124" spans="7:7" s="1" customFormat="1" x14ac:dyDescent="0.25">
      <c r="G124" s="642"/>
    </row>
    <row r="125" spans="7:7" s="1" customFormat="1" x14ac:dyDescent="0.25">
      <c r="G125" s="642"/>
    </row>
    <row r="126" spans="7:7" s="1" customFormat="1" x14ac:dyDescent="0.25">
      <c r="G126" s="642"/>
    </row>
    <row r="127" spans="7:7" s="1" customFormat="1" x14ac:dyDescent="0.25">
      <c r="G127" s="642"/>
    </row>
    <row r="128" spans="7:7" s="1" customFormat="1" x14ac:dyDescent="0.25">
      <c r="G128" s="642"/>
    </row>
    <row r="129" spans="7:7" s="1" customFormat="1" x14ac:dyDescent="0.25">
      <c r="G129" s="642"/>
    </row>
    <row r="130" spans="7:7" s="1" customFormat="1" x14ac:dyDescent="0.25">
      <c r="G130" s="642"/>
    </row>
    <row r="131" spans="7:7" s="1" customFormat="1" x14ac:dyDescent="0.25">
      <c r="G131" s="642"/>
    </row>
    <row r="132" spans="7:7" s="1" customFormat="1" x14ac:dyDescent="0.25">
      <c r="G132" s="642"/>
    </row>
    <row r="133" spans="7:7" s="1" customFormat="1" x14ac:dyDescent="0.25">
      <c r="G133" s="642"/>
    </row>
    <row r="134" spans="7:7" s="1" customFormat="1" x14ac:dyDescent="0.25">
      <c r="G134" s="642"/>
    </row>
    <row r="135" spans="7:7" s="1" customFormat="1" x14ac:dyDescent="0.25">
      <c r="G135" s="642"/>
    </row>
    <row r="136" spans="7:7" s="1" customFormat="1" x14ac:dyDescent="0.25">
      <c r="G136" s="642"/>
    </row>
    <row r="137" spans="7:7" s="1" customFormat="1" x14ac:dyDescent="0.25">
      <c r="G137" s="642"/>
    </row>
    <row r="138" spans="7:7" s="1" customFormat="1" x14ac:dyDescent="0.25">
      <c r="G138" s="642"/>
    </row>
    <row r="139" spans="7:7" s="1" customFormat="1" x14ac:dyDescent="0.25">
      <c r="G139" s="642"/>
    </row>
    <row r="140" spans="7:7" s="1" customFormat="1" x14ac:dyDescent="0.25">
      <c r="G140" s="642"/>
    </row>
    <row r="141" spans="7:7" s="1" customFormat="1" x14ac:dyDescent="0.25">
      <c r="G141" s="642"/>
    </row>
    <row r="142" spans="7:7" s="1" customFormat="1" x14ac:dyDescent="0.25">
      <c r="G142" s="642"/>
    </row>
    <row r="143" spans="7:7" s="1" customFormat="1" x14ac:dyDescent="0.25">
      <c r="G143" s="642"/>
    </row>
    <row r="144" spans="7:7" s="1" customFormat="1" x14ac:dyDescent="0.25">
      <c r="G144" s="642"/>
    </row>
    <row r="145" spans="7:7" s="1" customFormat="1" x14ac:dyDescent="0.25">
      <c r="G145" s="642"/>
    </row>
    <row r="146" spans="7:7" s="1" customFormat="1" x14ac:dyDescent="0.25">
      <c r="G146" s="642"/>
    </row>
    <row r="147" spans="7:7" s="1" customFormat="1" x14ac:dyDescent="0.25">
      <c r="G147" s="642"/>
    </row>
    <row r="148" spans="7:7" s="1" customFormat="1" x14ac:dyDescent="0.25">
      <c r="G148" s="642"/>
    </row>
    <row r="149" spans="7:7" s="1" customFormat="1" x14ac:dyDescent="0.25">
      <c r="G149" s="642"/>
    </row>
    <row r="150" spans="7:7" s="1" customFormat="1" x14ac:dyDescent="0.25">
      <c r="G150" s="642"/>
    </row>
    <row r="151" spans="7:7" s="1" customFormat="1" x14ac:dyDescent="0.25">
      <c r="G151" s="642"/>
    </row>
    <row r="152" spans="7:7" s="1" customFormat="1" x14ac:dyDescent="0.25">
      <c r="G152" s="642"/>
    </row>
    <row r="153" spans="7:7" s="1" customFormat="1" x14ac:dyDescent="0.25">
      <c r="G153" s="642"/>
    </row>
    <row r="154" spans="7:7" s="1" customFormat="1" x14ac:dyDescent="0.25">
      <c r="G154" s="642"/>
    </row>
    <row r="155" spans="7:7" s="1" customFormat="1" x14ac:dyDescent="0.25">
      <c r="G155" s="642"/>
    </row>
    <row r="156" spans="7:7" s="1" customFormat="1" x14ac:dyDescent="0.25">
      <c r="G156" s="642"/>
    </row>
    <row r="157" spans="7:7" s="1" customFormat="1" x14ac:dyDescent="0.25">
      <c r="G157" s="642"/>
    </row>
    <row r="158" spans="7:7" s="1" customFormat="1" x14ac:dyDescent="0.25">
      <c r="G158" s="642"/>
    </row>
    <row r="159" spans="7:7" s="1" customFormat="1" x14ac:dyDescent="0.25">
      <c r="G159" s="642"/>
    </row>
    <row r="160" spans="7:7" s="1" customFormat="1" x14ac:dyDescent="0.25">
      <c r="G160" s="642"/>
    </row>
    <row r="161" spans="7:7" s="1" customFormat="1" x14ac:dyDescent="0.25">
      <c r="G161" s="642"/>
    </row>
    <row r="162" spans="7:7" s="1" customFormat="1" x14ac:dyDescent="0.25">
      <c r="G162" s="642"/>
    </row>
    <row r="163" spans="7:7" s="1" customFormat="1" x14ac:dyDescent="0.25">
      <c r="G163" s="642"/>
    </row>
    <row r="164" spans="7:7" s="1" customFormat="1" x14ac:dyDescent="0.25">
      <c r="G164" s="642"/>
    </row>
    <row r="165" spans="7:7" s="1" customFormat="1" x14ac:dyDescent="0.25">
      <c r="G165" s="642"/>
    </row>
    <row r="166" spans="7:7" s="1" customFormat="1" x14ac:dyDescent="0.25">
      <c r="G166" s="642"/>
    </row>
    <row r="167" spans="7:7" s="1" customFormat="1" x14ac:dyDescent="0.25">
      <c r="G167" s="642"/>
    </row>
    <row r="168" spans="7:7" s="1" customFormat="1" x14ac:dyDescent="0.25">
      <c r="G168" s="642"/>
    </row>
    <row r="169" spans="7:7" s="1" customFormat="1" x14ac:dyDescent="0.25">
      <c r="G169" s="642"/>
    </row>
    <row r="170" spans="7:7" s="1" customFormat="1" x14ac:dyDescent="0.25">
      <c r="G170" s="642"/>
    </row>
    <row r="171" spans="7:7" s="1" customFormat="1" x14ac:dyDescent="0.25">
      <c r="G171" s="642"/>
    </row>
    <row r="172" spans="7:7" s="1" customFormat="1" x14ac:dyDescent="0.25">
      <c r="G172" s="642"/>
    </row>
    <row r="173" spans="7:7" s="1" customFormat="1" x14ac:dyDescent="0.25">
      <c r="G173" s="642"/>
    </row>
    <row r="174" spans="7:7" s="1" customFormat="1" x14ac:dyDescent="0.25">
      <c r="G174" s="642"/>
    </row>
    <row r="175" spans="7:7" s="1" customFormat="1" x14ac:dyDescent="0.25">
      <c r="G175" s="642"/>
    </row>
    <row r="176" spans="7:7" s="1" customFormat="1" x14ac:dyDescent="0.25">
      <c r="G176" s="642"/>
    </row>
    <row r="177" spans="7:7" s="1" customFormat="1" x14ac:dyDescent="0.25">
      <c r="G177" s="642"/>
    </row>
    <row r="178" spans="7:7" s="1" customFormat="1" x14ac:dyDescent="0.25">
      <c r="G178" s="642"/>
    </row>
    <row r="179" spans="7:7" s="1" customFormat="1" x14ac:dyDescent="0.25">
      <c r="G179" s="642"/>
    </row>
    <row r="180" spans="7:7" s="1" customFormat="1" x14ac:dyDescent="0.25">
      <c r="G180" s="642"/>
    </row>
    <row r="181" spans="7:7" s="1" customFormat="1" x14ac:dyDescent="0.25">
      <c r="G181" s="642"/>
    </row>
    <row r="182" spans="7:7" s="1" customFormat="1" x14ac:dyDescent="0.25">
      <c r="G182" s="642"/>
    </row>
    <row r="183" spans="7:7" s="1" customFormat="1" x14ac:dyDescent="0.25">
      <c r="G183" s="642"/>
    </row>
    <row r="184" spans="7:7" s="1" customFormat="1" x14ac:dyDescent="0.25">
      <c r="G184" s="642"/>
    </row>
    <row r="185" spans="7:7" s="1" customFormat="1" x14ac:dyDescent="0.25">
      <c r="G185" s="642"/>
    </row>
    <row r="186" spans="7:7" s="1" customFormat="1" x14ac:dyDescent="0.25">
      <c r="G186" s="642"/>
    </row>
    <row r="187" spans="7:7" s="1" customFormat="1" x14ac:dyDescent="0.25">
      <c r="G187" s="642"/>
    </row>
    <row r="188" spans="7:7" s="1" customFormat="1" x14ac:dyDescent="0.25">
      <c r="G188" s="642"/>
    </row>
    <row r="189" spans="7:7" s="1" customFormat="1" x14ac:dyDescent="0.25">
      <c r="G189" s="642"/>
    </row>
    <row r="190" spans="7:7" s="1" customFormat="1" x14ac:dyDescent="0.25">
      <c r="G190" s="642"/>
    </row>
    <row r="191" spans="7:7" s="1" customFormat="1" x14ac:dyDescent="0.25">
      <c r="G191" s="642"/>
    </row>
    <row r="192" spans="7:7" s="1" customFormat="1" x14ac:dyDescent="0.25">
      <c r="G192" s="642"/>
    </row>
    <row r="193" spans="7:7" s="1" customFormat="1" x14ac:dyDescent="0.25">
      <c r="G193" s="642"/>
    </row>
    <row r="194" spans="7:7" s="1" customFormat="1" x14ac:dyDescent="0.25">
      <c r="G194" s="642"/>
    </row>
    <row r="195" spans="7:7" s="1" customFormat="1" x14ac:dyDescent="0.25">
      <c r="G195" s="642"/>
    </row>
    <row r="196" spans="7:7" s="1" customFormat="1" x14ac:dyDescent="0.25">
      <c r="G196" s="642"/>
    </row>
    <row r="197" spans="7:7" s="1" customFormat="1" x14ac:dyDescent="0.25">
      <c r="G197" s="642"/>
    </row>
    <row r="198" spans="7:7" s="1" customFormat="1" x14ac:dyDescent="0.25">
      <c r="G198" s="642"/>
    </row>
    <row r="199" spans="7:7" s="1" customFormat="1" x14ac:dyDescent="0.25">
      <c r="G199" s="642"/>
    </row>
    <row r="200" spans="7:7" s="1" customFormat="1" x14ac:dyDescent="0.25">
      <c r="G200" s="642"/>
    </row>
    <row r="201" spans="7:7" s="1" customFormat="1" x14ac:dyDescent="0.25">
      <c r="G201" s="642"/>
    </row>
    <row r="202" spans="7:7" s="1" customFormat="1" x14ac:dyDescent="0.25">
      <c r="G202" s="642"/>
    </row>
    <row r="203" spans="7:7" s="1" customFormat="1" x14ac:dyDescent="0.25">
      <c r="G203" s="642"/>
    </row>
    <row r="204" spans="7:7" s="1" customFormat="1" x14ac:dyDescent="0.25">
      <c r="G204" s="642"/>
    </row>
    <row r="205" spans="7:7" s="1" customFormat="1" x14ac:dyDescent="0.25">
      <c r="G205" s="642"/>
    </row>
    <row r="206" spans="7:7" s="1" customFormat="1" x14ac:dyDescent="0.25">
      <c r="G206" s="642"/>
    </row>
    <row r="207" spans="7:7" s="1" customFormat="1" x14ac:dyDescent="0.25">
      <c r="G207" s="642"/>
    </row>
    <row r="208" spans="7:7" s="1" customFormat="1" x14ac:dyDescent="0.25">
      <c r="G208" s="642"/>
    </row>
    <row r="209" spans="7:7" s="1" customFormat="1" x14ac:dyDescent="0.25">
      <c r="G209" s="642"/>
    </row>
    <row r="210" spans="7:7" s="1" customFormat="1" x14ac:dyDescent="0.25">
      <c r="G210" s="642"/>
    </row>
    <row r="211" spans="7:7" s="1" customFormat="1" x14ac:dyDescent="0.25">
      <c r="G211" s="642"/>
    </row>
    <row r="212" spans="7:7" s="1" customFormat="1" x14ac:dyDescent="0.25">
      <c r="G212" s="642"/>
    </row>
    <row r="213" spans="7:7" s="1" customFormat="1" x14ac:dyDescent="0.25">
      <c r="G213" s="642"/>
    </row>
    <row r="214" spans="7:7" s="1" customFormat="1" x14ac:dyDescent="0.25">
      <c r="G214" s="642"/>
    </row>
    <row r="215" spans="7:7" s="1" customFormat="1" x14ac:dyDescent="0.25">
      <c r="G215" s="642"/>
    </row>
    <row r="216" spans="7:7" s="1" customFormat="1" x14ac:dyDescent="0.25">
      <c r="G216" s="642"/>
    </row>
    <row r="217" spans="7:7" s="1" customFormat="1" x14ac:dyDescent="0.25">
      <c r="G217" s="642"/>
    </row>
    <row r="218" spans="7:7" s="1" customFormat="1" x14ac:dyDescent="0.25">
      <c r="G218" s="642"/>
    </row>
    <row r="219" spans="7:7" s="1" customFormat="1" x14ac:dyDescent="0.25">
      <c r="G219" s="642"/>
    </row>
    <row r="220" spans="7:7" s="1" customFormat="1" x14ac:dyDescent="0.25">
      <c r="G220" s="642"/>
    </row>
    <row r="221" spans="7:7" s="1" customFormat="1" x14ac:dyDescent="0.25">
      <c r="G221" s="642"/>
    </row>
    <row r="222" spans="7:7" s="1" customFormat="1" x14ac:dyDescent="0.25">
      <c r="G222" s="642"/>
    </row>
    <row r="223" spans="7:7" s="1" customFormat="1" x14ac:dyDescent="0.25">
      <c r="G223" s="642"/>
    </row>
    <row r="224" spans="7:7" s="1" customFormat="1" x14ac:dyDescent="0.25">
      <c r="G224" s="642"/>
    </row>
    <row r="225" spans="7:7" s="1" customFormat="1" x14ac:dyDescent="0.25">
      <c r="G225" s="642"/>
    </row>
    <row r="226" spans="7:7" s="1" customFormat="1" x14ac:dyDescent="0.25">
      <c r="G226" s="642"/>
    </row>
    <row r="227" spans="7:7" s="1" customFormat="1" x14ac:dyDescent="0.25">
      <c r="G227" s="642"/>
    </row>
    <row r="228" spans="7:7" s="1" customFormat="1" x14ac:dyDescent="0.25">
      <c r="G228" s="642"/>
    </row>
    <row r="229" spans="7:7" s="1" customFormat="1" x14ac:dyDescent="0.25">
      <c r="G229" s="642"/>
    </row>
    <row r="230" spans="7:7" s="1" customFormat="1" x14ac:dyDescent="0.25">
      <c r="G230" s="642"/>
    </row>
    <row r="231" spans="7:7" s="1" customFormat="1" x14ac:dyDescent="0.25">
      <c r="G231" s="642"/>
    </row>
    <row r="232" spans="7:7" s="1" customFormat="1" x14ac:dyDescent="0.25">
      <c r="G232" s="642"/>
    </row>
    <row r="233" spans="7:7" s="1" customFormat="1" x14ac:dyDescent="0.25">
      <c r="G233" s="642"/>
    </row>
    <row r="234" spans="7:7" s="1" customFormat="1" x14ac:dyDescent="0.25">
      <c r="G234" s="642"/>
    </row>
    <row r="235" spans="7:7" s="1" customFormat="1" x14ac:dyDescent="0.25">
      <c r="G235" s="642"/>
    </row>
    <row r="236" spans="7:7" s="1" customFormat="1" x14ac:dyDescent="0.25">
      <c r="G236" s="642"/>
    </row>
    <row r="237" spans="7:7" s="1" customFormat="1" x14ac:dyDescent="0.25">
      <c r="G237" s="642"/>
    </row>
    <row r="238" spans="7:7" s="1" customFormat="1" x14ac:dyDescent="0.25">
      <c r="G238" s="642"/>
    </row>
    <row r="239" spans="7:7" s="1" customFormat="1" x14ac:dyDescent="0.25">
      <c r="G239" s="642"/>
    </row>
    <row r="240" spans="7:7" s="1" customFormat="1" x14ac:dyDescent="0.25">
      <c r="G240" s="642"/>
    </row>
    <row r="241" spans="7:7" s="1" customFormat="1" x14ac:dyDescent="0.25">
      <c r="G241" s="642"/>
    </row>
    <row r="242" spans="7:7" s="1" customFormat="1" x14ac:dyDescent="0.25">
      <c r="G242" s="642"/>
    </row>
    <row r="243" spans="7:7" s="1" customFormat="1" x14ac:dyDescent="0.25">
      <c r="G243" s="642"/>
    </row>
    <row r="244" spans="7:7" s="1" customFormat="1" x14ac:dyDescent="0.25">
      <c r="G244" s="642"/>
    </row>
    <row r="245" spans="7:7" s="1" customFormat="1" x14ac:dyDescent="0.25">
      <c r="G245" s="642"/>
    </row>
    <row r="246" spans="7:7" s="1" customFormat="1" x14ac:dyDescent="0.25">
      <c r="G246" s="642"/>
    </row>
    <row r="247" spans="7:7" s="1" customFormat="1" x14ac:dyDescent="0.25">
      <c r="G247" s="642"/>
    </row>
    <row r="248" spans="7:7" s="1" customFormat="1" x14ac:dyDescent="0.25">
      <c r="G248" s="642"/>
    </row>
    <row r="249" spans="7:7" s="1" customFormat="1" x14ac:dyDescent="0.25">
      <c r="G249" s="642"/>
    </row>
    <row r="250" spans="7:7" s="1" customFormat="1" x14ac:dyDescent="0.25">
      <c r="G250" s="642"/>
    </row>
    <row r="251" spans="7:7" s="1" customFormat="1" x14ac:dyDescent="0.25">
      <c r="G251" s="642"/>
    </row>
    <row r="252" spans="7:7" s="1" customFormat="1" x14ac:dyDescent="0.25">
      <c r="G252" s="642"/>
    </row>
    <row r="253" spans="7:7" s="1" customFormat="1" x14ac:dyDescent="0.25">
      <c r="G253" s="642"/>
    </row>
    <row r="254" spans="7:7" s="1" customFormat="1" x14ac:dyDescent="0.25">
      <c r="G254" s="642"/>
    </row>
    <row r="255" spans="7:7" s="1" customFormat="1" x14ac:dyDescent="0.25">
      <c r="G255" s="642"/>
    </row>
    <row r="256" spans="7:7" s="1" customFormat="1" x14ac:dyDescent="0.25">
      <c r="G256" s="642"/>
    </row>
    <row r="257" spans="7:7" s="1" customFormat="1" x14ac:dyDescent="0.25">
      <c r="G257" s="642"/>
    </row>
    <row r="258" spans="7:7" s="1" customFormat="1" x14ac:dyDescent="0.25">
      <c r="G258" s="642"/>
    </row>
    <row r="259" spans="7:7" s="1" customFormat="1" x14ac:dyDescent="0.25">
      <c r="G259" s="642"/>
    </row>
    <row r="260" spans="7:7" s="1" customFormat="1" x14ac:dyDescent="0.25">
      <c r="G260" s="642"/>
    </row>
    <row r="261" spans="7:7" s="1" customFormat="1" x14ac:dyDescent="0.25">
      <c r="G261" s="642"/>
    </row>
    <row r="262" spans="7:7" s="1" customFormat="1" x14ac:dyDescent="0.25">
      <c r="G262" s="642"/>
    </row>
    <row r="263" spans="7:7" s="1" customFormat="1" x14ac:dyDescent="0.25">
      <c r="G263" s="642"/>
    </row>
    <row r="264" spans="7:7" s="1" customFormat="1" x14ac:dyDescent="0.25">
      <c r="G264" s="642"/>
    </row>
    <row r="265" spans="7:7" s="1" customFormat="1" x14ac:dyDescent="0.25">
      <c r="G265" s="642"/>
    </row>
    <row r="266" spans="7:7" s="1" customFormat="1" x14ac:dyDescent="0.25">
      <c r="G266" s="642"/>
    </row>
    <row r="267" spans="7:7" s="1" customFormat="1" x14ac:dyDescent="0.25">
      <c r="G267" s="642"/>
    </row>
    <row r="268" spans="7:7" s="1" customFormat="1" x14ac:dyDescent="0.25">
      <c r="G268" s="642"/>
    </row>
    <row r="269" spans="7:7" s="1" customFormat="1" x14ac:dyDescent="0.25">
      <c r="G269" s="642"/>
    </row>
    <row r="270" spans="7:7" s="1" customFormat="1" x14ac:dyDescent="0.25">
      <c r="G270" s="642"/>
    </row>
    <row r="271" spans="7:7" s="1" customFormat="1" x14ac:dyDescent="0.25">
      <c r="G271" s="642"/>
    </row>
    <row r="272" spans="7:7" s="1" customFormat="1" x14ac:dyDescent="0.25">
      <c r="G272" s="642"/>
    </row>
    <row r="273" spans="7:7" s="1" customFormat="1" x14ac:dyDescent="0.25">
      <c r="G273" s="642"/>
    </row>
    <row r="274" spans="7:7" s="1" customFormat="1" x14ac:dyDescent="0.25">
      <c r="G274" s="642"/>
    </row>
    <row r="275" spans="7:7" s="1" customFormat="1" x14ac:dyDescent="0.25">
      <c r="G275" s="642"/>
    </row>
    <row r="276" spans="7:7" s="1" customFormat="1" x14ac:dyDescent="0.25">
      <c r="G276" s="642"/>
    </row>
    <row r="277" spans="7:7" s="1" customFormat="1" x14ac:dyDescent="0.25">
      <c r="G277" s="642"/>
    </row>
    <row r="278" spans="7:7" s="1" customFormat="1" x14ac:dyDescent="0.25">
      <c r="G278" s="642"/>
    </row>
    <row r="279" spans="7:7" s="1" customFormat="1" x14ac:dyDescent="0.25">
      <c r="G279" s="642"/>
    </row>
    <row r="280" spans="7:7" s="1" customFormat="1" x14ac:dyDescent="0.25">
      <c r="G280" s="642"/>
    </row>
    <row r="281" spans="7:7" s="1" customFormat="1" x14ac:dyDescent="0.25">
      <c r="G281" s="642"/>
    </row>
    <row r="282" spans="7:7" s="1" customFormat="1" x14ac:dyDescent="0.25">
      <c r="G282" s="642"/>
    </row>
    <row r="283" spans="7:7" s="1" customFormat="1" x14ac:dyDescent="0.25">
      <c r="G283" s="642"/>
    </row>
    <row r="284" spans="7:7" s="1" customFormat="1" x14ac:dyDescent="0.25">
      <c r="G284" s="642"/>
    </row>
    <row r="285" spans="7:7" s="1" customFormat="1" x14ac:dyDescent="0.25">
      <c r="G285" s="642"/>
    </row>
    <row r="286" spans="7:7" s="1" customFormat="1" x14ac:dyDescent="0.25">
      <c r="G286" s="642"/>
    </row>
    <row r="287" spans="7:7" s="1" customFormat="1" x14ac:dyDescent="0.25">
      <c r="G287" s="642"/>
    </row>
    <row r="288" spans="7:7" s="1" customFormat="1" x14ac:dyDescent="0.25">
      <c r="G288" s="642"/>
    </row>
    <row r="289" spans="7:7" s="1" customFormat="1" x14ac:dyDescent="0.25">
      <c r="G289" s="642"/>
    </row>
    <row r="290" spans="7:7" s="1" customFormat="1" x14ac:dyDescent="0.25">
      <c r="G290" s="642"/>
    </row>
    <row r="291" spans="7:7" s="1" customFormat="1" x14ac:dyDescent="0.25">
      <c r="G291" s="642"/>
    </row>
    <row r="292" spans="7:7" s="1" customFormat="1" x14ac:dyDescent="0.25">
      <c r="G292" s="642"/>
    </row>
    <row r="293" spans="7:7" s="1" customFormat="1" x14ac:dyDescent="0.25">
      <c r="G293" s="642"/>
    </row>
    <row r="294" spans="7:7" s="1" customFormat="1" x14ac:dyDescent="0.25">
      <c r="G294" s="642"/>
    </row>
    <row r="295" spans="7:7" s="1" customFormat="1" x14ac:dyDescent="0.25">
      <c r="G295" s="642"/>
    </row>
    <row r="296" spans="7:7" s="1" customFormat="1" x14ac:dyDescent="0.25">
      <c r="G296" s="642"/>
    </row>
    <row r="297" spans="7:7" s="1" customFormat="1" x14ac:dyDescent="0.25">
      <c r="G297" s="642"/>
    </row>
    <row r="298" spans="7:7" s="1" customFormat="1" x14ac:dyDescent="0.25">
      <c r="G298" s="642"/>
    </row>
    <row r="299" spans="7:7" s="1" customFormat="1" x14ac:dyDescent="0.25">
      <c r="G299" s="642"/>
    </row>
    <row r="300" spans="7:7" s="1" customFormat="1" x14ac:dyDescent="0.25">
      <c r="G300" s="642"/>
    </row>
    <row r="301" spans="7:7" s="1" customFormat="1" x14ac:dyDescent="0.25">
      <c r="G301" s="642"/>
    </row>
    <row r="302" spans="7:7" s="1" customFormat="1" x14ac:dyDescent="0.25">
      <c r="G302" s="642"/>
    </row>
    <row r="303" spans="7:7" s="1" customFormat="1" x14ac:dyDescent="0.25">
      <c r="G303" s="642"/>
    </row>
    <row r="304" spans="7:7" s="1" customFormat="1" x14ac:dyDescent="0.25">
      <c r="G304" s="642"/>
    </row>
    <row r="305" spans="7:7" s="1" customFormat="1" x14ac:dyDescent="0.25">
      <c r="G305" s="642"/>
    </row>
    <row r="306" spans="7:7" s="1" customFormat="1" x14ac:dyDescent="0.25">
      <c r="G306" s="642"/>
    </row>
    <row r="307" spans="7:7" s="1" customFormat="1" x14ac:dyDescent="0.25">
      <c r="G307" s="642"/>
    </row>
    <row r="308" spans="7:7" s="1" customFormat="1" x14ac:dyDescent="0.25">
      <c r="G308" s="642"/>
    </row>
    <row r="309" spans="7:7" s="1" customFormat="1" x14ac:dyDescent="0.25">
      <c r="G309" s="642"/>
    </row>
    <row r="310" spans="7:7" s="1" customFormat="1" x14ac:dyDescent="0.25">
      <c r="G310" s="642"/>
    </row>
    <row r="311" spans="7:7" s="1" customFormat="1" x14ac:dyDescent="0.25">
      <c r="G311" s="642"/>
    </row>
    <row r="312" spans="7:7" s="1" customFormat="1" x14ac:dyDescent="0.25">
      <c r="G312" s="642"/>
    </row>
    <row r="313" spans="7:7" s="1" customFormat="1" x14ac:dyDescent="0.25">
      <c r="G313" s="642"/>
    </row>
    <row r="314" spans="7:7" s="1" customFormat="1" x14ac:dyDescent="0.25">
      <c r="G314" s="642"/>
    </row>
    <row r="315" spans="7:7" s="1" customFormat="1" x14ac:dyDescent="0.25">
      <c r="G315" s="642"/>
    </row>
    <row r="316" spans="7:7" s="1" customFormat="1" x14ac:dyDescent="0.25">
      <c r="G316" s="642"/>
    </row>
    <row r="317" spans="7:7" s="1" customFormat="1" x14ac:dyDescent="0.25">
      <c r="G317" s="642"/>
    </row>
    <row r="318" spans="7:7" s="1" customFormat="1" x14ac:dyDescent="0.25">
      <c r="G318" s="642"/>
    </row>
    <row r="319" spans="7:7" s="1" customFormat="1" x14ac:dyDescent="0.25">
      <c r="G319" s="642"/>
    </row>
    <row r="320" spans="7:7" s="1" customFormat="1" x14ac:dyDescent="0.25">
      <c r="G320" s="642"/>
    </row>
    <row r="321" spans="7:7" s="1" customFormat="1" x14ac:dyDescent="0.25">
      <c r="G321" s="642"/>
    </row>
    <row r="322" spans="7:7" s="1" customFormat="1" x14ac:dyDescent="0.25">
      <c r="G322" s="642"/>
    </row>
    <row r="323" spans="7:7" s="1" customFormat="1" x14ac:dyDescent="0.25">
      <c r="G323" s="642"/>
    </row>
    <row r="324" spans="7:7" s="1" customFormat="1" x14ac:dyDescent="0.25">
      <c r="G324" s="642"/>
    </row>
    <row r="325" spans="7:7" s="1" customFormat="1" x14ac:dyDescent="0.25">
      <c r="G325" s="642"/>
    </row>
    <row r="326" spans="7:7" s="1" customFormat="1" x14ac:dyDescent="0.25">
      <c r="G326" s="642"/>
    </row>
    <row r="327" spans="7:7" s="1" customFormat="1" x14ac:dyDescent="0.25">
      <c r="G327" s="642"/>
    </row>
    <row r="328" spans="7:7" s="1" customFormat="1" x14ac:dyDescent="0.25">
      <c r="G328" s="642"/>
    </row>
    <row r="329" spans="7:7" s="1" customFormat="1" x14ac:dyDescent="0.25">
      <c r="G329" s="642"/>
    </row>
    <row r="330" spans="7:7" s="1" customFormat="1" x14ac:dyDescent="0.25">
      <c r="G330" s="642"/>
    </row>
    <row r="331" spans="7:7" s="1" customFormat="1" x14ac:dyDescent="0.25">
      <c r="G331" s="642"/>
    </row>
    <row r="332" spans="7:7" s="1" customFormat="1" x14ac:dyDescent="0.25">
      <c r="G332" s="642"/>
    </row>
    <row r="333" spans="7:7" s="1" customFormat="1" x14ac:dyDescent="0.25">
      <c r="G333" s="642"/>
    </row>
    <row r="334" spans="7:7" s="1" customFormat="1" x14ac:dyDescent="0.25">
      <c r="G334" s="642"/>
    </row>
    <row r="335" spans="7:7" s="1" customFormat="1" x14ac:dyDescent="0.25">
      <c r="G335" s="642"/>
    </row>
    <row r="336" spans="7:7" s="1" customFormat="1" x14ac:dyDescent="0.25">
      <c r="G336" s="642"/>
    </row>
    <row r="337" spans="7:7" s="1" customFormat="1" x14ac:dyDescent="0.25">
      <c r="G337" s="642"/>
    </row>
    <row r="338" spans="7:7" s="1" customFormat="1" x14ac:dyDescent="0.25">
      <c r="G338" s="642"/>
    </row>
    <row r="339" spans="7:7" s="1" customFormat="1" x14ac:dyDescent="0.25">
      <c r="G339" s="642"/>
    </row>
    <row r="340" spans="7:7" s="1" customFormat="1" x14ac:dyDescent="0.25">
      <c r="G340" s="642"/>
    </row>
  </sheetData>
  <mergeCells count="7">
    <mergeCell ref="A25:I26"/>
    <mergeCell ref="A1:G2"/>
    <mergeCell ref="C3:D3"/>
    <mergeCell ref="E3:F3"/>
    <mergeCell ref="A3:A4"/>
    <mergeCell ref="B3:B4"/>
    <mergeCell ref="G3:I3"/>
  </mergeCells>
  <conditionalFormatting sqref="C10">
    <cfRule type="cellIs" dxfId="33" priority="5" operator="equal">
      <formula>0</formula>
    </cfRule>
    <cfRule type="cellIs" dxfId="32" priority="6" operator="between">
      <formula>0</formula>
      <formula>0.5</formula>
    </cfRule>
    <cfRule type="cellIs" dxfId="31" priority="7" operator="between">
      <formula>0</formula>
      <formula>0.49</formula>
    </cfRule>
  </conditionalFormatting>
  <conditionalFormatting sqref="I15">
    <cfRule type="cellIs" dxfId="30" priority="3" operator="between">
      <formula>0</formula>
      <formula>0.5</formula>
    </cfRule>
    <cfRule type="cellIs" dxfId="29" priority="4" operator="between">
      <formula>0</formula>
      <formula>0.49</formula>
    </cfRule>
  </conditionalFormatting>
  <conditionalFormatting sqref="I11">
    <cfRule type="cellIs" dxfId="28" priority="1" operator="between">
      <formula>0</formula>
      <formula>0.5</formula>
    </cfRule>
    <cfRule type="cellIs" dxfId="27"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3.8" x14ac:dyDescent="0.25"/>
  <cols>
    <col min="1" max="1" width="25.09765625" customWidth="1"/>
    <col min="8" max="8" width="10.69921875" customWidth="1"/>
    <col min="10" max="31" width="11" style="1"/>
  </cols>
  <sheetData>
    <row r="1" spans="1:12" x14ac:dyDescent="0.25">
      <c r="A1" s="824" t="s">
        <v>351</v>
      </c>
      <c r="B1" s="824"/>
      <c r="C1" s="824"/>
      <c r="D1" s="824"/>
      <c r="E1" s="824"/>
      <c r="F1" s="824"/>
      <c r="G1" s="1"/>
      <c r="H1" s="1"/>
      <c r="I1" s="1"/>
    </row>
    <row r="2" spans="1:12" x14ac:dyDescent="0.25">
      <c r="A2" s="825"/>
      <c r="B2" s="825"/>
      <c r="C2" s="825"/>
      <c r="D2" s="825"/>
      <c r="E2" s="825"/>
      <c r="F2" s="825"/>
      <c r="G2" s="10"/>
      <c r="H2" s="55" t="s">
        <v>477</v>
      </c>
      <c r="I2" s="1"/>
    </row>
    <row r="3" spans="1:12" x14ac:dyDescent="0.25">
      <c r="A3" s="11"/>
      <c r="B3" s="790">
        <f>INDICE!A3</f>
        <v>44228</v>
      </c>
      <c r="C3" s="791">
        <v>41671</v>
      </c>
      <c r="D3" s="791" t="s">
        <v>116</v>
      </c>
      <c r="E3" s="791"/>
      <c r="F3" s="791" t="s">
        <v>117</v>
      </c>
      <c r="G3" s="791"/>
      <c r="H3" s="791"/>
      <c r="I3" s="1"/>
    </row>
    <row r="4" spans="1:12" x14ac:dyDescent="0.25">
      <c r="A4" s="265"/>
      <c r="B4" s="82" t="s">
        <v>54</v>
      </c>
      <c r="C4" s="82" t="s">
        <v>431</v>
      </c>
      <c r="D4" s="82" t="s">
        <v>54</v>
      </c>
      <c r="E4" s="82" t="s">
        <v>431</v>
      </c>
      <c r="F4" s="82" t="s">
        <v>54</v>
      </c>
      <c r="G4" s="83" t="s">
        <v>431</v>
      </c>
      <c r="H4" s="83" t="s">
        <v>107</v>
      </c>
      <c r="I4" s="55"/>
    </row>
    <row r="5" spans="1:12" ht="14.1" customHeight="1" x14ac:dyDescent="0.25">
      <c r="A5" s="500" t="s">
        <v>339</v>
      </c>
      <c r="B5" s="238">
        <v>2443.2840800000004</v>
      </c>
      <c r="C5" s="772">
        <v>1435.1058110287704</v>
      </c>
      <c r="D5" s="238">
        <v>2893.4432200000006</v>
      </c>
      <c r="E5" s="239">
        <v>64.2966452624092</v>
      </c>
      <c r="F5" s="238">
        <v>13136.388440000001</v>
      </c>
      <c r="G5" s="239">
        <v>1.8422459353739369</v>
      </c>
      <c r="H5" s="239">
        <v>83.304496007799557</v>
      </c>
      <c r="I5" s="1"/>
    </row>
    <row r="6" spans="1:12" x14ac:dyDescent="0.25">
      <c r="A6" s="3" t="s">
        <v>534</v>
      </c>
      <c r="B6" s="445">
        <v>123.92840999999999</v>
      </c>
      <c r="C6" s="453">
        <v>2.8263034602204398</v>
      </c>
      <c r="D6" s="445">
        <v>346.07324999999997</v>
      </c>
      <c r="E6" s="453">
        <v>-49.165818728307514</v>
      </c>
      <c r="F6" s="445">
        <v>5982.2422999999999</v>
      </c>
      <c r="G6" s="453">
        <v>-18.638448558824457</v>
      </c>
      <c r="H6" s="453">
        <v>37.936429946040754</v>
      </c>
      <c r="I6" s="1"/>
    </row>
    <row r="7" spans="1:12" x14ac:dyDescent="0.25">
      <c r="A7" s="3" t="s">
        <v>535</v>
      </c>
      <c r="B7" s="447">
        <v>2319.3556700000004</v>
      </c>
      <c r="C7" s="453">
        <v>5902.7000761415939</v>
      </c>
      <c r="D7" s="447">
        <v>2547.3699700000002</v>
      </c>
      <c r="E7" s="453">
        <v>135.79758194939626</v>
      </c>
      <c r="F7" s="447">
        <v>7154.1461400000007</v>
      </c>
      <c r="G7" s="453">
        <v>28.994258854004279</v>
      </c>
      <c r="H7" s="453">
        <v>45.368066061758796</v>
      </c>
      <c r="I7" s="169"/>
      <c r="J7" s="169"/>
    </row>
    <row r="8" spans="1:12" x14ac:dyDescent="0.25">
      <c r="A8" s="500" t="s">
        <v>669</v>
      </c>
      <c r="B8" s="425">
        <v>73.651740000000004</v>
      </c>
      <c r="C8" s="427">
        <v>-45.771722679386428</v>
      </c>
      <c r="D8" s="425">
        <v>1455.10427</v>
      </c>
      <c r="E8" s="427">
        <v>262.24222524564243</v>
      </c>
      <c r="F8" s="425">
        <v>2435.16012</v>
      </c>
      <c r="G8" s="427">
        <v>95.591160712231144</v>
      </c>
      <c r="H8" s="427">
        <v>15.442584346637414</v>
      </c>
      <c r="I8" s="169"/>
      <c r="J8" s="169"/>
    </row>
    <row r="9" spans="1:12" x14ac:dyDescent="0.25">
      <c r="A9" s="3" t="s">
        <v>343</v>
      </c>
      <c r="B9" s="445">
        <v>60.531529999999997</v>
      </c>
      <c r="C9" s="453">
        <v>-11.982713393993407</v>
      </c>
      <c r="D9" s="445">
        <v>128.80332999999999</v>
      </c>
      <c r="E9" s="453">
        <v>-37.014257637594014</v>
      </c>
      <c r="F9" s="445">
        <v>467.30065000000002</v>
      </c>
      <c r="G9" s="453">
        <v>-21.381210589715806</v>
      </c>
      <c r="H9" s="453">
        <v>2.9633902278522402</v>
      </c>
      <c r="I9" s="169"/>
      <c r="J9" s="169"/>
    </row>
    <row r="10" spans="1:12" x14ac:dyDescent="0.25">
      <c r="A10" s="3" t="s">
        <v>344</v>
      </c>
      <c r="B10" s="447">
        <v>13.12021</v>
      </c>
      <c r="C10" s="454">
        <v>-45.098486382801347</v>
      </c>
      <c r="D10" s="447">
        <v>27.918959999999998</v>
      </c>
      <c r="E10" s="453">
        <v>-42.7983702665015</v>
      </c>
      <c r="F10" s="447">
        <v>141.80602999999999</v>
      </c>
      <c r="G10" s="454">
        <v>-32.323450941074462</v>
      </c>
      <c r="H10" s="505">
        <v>0.89926389692058328</v>
      </c>
      <c r="I10" s="169"/>
      <c r="J10" s="169"/>
    </row>
    <row r="11" spans="1:12" x14ac:dyDescent="0.25">
      <c r="A11" s="3" t="s">
        <v>345</v>
      </c>
      <c r="B11" s="445">
        <v>0</v>
      </c>
      <c r="C11" s="453" t="s">
        <v>143</v>
      </c>
      <c r="D11" s="445">
        <v>348.73172999999997</v>
      </c>
      <c r="E11" s="453" t="s">
        <v>143</v>
      </c>
      <c r="F11" s="445">
        <v>348.73172999999997</v>
      </c>
      <c r="G11" s="453">
        <v>6801.8067353288088</v>
      </c>
      <c r="H11" s="453">
        <v>2.2114846209266044</v>
      </c>
      <c r="I11" s="1"/>
      <c r="J11" s="453"/>
      <c r="L11" s="453"/>
    </row>
    <row r="12" spans="1:12" x14ac:dyDescent="0.25">
      <c r="A12" s="3" t="s">
        <v>346</v>
      </c>
      <c r="B12" s="507">
        <v>0</v>
      </c>
      <c r="C12" s="446">
        <v>-100</v>
      </c>
      <c r="D12" s="445">
        <v>929.86863000000005</v>
      </c>
      <c r="E12" s="453">
        <v>1072.054610839911</v>
      </c>
      <c r="F12" s="445">
        <v>1205.42805</v>
      </c>
      <c r="G12" s="453">
        <v>286.62758036391989</v>
      </c>
      <c r="H12" s="505">
        <v>7.6442301198360871</v>
      </c>
      <c r="I12" s="169"/>
      <c r="J12" s="169"/>
    </row>
    <row r="13" spans="1:12" x14ac:dyDescent="0.25">
      <c r="A13" s="3" t="s">
        <v>347</v>
      </c>
      <c r="B13" s="445">
        <v>0</v>
      </c>
      <c r="C13" s="446">
        <v>-100</v>
      </c>
      <c r="D13" s="445">
        <v>19.78162</v>
      </c>
      <c r="E13" s="446">
        <v>14.525747077458917</v>
      </c>
      <c r="F13" s="445">
        <v>126.75482999999998</v>
      </c>
      <c r="G13" s="446">
        <v>74.860006963784414</v>
      </c>
      <c r="H13" s="453">
        <v>0.80381661047351838</v>
      </c>
      <c r="I13" s="169"/>
      <c r="J13" s="169"/>
    </row>
    <row r="14" spans="1:12" x14ac:dyDescent="0.25">
      <c r="A14" s="66" t="s">
        <v>348</v>
      </c>
      <c r="B14" s="445">
        <v>0</v>
      </c>
      <c r="C14" s="515" t="s">
        <v>143</v>
      </c>
      <c r="D14" s="445">
        <v>0</v>
      </c>
      <c r="E14" s="515">
        <v>-100</v>
      </c>
      <c r="F14" s="445">
        <v>145.13882999999998</v>
      </c>
      <c r="G14" s="453">
        <v>180.29652498258994</v>
      </c>
      <c r="H14" s="453">
        <v>0.92039887062837922</v>
      </c>
      <c r="I14" s="1"/>
      <c r="J14" s="169"/>
    </row>
    <row r="15" spans="1:12" x14ac:dyDescent="0.25">
      <c r="A15" s="500" t="s">
        <v>670</v>
      </c>
      <c r="B15" s="425">
        <v>5.8849999999999998</v>
      </c>
      <c r="C15" s="724">
        <v>-89.102840668161605</v>
      </c>
      <c r="D15" s="425">
        <v>25.405799999999999</v>
      </c>
      <c r="E15" s="702">
        <v>-75.497712066627926</v>
      </c>
      <c r="F15" s="425">
        <v>197.57443999999998</v>
      </c>
      <c r="G15" s="427">
        <v>-54.817351814329449</v>
      </c>
      <c r="H15" s="427">
        <v>1.2529196455630411</v>
      </c>
      <c r="I15" s="169"/>
      <c r="J15" s="169"/>
    </row>
    <row r="16" spans="1:12" x14ac:dyDescent="0.25">
      <c r="A16" s="679" t="s">
        <v>115</v>
      </c>
      <c r="B16" s="61">
        <v>2522.8208200000008</v>
      </c>
      <c r="C16" s="62">
        <v>622.90549332290789</v>
      </c>
      <c r="D16" s="61">
        <v>4373.9532900000013</v>
      </c>
      <c r="E16" s="62">
        <v>92.983542471002266</v>
      </c>
      <c r="F16" s="61">
        <v>15769.123</v>
      </c>
      <c r="G16" s="62">
        <v>8.1479386202160402</v>
      </c>
      <c r="H16" s="62">
        <v>100</v>
      </c>
      <c r="I16" s="10"/>
      <c r="J16" s="169"/>
      <c r="L16" s="169"/>
    </row>
    <row r="17" spans="1:9" x14ac:dyDescent="0.25">
      <c r="A17" s="133" t="s">
        <v>592</v>
      </c>
      <c r="B17" s="1"/>
      <c r="C17" s="10"/>
      <c r="D17" s="10"/>
      <c r="E17" s="10"/>
      <c r="F17" s="10"/>
      <c r="G17" s="10"/>
      <c r="H17" s="164" t="s">
        <v>223</v>
      </c>
      <c r="I17" s="1"/>
    </row>
    <row r="18" spans="1:9" x14ac:dyDescent="0.25">
      <c r="A18" s="133" t="s">
        <v>640</v>
      </c>
      <c r="B18" s="1"/>
      <c r="C18" s="1"/>
      <c r="D18" s="1"/>
      <c r="E18" s="1"/>
      <c r="F18" s="1"/>
      <c r="G18" s="1"/>
      <c r="H18" s="1"/>
      <c r="I18" s="1"/>
    </row>
    <row r="19" spans="1:9" x14ac:dyDescent="0.25">
      <c r="A19" s="133" t="s">
        <v>664</v>
      </c>
      <c r="B19" s="1"/>
      <c r="C19" s="1"/>
      <c r="D19" s="1"/>
      <c r="E19" s="1"/>
      <c r="F19" s="1"/>
      <c r="G19" s="1"/>
      <c r="H19" s="1"/>
      <c r="I19" s="1"/>
    </row>
    <row r="20" spans="1:9" ht="14.25" customHeight="1" x14ac:dyDescent="0.25">
      <c r="A20" s="444" t="s">
        <v>546</v>
      </c>
      <c r="B20" s="607"/>
      <c r="C20" s="607"/>
      <c r="D20" s="607"/>
      <c r="E20" s="607"/>
      <c r="F20" s="607"/>
      <c r="G20" s="607"/>
      <c r="H20" s="607"/>
      <c r="I20" s="1"/>
    </row>
    <row r="21" spans="1:9" x14ac:dyDescent="0.25">
      <c r="A21" s="607"/>
      <c r="B21" s="607"/>
      <c r="C21" s="607"/>
      <c r="D21" s="607"/>
      <c r="E21" s="607"/>
      <c r="F21" s="607"/>
      <c r="G21" s="607"/>
      <c r="H21" s="607"/>
      <c r="I21" s="1"/>
    </row>
    <row r="22" spans="1:9" s="1" customFormat="1" x14ac:dyDescent="0.25">
      <c r="A22" s="607"/>
      <c r="B22" s="607"/>
      <c r="C22" s="607"/>
      <c r="D22" s="607"/>
      <c r="E22" s="607"/>
      <c r="F22" s="607"/>
      <c r="G22" s="607"/>
      <c r="H22" s="607"/>
    </row>
    <row r="23" spans="1:9" s="1" customFormat="1" x14ac:dyDescent="0.25"/>
    <row r="24" spans="1:9" s="1" customFormat="1" x14ac:dyDescent="0.25"/>
    <row r="25" spans="1:9" s="1" customFormat="1" x14ac:dyDescent="0.25"/>
    <row r="26" spans="1:9" s="1" customFormat="1" x14ac:dyDescent="0.25"/>
    <row r="27" spans="1:9" s="1" customFormat="1" x14ac:dyDescent="0.25"/>
    <row r="28" spans="1:9" s="1" customFormat="1" x14ac:dyDescent="0.25"/>
    <row r="29" spans="1:9" s="1" customFormat="1" x14ac:dyDescent="0.25"/>
    <row r="30" spans="1:9" s="1" customFormat="1" x14ac:dyDescent="0.25"/>
    <row r="31" spans="1:9" s="1" customFormat="1" x14ac:dyDescent="0.25"/>
    <row r="32" spans="1:9"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sheetData>
  <mergeCells count="4">
    <mergeCell ref="A1:F2"/>
    <mergeCell ref="B3:C3"/>
    <mergeCell ref="D3:E3"/>
    <mergeCell ref="F3:H3"/>
  </mergeCells>
  <conditionalFormatting sqref="B7">
    <cfRule type="cellIs" dxfId="26" priority="25" operator="between">
      <formula>0.0001</formula>
      <formula>0.4999999</formula>
    </cfRule>
  </conditionalFormatting>
  <conditionalFormatting sqref="D7">
    <cfRule type="cellIs" dxfId="25" priority="24" operator="between">
      <formula>0.0001</formula>
      <formula>0.4999999</formula>
    </cfRule>
  </conditionalFormatting>
  <conditionalFormatting sqref="B12">
    <cfRule type="cellIs" dxfId="24" priority="18" operator="between">
      <formula>0.0001</formula>
      <formula>0.44999</formula>
    </cfRule>
  </conditionalFormatting>
  <conditionalFormatting sqref="C15">
    <cfRule type="cellIs" dxfId="23" priority="1" operator="between">
      <formula>0</formula>
      <formula>0.5</formula>
    </cfRule>
    <cfRule type="cellIs" dxfId="22"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3.8" x14ac:dyDescent="0.25"/>
  <cols>
    <col min="1" max="1" width="12.59765625" customWidth="1"/>
    <col min="9" max="39" width="11" style="1"/>
  </cols>
  <sheetData>
    <row r="1" spans="1:8" x14ac:dyDescent="0.25">
      <c r="A1" s="824" t="s">
        <v>538</v>
      </c>
      <c r="B1" s="824"/>
      <c r="C1" s="824"/>
      <c r="D1" s="824"/>
      <c r="E1" s="824"/>
      <c r="F1" s="824"/>
      <c r="G1" s="1"/>
      <c r="H1" s="1"/>
    </row>
    <row r="2" spans="1:8" x14ac:dyDescent="0.25">
      <c r="A2" s="825"/>
      <c r="B2" s="825"/>
      <c r="C2" s="825"/>
      <c r="D2" s="825"/>
      <c r="E2" s="825"/>
      <c r="F2" s="825"/>
      <c r="G2" s="10"/>
      <c r="H2" s="55" t="s">
        <v>477</v>
      </c>
    </row>
    <row r="3" spans="1:8" x14ac:dyDescent="0.25">
      <c r="A3" s="11"/>
      <c r="B3" s="793">
        <f>INDICE!A3</f>
        <v>44228</v>
      </c>
      <c r="C3" s="793">
        <v>41671</v>
      </c>
      <c r="D3" s="792" t="s">
        <v>116</v>
      </c>
      <c r="E3" s="792"/>
      <c r="F3" s="792" t="s">
        <v>117</v>
      </c>
      <c r="G3" s="792"/>
      <c r="H3" s="792"/>
    </row>
    <row r="4" spans="1:8" x14ac:dyDescent="0.25">
      <c r="A4" s="265"/>
      <c r="B4" s="187" t="s">
        <v>54</v>
      </c>
      <c r="C4" s="188" t="s">
        <v>431</v>
      </c>
      <c r="D4" s="187" t="s">
        <v>54</v>
      </c>
      <c r="E4" s="188" t="s">
        <v>431</v>
      </c>
      <c r="F4" s="187" t="s">
        <v>54</v>
      </c>
      <c r="G4" s="189" t="s">
        <v>431</v>
      </c>
      <c r="H4" s="188" t="s">
        <v>481</v>
      </c>
    </row>
    <row r="5" spans="1:8" x14ac:dyDescent="0.25">
      <c r="A5" s="424" t="s">
        <v>115</v>
      </c>
      <c r="B5" s="61">
        <v>27856.885759999994</v>
      </c>
      <c r="C5" s="62">
        <v>-3.9280250767416693</v>
      </c>
      <c r="D5" s="61">
        <v>60742.091020000007</v>
      </c>
      <c r="E5" s="62">
        <v>2.2277434725185445</v>
      </c>
      <c r="F5" s="61">
        <v>352888.01814</v>
      </c>
      <c r="G5" s="62">
        <v>-11.682598341710641</v>
      </c>
      <c r="H5" s="62">
        <v>100</v>
      </c>
    </row>
    <row r="6" spans="1:8" x14ac:dyDescent="0.25">
      <c r="A6" s="683" t="s">
        <v>337</v>
      </c>
      <c r="B6" s="184">
        <v>12348.449489999999</v>
      </c>
      <c r="C6" s="158">
        <v>25.205133077185245</v>
      </c>
      <c r="D6" s="184">
        <v>30822.068190000005</v>
      </c>
      <c r="E6" s="158">
        <v>59.148031683526135</v>
      </c>
      <c r="F6" s="184">
        <v>135717.97977999999</v>
      </c>
      <c r="G6" s="158">
        <v>-7.00551470248105</v>
      </c>
      <c r="H6" s="158">
        <v>38.459220150160242</v>
      </c>
    </row>
    <row r="7" spans="1:8" x14ac:dyDescent="0.25">
      <c r="A7" s="683" t="s">
        <v>338</v>
      </c>
      <c r="B7" s="184">
        <v>15508.43627</v>
      </c>
      <c r="C7" s="158">
        <v>-18.945210246553952</v>
      </c>
      <c r="D7" s="184">
        <v>29920.022829999998</v>
      </c>
      <c r="E7" s="158">
        <v>-25.296094023566663</v>
      </c>
      <c r="F7" s="184">
        <v>217170.03835999995</v>
      </c>
      <c r="G7" s="158">
        <v>-14.373895219649274</v>
      </c>
      <c r="H7" s="158">
        <v>61.540779849839744</v>
      </c>
    </row>
    <row r="8" spans="1:8" x14ac:dyDescent="0.25">
      <c r="A8" s="487" t="s">
        <v>641</v>
      </c>
      <c r="B8" s="419">
        <v>557.44752999999946</v>
      </c>
      <c r="C8" s="420">
        <v>-95.365138084900707</v>
      </c>
      <c r="D8" s="419">
        <v>8455.673270000003</v>
      </c>
      <c r="E8" s="422">
        <v>-53.230064722080137</v>
      </c>
      <c r="F8" s="421">
        <v>77673.485319999992</v>
      </c>
      <c r="G8" s="422">
        <v>-19.38817239535015</v>
      </c>
      <c r="H8" s="422">
        <v>22.010802670320441</v>
      </c>
    </row>
    <row r="9" spans="1:8" x14ac:dyDescent="0.25">
      <c r="A9" s="487" t="s">
        <v>642</v>
      </c>
      <c r="B9" s="419">
        <v>27299.438229999996</v>
      </c>
      <c r="C9" s="420">
        <v>60.882314341106294</v>
      </c>
      <c r="D9" s="419">
        <v>52286.417750000001</v>
      </c>
      <c r="E9" s="422">
        <v>26.48172326704929</v>
      </c>
      <c r="F9" s="421">
        <v>275214.53282000002</v>
      </c>
      <c r="G9" s="422">
        <v>-9.2339228948137304</v>
      </c>
      <c r="H9" s="422">
        <v>77.989197329679556</v>
      </c>
    </row>
    <row r="10" spans="1:8" x14ac:dyDescent="0.25">
      <c r="A10" s="15"/>
      <c r="B10" s="15"/>
      <c r="C10" s="440"/>
      <c r="D10" s="1"/>
      <c r="E10" s="1"/>
      <c r="F10" s="1"/>
      <c r="G10" s="1"/>
      <c r="H10" s="164" t="s">
        <v>223</v>
      </c>
    </row>
    <row r="11" spans="1:8" x14ac:dyDescent="0.25">
      <c r="A11" s="133" t="s">
        <v>592</v>
      </c>
      <c r="B11" s="1"/>
      <c r="C11" s="1"/>
      <c r="D11" s="1"/>
      <c r="E11" s="1"/>
      <c r="F11" s="1"/>
      <c r="G11" s="1"/>
      <c r="H11" s="1"/>
    </row>
    <row r="12" spans="1:8" x14ac:dyDescent="0.25">
      <c r="A12" s="444" t="s">
        <v>547</v>
      </c>
      <c r="B12" s="1"/>
      <c r="C12" s="1"/>
      <c r="D12" s="1"/>
      <c r="E12" s="1"/>
      <c r="F12" s="1"/>
      <c r="G12" s="1"/>
      <c r="H12" s="1"/>
    </row>
    <row r="13" spans="1:8" x14ac:dyDescent="0.25">
      <c r="A13" s="833"/>
      <c r="B13" s="833"/>
      <c r="C13" s="833"/>
      <c r="D13" s="833"/>
      <c r="E13" s="833"/>
      <c r="F13" s="833"/>
      <c r="G13" s="833"/>
      <c r="H13" s="833"/>
    </row>
    <row r="14" spans="1:8" s="1" customFormat="1" x14ac:dyDescent="0.25">
      <c r="A14" s="833"/>
      <c r="B14" s="833"/>
      <c r="C14" s="833"/>
      <c r="D14" s="833"/>
      <c r="E14" s="833"/>
      <c r="F14" s="833"/>
      <c r="G14" s="833"/>
      <c r="H14" s="833"/>
    </row>
    <row r="15" spans="1:8" s="1" customFormat="1" x14ac:dyDescent="0.25">
      <c r="D15" s="169"/>
    </row>
    <row r="16" spans="1:8" s="1" customFormat="1" x14ac:dyDescent="0.25">
      <c r="D16" s="169"/>
    </row>
    <row r="17" spans="4:4" s="1" customFormat="1" x14ac:dyDescent="0.25">
      <c r="D17" s="169"/>
    </row>
    <row r="18" spans="4:4" s="1" customFormat="1" x14ac:dyDescent="0.25">
      <c r="D18" s="688"/>
    </row>
    <row r="19" spans="4:4" s="1" customFormat="1" x14ac:dyDescent="0.25"/>
    <row r="20" spans="4:4" s="1" customFormat="1" x14ac:dyDescent="0.25"/>
    <row r="21" spans="4:4" s="1" customFormat="1" x14ac:dyDescent="0.25"/>
    <row r="22" spans="4:4" s="1" customFormat="1" x14ac:dyDescent="0.25"/>
    <row r="23" spans="4:4" s="1" customFormat="1" x14ac:dyDescent="0.25"/>
    <row r="24" spans="4:4" s="1" customFormat="1" x14ac:dyDescent="0.25"/>
    <row r="25" spans="4:4" s="1" customFormat="1" x14ac:dyDescent="0.25"/>
    <row r="26" spans="4:4" s="1" customFormat="1" x14ac:dyDescent="0.25"/>
    <row r="27" spans="4:4" s="1" customFormat="1" x14ac:dyDescent="0.25"/>
    <row r="28" spans="4:4" s="1" customFormat="1" x14ac:dyDescent="0.25"/>
    <row r="29" spans="4:4" s="1" customFormat="1" x14ac:dyDescent="0.25"/>
    <row r="30" spans="4:4" s="1" customFormat="1" x14ac:dyDescent="0.25"/>
    <row r="31" spans="4:4" s="1" customFormat="1" x14ac:dyDescent="0.25"/>
    <row r="32" spans="4:4"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3.8" x14ac:dyDescent="0.25"/>
  <cols>
    <col min="1" max="1" width="28.09765625" customWidth="1"/>
    <col min="2" max="2" width="11.19921875" bestFit="1" customWidth="1"/>
    <col min="9" max="43" width="11" style="1"/>
  </cols>
  <sheetData>
    <row r="1" spans="1:8" x14ac:dyDescent="0.25">
      <c r="A1" s="53" t="s">
        <v>355</v>
      </c>
      <c r="B1" s="53"/>
      <c r="C1" s="53"/>
      <c r="D1" s="6"/>
      <c r="E1" s="6"/>
      <c r="F1" s="6"/>
      <c r="G1" s="6"/>
      <c r="H1" s="3"/>
    </row>
    <row r="2" spans="1:8" x14ac:dyDescent="0.25">
      <c r="A2" s="54"/>
      <c r="B2" s="54"/>
      <c r="C2" s="54"/>
      <c r="D2" s="65"/>
      <c r="E2" s="65"/>
      <c r="F2" s="65"/>
      <c r="G2" s="108"/>
      <c r="H2" s="55" t="s">
        <v>477</v>
      </c>
    </row>
    <row r="3" spans="1:8" x14ac:dyDescent="0.25">
      <c r="A3" s="56"/>
      <c r="B3" s="793">
        <f>INDICE!A3</f>
        <v>44228</v>
      </c>
      <c r="C3" s="792">
        <v>41671</v>
      </c>
      <c r="D3" s="792" t="s">
        <v>116</v>
      </c>
      <c r="E3" s="792"/>
      <c r="F3" s="792" t="s">
        <v>117</v>
      </c>
      <c r="G3" s="792"/>
      <c r="H3" s="792"/>
    </row>
    <row r="4" spans="1:8" ht="26.4" x14ac:dyDescent="0.25">
      <c r="A4" s="66"/>
      <c r="B4" s="187" t="s">
        <v>54</v>
      </c>
      <c r="C4" s="188" t="s">
        <v>431</v>
      </c>
      <c r="D4" s="187" t="s">
        <v>54</v>
      </c>
      <c r="E4" s="188" t="s">
        <v>431</v>
      </c>
      <c r="F4" s="187" t="s">
        <v>54</v>
      </c>
      <c r="G4" s="189" t="s">
        <v>431</v>
      </c>
      <c r="H4" s="188" t="s">
        <v>107</v>
      </c>
    </row>
    <row r="5" spans="1:8" ht="14.4" x14ac:dyDescent="0.3">
      <c r="A5" s="521" t="s">
        <v>356</v>
      </c>
      <c r="B5" s="599">
        <v>1.6599240926000001</v>
      </c>
      <c r="C5" s="541">
        <v>11.501135808149064</v>
      </c>
      <c r="D5" s="522">
        <v>4.2501770628000006</v>
      </c>
      <c r="E5" s="523">
        <v>14.137828959658352</v>
      </c>
      <c r="F5" s="524">
        <v>19.460527683000002</v>
      </c>
      <c r="G5" s="523">
        <v>-15.935950252267697</v>
      </c>
      <c r="H5" s="600">
        <v>3.217139087426351</v>
      </c>
    </row>
    <row r="6" spans="1:8" ht="14.4" x14ac:dyDescent="0.3">
      <c r="A6" s="521" t="s">
        <v>357</v>
      </c>
      <c r="B6" s="599">
        <v>8.4775757999999986</v>
      </c>
      <c r="C6" s="542">
        <v>102.18162166960833</v>
      </c>
      <c r="D6" s="525">
        <v>14.138659999999998</v>
      </c>
      <c r="E6" s="528">
        <v>237.19276293999337</v>
      </c>
      <c r="F6" s="613">
        <v>61.851340409999992</v>
      </c>
      <c r="G6" s="528">
        <v>57.53795660636726</v>
      </c>
      <c r="H6" s="601">
        <v>10.225024114662078</v>
      </c>
    </row>
    <row r="7" spans="1:8" ht="14.4" x14ac:dyDescent="0.3">
      <c r="A7" s="521" t="s">
        <v>540</v>
      </c>
      <c r="B7" s="599">
        <v>27.984000000000002</v>
      </c>
      <c r="C7" s="542">
        <v>-36.170212765957444</v>
      </c>
      <c r="D7" s="525">
        <v>67.628</v>
      </c>
      <c r="E7" s="542">
        <v>-39.075630252100844</v>
      </c>
      <c r="F7" s="527">
        <v>424.54059999999998</v>
      </c>
      <c r="G7" s="526">
        <v>-64.701884581129178</v>
      </c>
      <c r="H7" s="602">
        <v>70.183408215212637</v>
      </c>
    </row>
    <row r="8" spans="1:8" ht="14.4" x14ac:dyDescent="0.3">
      <c r="A8" s="521" t="s">
        <v>550</v>
      </c>
      <c r="B8" s="599">
        <v>7.4647799999999993</v>
      </c>
      <c r="C8" s="542">
        <v>7.0658363142449634</v>
      </c>
      <c r="D8" s="613">
        <v>12.59714</v>
      </c>
      <c r="E8" s="528">
        <v>-26.206980178561079</v>
      </c>
      <c r="F8" s="527">
        <v>99.049189999999996</v>
      </c>
      <c r="G8" s="528">
        <v>-1.0598914696547175</v>
      </c>
      <c r="H8" s="602">
        <v>16.37442858269894</v>
      </c>
    </row>
    <row r="9" spans="1:8" x14ac:dyDescent="0.25">
      <c r="A9" s="529" t="s">
        <v>187</v>
      </c>
      <c r="B9" s="530">
        <v>45.586279892599997</v>
      </c>
      <c r="C9" s="531">
        <v>-19.309885921764401</v>
      </c>
      <c r="D9" s="532">
        <v>98.613977062799989</v>
      </c>
      <c r="E9" s="531">
        <v>-27.484861607874429</v>
      </c>
      <c r="F9" s="532">
        <v>604.90165809299992</v>
      </c>
      <c r="G9" s="531">
        <v>-55.692972583554145</v>
      </c>
      <c r="H9" s="531">
        <v>100</v>
      </c>
    </row>
    <row r="10" spans="1:8" x14ac:dyDescent="0.25">
      <c r="A10" s="582" t="s">
        <v>252</v>
      </c>
      <c r="B10" s="517">
        <f>B9/'Consumo de gas natural'!B8*100</f>
        <v>0.16071075236185467</v>
      </c>
      <c r="C10" s="75"/>
      <c r="D10" s="97">
        <f>D9/'Consumo de gas natural'!D8*100</f>
        <v>0.14840155438196498</v>
      </c>
      <c r="E10" s="75"/>
      <c r="F10" s="97">
        <f>F9/'Consumo de gas natural'!F8*100</f>
        <v>0.17095523125558607</v>
      </c>
      <c r="G10" s="193"/>
      <c r="H10" s="518"/>
    </row>
    <row r="11" spans="1:8" x14ac:dyDescent="0.25">
      <c r="A11" s="80"/>
      <c r="B11" s="59"/>
      <c r="C11" s="59"/>
      <c r="D11" s="59"/>
      <c r="E11" s="59"/>
      <c r="F11" s="59"/>
      <c r="G11" s="73"/>
      <c r="H11" s="164" t="s">
        <v>223</v>
      </c>
    </row>
    <row r="12" spans="1:8" x14ac:dyDescent="0.25">
      <c r="A12" s="80" t="s">
        <v>589</v>
      </c>
      <c r="B12" s="108"/>
      <c r="C12" s="108"/>
      <c r="D12" s="108"/>
      <c r="E12" s="108"/>
      <c r="F12" s="108"/>
      <c r="G12" s="108"/>
      <c r="H12" s="1"/>
    </row>
    <row r="13" spans="1:8" x14ac:dyDescent="0.25">
      <c r="A13" s="444" t="s">
        <v>547</v>
      </c>
      <c r="B13" s="1"/>
      <c r="C13" s="1"/>
      <c r="D13" s="1"/>
      <c r="E13" s="1"/>
      <c r="F13" s="1"/>
      <c r="G13" s="1"/>
      <c r="H13" s="1"/>
    </row>
    <row r="14" spans="1:8" x14ac:dyDescent="0.25">
      <c r="A14" s="80" t="s">
        <v>551</v>
      </c>
    </row>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sheetData>
  <mergeCells count="3">
    <mergeCell ref="B3:C3"/>
    <mergeCell ref="D3:E3"/>
    <mergeCell ref="F3:H3"/>
  </mergeCells>
  <conditionalFormatting sqref="B7">
    <cfRule type="cellIs" dxfId="21" priority="27" operator="equal">
      <formula>0</formula>
    </cfRule>
    <cfRule type="cellIs" dxfId="20" priority="30" operator="between">
      <formula>-0.49</formula>
      <formula>0.49</formula>
    </cfRule>
  </conditionalFormatting>
  <conditionalFormatting sqref="B19:B24">
    <cfRule type="cellIs" dxfId="19" priority="29" operator="between">
      <formula>0.00001</formula>
      <formula>0.499</formula>
    </cfRule>
  </conditionalFormatting>
  <conditionalFormatting sqref="D7">
    <cfRule type="cellIs" dxfId="18" priority="25" operator="equal">
      <formula>0</formula>
    </cfRule>
    <cfRule type="cellIs" dxfId="17" priority="26" operator="between">
      <formula>-0.49</formula>
      <formula>0.49</formula>
    </cfRule>
  </conditionalFormatting>
  <conditionalFormatting sqref="C7">
    <cfRule type="cellIs" dxfId="16" priority="18" operator="equal">
      <formula>0</formula>
    </cfRule>
    <cfRule type="cellIs" dxfId="15" priority="19" operator="between">
      <formula>-0.49</formula>
      <formula>0.49</formula>
    </cfRule>
  </conditionalFormatting>
  <conditionalFormatting sqref="E7">
    <cfRule type="cellIs" dxfId="14" priority="14" operator="equal">
      <formula>0</formula>
    </cfRule>
    <cfRule type="cellIs" dxfId="13" priority="15" operator="between">
      <formula>-0.49</formula>
      <formula>0.49</formula>
    </cfRule>
  </conditionalFormatting>
  <conditionalFormatting sqref="B6">
    <cfRule type="cellIs" dxfId="12" priority="12" operator="equal">
      <formula>0</formula>
    </cfRule>
    <cfRule type="cellIs" dxfId="11" priority="13" operator="between">
      <formula>-0.49</formula>
      <formula>0.49</formula>
    </cfRule>
  </conditionalFormatting>
  <conditionalFormatting sqref="B5">
    <cfRule type="cellIs" dxfId="10" priority="1" operator="equal">
      <formula>0</formula>
    </cfRule>
    <cfRule type="cellIs" dxfId="9"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3.8" x14ac:dyDescent="0.25"/>
  <cols>
    <col min="1" max="1" width="23.69921875" bestFit="1" customWidth="1"/>
    <col min="3" max="3" width="5.5" customWidth="1"/>
    <col min="4" max="4" width="28.5" bestFit="1" customWidth="1"/>
    <col min="6" max="38" width="11" style="1"/>
  </cols>
  <sheetData>
    <row r="1" spans="1:5" x14ac:dyDescent="0.25">
      <c r="A1" s="161" t="s">
        <v>358</v>
      </c>
      <c r="B1" s="161"/>
      <c r="C1" s="161"/>
      <c r="D1" s="161"/>
      <c r="E1" s="15"/>
    </row>
    <row r="2" spans="1:5" x14ac:dyDescent="0.25">
      <c r="A2" s="162"/>
      <c r="B2" s="162"/>
      <c r="C2" s="162"/>
      <c r="D2" s="162"/>
      <c r="E2" s="55" t="s">
        <v>477</v>
      </c>
    </row>
    <row r="3" spans="1:5" x14ac:dyDescent="0.25">
      <c r="A3" s="241" t="s">
        <v>359</v>
      </c>
      <c r="B3" s="242"/>
      <c r="C3" s="243"/>
      <c r="D3" s="241" t="s">
        <v>360</v>
      </c>
      <c r="E3" s="242"/>
    </row>
    <row r="4" spans="1:5" x14ac:dyDescent="0.25">
      <c r="A4" s="145" t="s">
        <v>361</v>
      </c>
      <c r="B4" s="174">
        <v>30425.292859892601</v>
      </c>
      <c r="C4" s="244"/>
      <c r="D4" s="145" t="s">
        <v>362</v>
      </c>
      <c r="E4" s="174">
        <v>2522.8208200000004</v>
      </c>
    </row>
    <row r="5" spans="1:5" x14ac:dyDescent="0.25">
      <c r="A5" s="18" t="s">
        <v>363</v>
      </c>
      <c r="B5" s="245">
        <v>45.586279892599997</v>
      </c>
      <c r="C5" s="244"/>
      <c r="D5" s="18" t="s">
        <v>364</v>
      </c>
      <c r="E5" s="246">
        <v>2522.8208200000004</v>
      </c>
    </row>
    <row r="6" spans="1:5" x14ac:dyDescent="0.25">
      <c r="A6" s="18" t="s">
        <v>365</v>
      </c>
      <c r="B6" s="245">
        <v>15587.97301</v>
      </c>
      <c r="C6" s="244"/>
      <c r="D6" s="145" t="s">
        <v>367</v>
      </c>
      <c r="E6" s="174">
        <v>28365.420000000002</v>
      </c>
    </row>
    <row r="7" spans="1:5" x14ac:dyDescent="0.25">
      <c r="A7" s="18" t="s">
        <v>366</v>
      </c>
      <c r="B7" s="245">
        <v>14791.73357</v>
      </c>
      <c r="C7" s="244"/>
      <c r="D7" s="18" t="s">
        <v>368</v>
      </c>
      <c r="E7" s="246">
        <v>24247.987000000001</v>
      </c>
    </row>
    <row r="8" spans="1:5" x14ac:dyDescent="0.25">
      <c r="A8" s="455"/>
      <c r="B8" s="456"/>
      <c r="C8" s="244"/>
      <c r="D8" s="18" t="s">
        <v>369</v>
      </c>
      <c r="E8" s="246">
        <v>3098.1039999999998</v>
      </c>
    </row>
    <row r="9" spans="1:5" x14ac:dyDescent="0.25">
      <c r="A9" s="145" t="s">
        <v>261</v>
      </c>
      <c r="B9" s="174">
        <v>428</v>
      </c>
      <c r="C9" s="244"/>
      <c r="D9" s="18" t="s">
        <v>370</v>
      </c>
      <c r="E9" s="246">
        <v>1019.329</v>
      </c>
    </row>
    <row r="10" spans="1:5" x14ac:dyDescent="0.25">
      <c r="A10" s="18"/>
      <c r="B10" s="245"/>
      <c r="C10" s="244"/>
      <c r="D10" s="145" t="s">
        <v>371</v>
      </c>
      <c r="E10" s="174">
        <v>-34.947960107401286</v>
      </c>
    </row>
    <row r="11" spans="1:5" x14ac:dyDescent="0.25">
      <c r="A11" s="176" t="s">
        <v>115</v>
      </c>
      <c r="B11" s="177">
        <v>30853.292859892601</v>
      </c>
      <c r="C11" s="244"/>
      <c r="D11" s="176" t="s">
        <v>115</v>
      </c>
      <c r="E11" s="177">
        <v>30853.292859892601</v>
      </c>
    </row>
    <row r="12" spans="1:5" x14ac:dyDescent="0.25">
      <c r="A12" s="1"/>
      <c r="B12" s="1"/>
      <c r="C12" s="244"/>
      <c r="D12" s="1"/>
      <c r="E12" s="164" t="s">
        <v>223</v>
      </c>
    </row>
    <row r="13" spans="1:5" x14ac:dyDescent="0.25">
      <c r="A13" s="1"/>
      <c r="B13" s="1"/>
      <c r="C13" s="1"/>
      <c r="D13" s="1"/>
      <c r="E13" s="1"/>
    </row>
    <row r="14" spans="1:5" s="1" customFormat="1" x14ac:dyDescent="0.25"/>
    <row r="15" spans="1:5" s="1" customFormat="1" x14ac:dyDescent="0.25"/>
    <row r="16" spans="1:5"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7"/>
  <sheetViews>
    <sheetView workbookViewId="0">
      <selection sqref="A1:E2"/>
    </sheetView>
  </sheetViews>
  <sheetFormatPr baseColWidth="10" defaultRowHeight="13.8" x14ac:dyDescent="0.25"/>
  <cols>
    <col min="1" max="1" width="11" customWidth="1"/>
    <col min="4" max="4" width="12.59765625" customWidth="1"/>
    <col min="7" max="33" width="11" style="1"/>
  </cols>
  <sheetData>
    <row r="1" spans="1:8" x14ac:dyDescent="0.25">
      <c r="A1" s="778" t="s">
        <v>507</v>
      </c>
      <c r="B1" s="778"/>
      <c r="C1" s="778"/>
      <c r="D1" s="778"/>
      <c r="E1" s="778"/>
      <c r="F1" s="648"/>
    </row>
    <row r="2" spans="1:8" x14ac:dyDescent="0.25">
      <c r="A2" s="779"/>
      <c r="B2" s="779"/>
      <c r="C2" s="779"/>
      <c r="D2" s="779"/>
      <c r="E2" s="779"/>
      <c r="F2" s="55" t="s">
        <v>372</v>
      </c>
    </row>
    <row r="3" spans="1:8" x14ac:dyDescent="0.25">
      <c r="A3" s="56"/>
      <c r="B3" s="56"/>
      <c r="C3" s="651" t="s">
        <v>505</v>
      </c>
      <c r="D3" s="651" t="s">
        <v>601</v>
      </c>
      <c r="E3" s="651" t="s">
        <v>506</v>
      </c>
      <c r="F3" s="651" t="s">
        <v>601</v>
      </c>
    </row>
    <row r="4" spans="1:8" x14ac:dyDescent="0.25">
      <c r="A4" s="682">
        <v>2016</v>
      </c>
      <c r="B4" s="649" t="s">
        <v>524</v>
      </c>
      <c r="C4" s="657" t="s">
        <v>524</v>
      </c>
      <c r="D4" s="657" t="s">
        <v>524</v>
      </c>
      <c r="E4" s="657" t="s">
        <v>524</v>
      </c>
      <c r="F4" s="657" t="s">
        <v>524</v>
      </c>
    </row>
    <row r="5" spans="1:8" x14ac:dyDescent="0.25">
      <c r="A5" s="756" t="s">
        <v>524</v>
      </c>
      <c r="B5" s="711" t="s">
        <v>624</v>
      </c>
      <c r="C5" s="247">
        <v>8.3602396900000002</v>
      </c>
      <c r="D5" s="457">
        <v>-2.7350457520015601</v>
      </c>
      <c r="E5" s="247">
        <v>6.476995689999999</v>
      </c>
      <c r="F5" s="457">
        <v>-3.6587405189396542</v>
      </c>
    </row>
    <row r="6" spans="1:8" x14ac:dyDescent="0.25">
      <c r="A6" s="759" t="s">
        <v>524</v>
      </c>
      <c r="B6" s="673" t="s">
        <v>625</v>
      </c>
      <c r="C6" s="760">
        <v>8.1462632900000003</v>
      </c>
      <c r="D6" s="761">
        <v>-2.5594529335797063</v>
      </c>
      <c r="E6" s="760">
        <v>6.2630192899999999</v>
      </c>
      <c r="F6" s="761">
        <v>-3.3036365969852777</v>
      </c>
    </row>
    <row r="7" spans="1:8" x14ac:dyDescent="0.25">
      <c r="A7" s="756"/>
      <c r="B7" s="711" t="s">
        <v>627</v>
      </c>
      <c r="C7" s="247">
        <v>8.2213304800000007</v>
      </c>
      <c r="D7" s="457">
        <v>0.92149231282703103</v>
      </c>
      <c r="E7" s="658">
        <v>6.3380864799999994</v>
      </c>
      <c r="F7" s="457">
        <v>1.198578297848409</v>
      </c>
    </row>
    <row r="8" spans="1:8" x14ac:dyDescent="0.25">
      <c r="A8" s="682">
        <v>2017</v>
      </c>
      <c r="B8" s="649"/>
      <c r="C8" s="657" t="s">
        <v>524</v>
      </c>
      <c r="D8" s="657" t="s">
        <v>524</v>
      </c>
      <c r="E8" s="657" t="s">
        <v>524</v>
      </c>
      <c r="F8" s="657" t="s">
        <v>524</v>
      </c>
    </row>
    <row r="9" spans="1:8" x14ac:dyDescent="0.25">
      <c r="A9" s="756" t="s">
        <v>524</v>
      </c>
      <c r="B9" s="711" t="s">
        <v>624</v>
      </c>
      <c r="C9" s="247">
        <v>8.4754970299999979</v>
      </c>
      <c r="D9" s="457">
        <v>3.0915500917802441</v>
      </c>
      <c r="E9" s="247">
        <v>6.58015303</v>
      </c>
      <c r="F9" s="457">
        <v>3.8192370956730866</v>
      </c>
    </row>
    <row r="10" spans="1:8" x14ac:dyDescent="0.25">
      <c r="A10" s="759" t="s">
        <v>524</v>
      </c>
      <c r="B10" s="673" t="s">
        <v>625</v>
      </c>
      <c r="C10" s="760">
        <v>8.6130582999999987</v>
      </c>
      <c r="D10" s="761">
        <v>1.6230466427288794</v>
      </c>
      <c r="E10" s="760">
        <v>6.7177142999999999</v>
      </c>
      <c r="F10" s="761">
        <v>2.0905481889681821</v>
      </c>
    </row>
    <row r="11" spans="1:8" x14ac:dyDescent="0.25">
      <c r="A11" s="759"/>
      <c r="B11" s="673" t="s">
        <v>626</v>
      </c>
      <c r="C11" s="760">
        <v>8.5372844699999977</v>
      </c>
      <c r="D11" s="761">
        <v>-0.87975522004769258</v>
      </c>
      <c r="E11" s="760">
        <v>6.6419404700000007</v>
      </c>
      <c r="F11" s="761">
        <v>-1.1279704169616036</v>
      </c>
      <c r="H11" s="673"/>
    </row>
    <row r="12" spans="1:8" x14ac:dyDescent="0.25">
      <c r="A12" s="756"/>
      <c r="B12" s="711" t="s">
        <v>627</v>
      </c>
      <c r="C12" s="247">
        <v>8.4378188399999985</v>
      </c>
      <c r="D12" s="457">
        <v>-1.1650733948191752</v>
      </c>
      <c r="E12" s="247">
        <v>6.5424748399999997</v>
      </c>
      <c r="F12" s="457">
        <v>-1.4975387155193964</v>
      </c>
      <c r="H12" s="673"/>
    </row>
    <row r="13" spans="1:8" x14ac:dyDescent="0.25">
      <c r="A13" s="682">
        <v>2018</v>
      </c>
      <c r="B13" s="649" t="s">
        <v>524</v>
      </c>
      <c r="C13" s="657" t="s">
        <v>524</v>
      </c>
      <c r="D13" s="657" t="s">
        <v>524</v>
      </c>
      <c r="E13" s="657" t="s">
        <v>524</v>
      </c>
      <c r="F13" s="657" t="s">
        <v>524</v>
      </c>
    </row>
    <row r="14" spans="1:8" x14ac:dyDescent="0.25">
      <c r="A14" s="756" t="s">
        <v>524</v>
      </c>
      <c r="B14" s="711" t="s">
        <v>624</v>
      </c>
      <c r="C14" s="247">
        <v>8.8541459599999985</v>
      </c>
      <c r="D14" s="457">
        <v>4.9340608976620333</v>
      </c>
      <c r="E14" s="247">
        <v>6.9721119600000003</v>
      </c>
      <c r="F14" s="457">
        <v>6.5668899079786245</v>
      </c>
    </row>
    <row r="15" spans="1:8" x14ac:dyDescent="0.25">
      <c r="A15" s="759" t="s">
        <v>524</v>
      </c>
      <c r="B15" s="673" t="s">
        <v>625</v>
      </c>
      <c r="C15" s="760">
        <v>8.6007973699999987</v>
      </c>
      <c r="D15" s="761">
        <v>-2.8613554728433672</v>
      </c>
      <c r="E15" s="760">
        <v>6.7187633700000005</v>
      </c>
      <c r="F15" s="761">
        <v>-3.6337424220020682</v>
      </c>
    </row>
    <row r="16" spans="1:8" x14ac:dyDescent="0.25">
      <c r="A16" s="759"/>
      <c r="B16" s="673" t="s">
        <v>626</v>
      </c>
      <c r="C16" s="760">
        <v>8.8592170699999997</v>
      </c>
      <c r="D16" s="761">
        <v>3.0046016535790225</v>
      </c>
      <c r="E16" s="760">
        <v>6.9771830700000006</v>
      </c>
      <c r="F16" s="761">
        <v>3.8462390438376182</v>
      </c>
    </row>
    <row r="17" spans="1:8" x14ac:dyDescent="0.25">
      <c r="A17" s="685"/>
      <c r="B17" s="215" t="s">
        <v>627</v>
      </c>
      <c r="C17" s="658">
        <v>9.4778791799999986</v>
      </c>
      <c r="D17" s="659">
        <v>6.9832594134641628</v>
      </c>
      <c r="E17" s="658">
        <v>7.5958451799999995</v>
      </c>
      <c r="F17" s="659">
        <v>8.8669324538735204</v>
      </c>
    </row>
    <row r="18" spans="1:8" x14ac:dyDescent="0.25">
      <c r="A18" s="682">
        <v>2019</v>
      </c>
      <c r="B18" s="649" t="s">
        <v>524</v>
      </c>
      <c r="C18" s="657" t="s">
        <v>524</v>
      </c>
      <c r="D18" s="657" t="s">
        <v>524</v>
      </c>
      <c r="E18" s="657" t="s">
        <v>524</v>
      </c>
      <c r="F18" s="657" t="s">
        <v>524</v>
      </c>
    </row>
    <row r="19" spans="1:8" x14ac:dyDescent="0.25">
      <c r="A19" s="756" t="s">
        <v>524</v>
      </c>
      <c r="B19" s="711" t="s">
        <v>624</v>
      </c>
      <c r="C19" s="247">
        <v>9.1141193000000005</v>
      </c>
      <c r="D19" s="457">
        <v>-3.8379881521131418</v>
      </c>
      <c r="E19" s="247">
        <v>7.2296652999999997</v>
      </c>
      <c r="F19" s="457">
        <v>-4.8207917792237023</v>
      </c>
    </row>
    <row r="20" spans="1:8" x14ac:dyDescent="0.25">
      <c r="A20" s="685" t="s">
        <v>524</v>
      </c>
      <c r="B20" s="215" t="s">
        <v>625</v>
      </c>
      <c r="C20" s="658">
        <v>8.6282825199999991</v>
      </c>
      <c r="D20" s="659">
        <v>-5.3305949155175245</v>
      </c>
      <c r="E20" s="658">
        <v>6.7438285199999992</v>
      </c>
      <c r="F20" s="659">
        <v>-6.7200452557603256</v>
      </c>
    </row>
    <row r="21" spans="1:8" x14ac:dyDescent="0.25">
      <c r="A21" s="682">
        <v>2020</v>
      </c>
      <c r="B21" s="649" t="s">
        <v>524</v>
      </c>
      <c r="C21" s="657" t="s">
        <v>524</v>
      </c>
      <c r="D21" s="657" t="s">
        <v>524</v>
      </c>
      <c r="E21" s="657" t="s">
        <v>524</v>
      </c>
      <c r="F21" s="657" t="s">
        <v>524</v>
      </c>
    </row>
    <row r="22" spans="1:8" x14ac:dyDescent="0.25">
      <c r="A22" s="756"/>
      <c r="B22" s="711" t="s">
        <v>624</v>
      </c>
      <c r="C22" s="247">
        <v>8.3495372399999983</v>
      </c>
      <c r="D22" s="457">
        <v>-3.2305998250970669</v>
      </c>
      <c r="E22" s="247">
        <v>6.4662932399999997</v>
      </c>
      <c r="F22" s="457">
        <v>-4.1153964573227242</v>
      </c>
      <c r="H22" s="673"/>
    </row>
    <row r="23" spans="1:8" s="1" customFormat="1" x14ac:dyDescent="0.25">
      <c r="A23" s="759" t="s">
        <v>524</v>
      </c>
      <c r="B23" s="673" t="s">
        <v>626</v>
      </c>
      <c r="C23" s="760">
        <v>7.9797079999999987</v>
      </c>
      <c r="D23" s="761">
        <v>-4.4293381701235424</v>
      </c>
      <c r="E23" s="760">
        <v>6.0964640000000001</v>
      </c>
      <c r="F23" s="761">
        <v>-5.7193391371777569</v>
      </c>
    </row>
    <row r="24" spans="1:8" s="1" customFormat="1" x14ac:dyDescent="0.25">
      <c r="A24" s="685"/>
      <c r="B24" s="215" t="s">
        <v>627</v>
      </c>
      <c r="C24" s="658">
        <v>7.7840267999999995</v>
      </c>
      <c r="D24" s="659">
        <v>-2.452235094316725</v>
      </c>
      <c r="E24" s="658">
        <v>5.7697397999999991</v>
      </c>
      <c r="F24" s="659">
        <v>-5.3592410288980794</v>
      </c>
    </row>
    <row r="25" spans="1:8" s="1" customFormat="1" x14ac:dyDescent="0.25">
      <c r="A25" s="682">
        <v>2021</v>
      </c>
      <c r="B25" s="649"/>
      <c r="C25" s="657" t="s">
        <v>524</v>
      </c>
      <c r="D25" s="657" t="s">
        <v>524</v>
      </c>
      <c r="E25" s="657" t="s">
        <v>524</v>
      </c>
      <c r="F25" s="657" t="s">
        <v>524</v>
      </c>
    </row>
    <row r="26" spans="1:8" s="1" customFormat="1" x14ac:dyDescent="0.25">
      <c r="A26" s="682" t="s">
        <v>524</v>
      </c>
      <c r="B26" s="649" t="s">
        <v>624</v>
      </c>
      <c r="C26" s="657">
        <v>8.1517022399999988</v>
      </c>
      <c r="D26" s="762">
        <v>4.7234606129567709</v>
      </c>
      <c r="E26" s="657">
        <v>6.1374152400000002</v>
      </c>
      <c r="F26" s="762">
        <v>6.3724787034590564</v>
      </c>
    </row>
    <row r="27" spans="1:8" s="1" customFormat="1" x14ac:dyDescent="0.25">
      <c r="A27" s="483" t="s">
        <v>263</v>
      </c>
      <c r="C27" s="711"/>
      <c r="D27" s="711"/>
      <c r="E27" s="711"/>
      <c r="F27" s="55" t="s">
        <v>588</v>
      </c>
    </row>
    <row r="28" spans="1:8" s="1" customFormat="1" x14ac:dyDescent="0.25">
      <c r="A28" s="652"/>
    </row>
    <row r="29" spans="1:8" s="1" customFormat="1" x14ac:dyDescent="0.25"/>
    <row r="30" spans="1:8" s="1" customFormat="1" x14ac:dyDescent="0.25"/>
    <row r="31" spans="1:8" s="1" customFormat="1" x14ac:dyDescent="0.25"/>
    <row r="32" spans="1:8"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3.2" x14ac:dyDescent="0.25"/>
  <cols>
    <col min="1" max="1" width="32.19921875" style="69" customWidth="1"/>
    <col min="2" max="2" width="12.19921875" style="69" customWidth="1"/>
    <col min="3" max="3" width="12.69921875" style="69" customWidth="1"/>
    <col min="4" max="4" width="11" style="69"/>
    <col min="5" max="5" width="12.69921875" style="69" customWidth="1"/>
    <col min="6" max="6" width="13.5" style="69" customWidth="1"/>
    <col min="7" max="7" width="11" style="69"/>
    <col min="8" max="8" width="15.69921875" style="69" customWidth="1"/>
    <col min="9" max="9" width="11" style="69"/>
    <col min="10" max="10" width="10" style="69"/>
    <col min="11" max="12" width="10.09765625" style="69" bestFit="1" customWidth="1"/>
    <col min="13" max="256" width="10" style="69"/>
    <col min="257" max="257" width="28.19921875" style="69" customWidth="1"/>
    <col min="258" max="258" width="10.69921875" style="69" customWidth="1"/>
    <col min="259" max="259" width="11.19921875" style="69" customWidth="1"/>
    <col min="260" max="260" width="10" style="69"/>
    <col min="261" max="261" width="11.19921875" style="69" customWidth="1"/>
    <col min="262" max="262" width="11.69921875" style="69" customWidth="1"/>
    <col min="263" max="263" width="10" style="69"/>
    <col min="264" max="264" width="10.69921875" style="69" bestFit="1" customWidth="1"/>
    <col min="265" max="266" width="10" style="69"/>
    <col min="267" max="268" width="10.09765625" style="69" bestFit="1" customWidth="1"/>
    <col min="269" max="512" width="10" style="69"/>
    <col min="513" max="513" width="28.19921875" style="69" customWidth="1"/>
    <col min="514" max="514" width="10.69921875" style="69" customWidth="1"/>
    <col min="515" max="515" width="11.19921875" style="69" customWidth="1"/>
    <col min="516" max="516" width="10" style="69"/>
    <col min="517" max="517" width="11.19921875" style="69" customWidth="1"/>
    <col min="518" max="518" width="11.69921875" style="69" customWidth="1"/>
    <col min="519" max="519" width="10" style="69"/>
    <col min="520" max="520" width="10.69921875" style="69" bestFit="1" customWidth="1"/>
    <col min="521" max="522" width="10" style="69"/>
    <col min="523" max="524" width="10.09765625" style="69" bestFit="1" customWidth="1"/>
    <col min="525" max="768" width="10" style="69"/>
    <col min="769" max="769" width="28.19921875" style="69" customWidth="1"/>
    <col min="770" max="770" width="10.69921875" style="69" customWidth="1"/>
    <col min="771" max="771" width="11.19921875" style="69" customWidth="1"/>
    <col min="772" max="772" width="10" style="69"/>
    <col min="773" max="773" width="11.19921875" style="69" customWidth="1"/>
    <col min="774" max="774" width="11.69921875" style="69" customWidth="1"/>
    <col min="775" max="775" width="10" style="69"/>
    <col min="776" max="776" width="10.69921875" style="69" bestFit="1" customWidth="1"/>
    <col min="777" max="778" width="10" style="69"/>
    <col min="779" max="780" width="10.09765625" style="69" bestFit="1" customWidth="1"/>
    <col min="781" max="1024" width="11" style="69"/>
    <col min="1025" max="1025" width="28.19921875" style="69" customWidth="1"/>
    <col min="1026" max="1026" width="10.69921875" style="69" customWidth="1"/>
    <col min="1027" max="1027" width="11.19921875" style="69" customWidth="1"/>
    <col min="1028" max="1028" width="10" style="69"/>
    <col min="1029" max="1029" width="11.19921875" style="69" customWidth="1"/>
    <col min="1030" max="1030" width="11.69921875" style="69" customWidth="1"/>
    <col min="1031" max="1031" width="10" style="69"/>
    <col min="1032" max="1032" width="10.69921875" style="69" bestFit="1" customWidth="1"/>
    <col min="1033" max="1034" width="10" style="69"/>
    <col min="1035" max="1036" width="10.09765625" style="69" bestFit="1" customWidth="1"/>
    <col min="1037" max="1280" width="10" style="69"/>
    <col min="1281" max="1281" width="28.19921875" style="69" customWidth="1"/>
    <col min="1282" max="1282" width="10.69921875" style="69" customWidth="1"/>
    <col min="1283" max="1283" width="11.19921875" style="69" customWidth="1"/>
    <col min="1284" max="1284" width="10" style="69"/>
    <col min="1285" max="1285" width="11.19921875" style="69" customWidth="1"/>
    <col min="1286" max="1286" width="11.69921875" style="69" customWidth="1"/>
    <col min="1287" max="1287" width="10" style="69"/>
    <col min="1288" max="1288" width="10.69921875" style="69" bestFit="1" customWidth="1"/>
    <col min="1289" max="1290" width="10" style="69"/>
    <col min="1291" max="1292" width="10.09765625" style="69" bestFit="1" customWidth="1"/>
    <col min="1293" max="1536" width="10" style="69"/>
    <col min="1537" max="1537" width="28.19921875" style="69" customWidth="1"/>
    <col min="1538" max="1538" width="10.69921875" style="69" customWidth="1"/>
    <col min="1539" max="1539" width="11.19921875" style="69" customWidth="1"/>
    <col min="1540" max="1540" width="10" style="69"/>
    <col min="1541" max="1541" width="11.19921875" style="69" customWidth="1"/>
    <col min="1542" max="1542" width="11.69921875" style="69" customWidth="1"/>
    <col min="1543" max="1543" width="10" style="69"/>
    <col min="1544" max="1544" width="10.69921875" style="69" bestFit="1" customWidth="1"/>
    <col min="1545" max="1546" width="10" style="69"/>
    <col min="1547" max="1548" width="10.09765625" style="69" bestFit="1" customWidth="1"/>
    <col min="1549" max="1792" width="10" style="69"/>
    <col min="1793" max="1793" width="28.19921875" style="69" customWidth="1"/>
    <col min="1794" max="1794" width="10.69921875" style="69" customWidth="1"/>
    <col min="1795" max="1795" width="11.19921875" style="69" customWidth="1"/>
    <col min="1796" max="1796" width="10" style="69"/>
    <col min="1797" max="1797" width="11.19921875" style="69" customWidth="1"/>
    <col min="1798" max="1798" width="11.69921875" style="69" customWidth="1"/>
    <col min="1799" max="1799" width="10" style="69"/>
    <col min="1800" max="1800" width="10.69921875" style="69" bestFit="1" customWidth="1"/>
    <col min="1801" max="1802" width="10" style="69"/>
    <col min="1803" max="1804" width="10.09765625" style="69" bestFit="1" customWidth="1"/>
    <col min="1805" max="2048" width="11" style="69"/>
    <col min="2049" max="2049" width="28.19921875" style="69" customWidth="1"/>
    <col min="2050" max="2050" width="10.69921875" style="69" customWidth="1"/>
    <col min="2051" max="2051" width="11.19921875" style="69" customWidth="1"/>
    <col min="2052" max="2052" width="10" style="69"/>
    <col min="2053" max="2053" width="11.19921875" style="69" customWidth="1"/>
    <col min="2054" max="2054" width="11.69921875" style="69" customWidth="1"/>
    <col min="2055" max="2055" width="10" style="69"/>
    <col min="2056" max="2056" width="10.69921875" style="69" bestFit="1" customWidth="1"/>
    <col min="2057" max="2058" width="10" style="69"/>
    <col min="2059" max="2060" width="10.09765625" style="69" bestFit="1" customWidth="1"/>
    <col min="2061" max="2304" width="10" style="69"/>
    <col min="2305" max="2305" width="28.19921875" style="69" customWidth="1"/>
    <col min="2306" max="2306" width="10.69921875" style="69" customWidth="1"/>
    <col min="2307" max="2307" width="11.19921875" style="69" customWidth="1"/>
    <col min="2308" max="2308" width="10" style="69"/>
    <col min="2309" max="2309" width="11.19921875" style="69" customWidth="1"/>
    <col min="2310" max="2310" width="11.69921875" style="69" customWidth="1"/>
    <col min="2311" max="2311" width="10" style="69"/>
    <col min="2312" max="2312" width="10.69921875" style="69" bestFit="1" customWidth="1"/>
    <col min="2313" max="2314" width="10" style="69"/>
    <col min="2315" max="2316" width="10.09765625" style="69" bestFit="1" customWidth="1"/>
    <col min="2317" max="2560" width="10" style="69"/>
    <col min="2561" max="2561" width="28.19921875" style="69" customWidth="1"/>
    <col min="2562" max="2562" width="10.69921875" style="69" customWidth="1"/>
    <col min="2563" max="2563" width="11.19921875" style="69" customWidth="1"/>
    <col min="2564" max="2564" width="10" style="69"/>
    <col min="2565" max="2565" width="11.19921875" style="69" customWidth="1"/>
    <col min="2566" max="2566" width="11.69921875" style="69" customWidth="1"/>
    <col min="2567" max="2567" width="10" style="69"/>
    <col min="2568" max="2568" width="10.69921875" style="69" bestFit="1" customWidth="1"/>
    <col min="2569" max="2570" width="10" style="69"/>
    <col min="2571" max="2572" width="10.09765625" style="69" bestFit="1" customWidth="1"/>
    <col min="2573" max="2816" width="10" style="69"/>
    <col min="2817" max="2817" width="28.19921875" style="69" customWidth="1"/>
    <col min="2818" max="2818" width="10.69921875" style="69" customWidth="1"/>
    <col min="2819" max="2819" width="11.19921875" style="69" customWidth="1"/>
    <col min="2820" max="2820" width="10" style="69"/>
    <col min="2821" max="2821" width="11.19921875" style="69" customWidth="1"/>
    <col min="2822" max="2822" width="11.69921875" style="69" customWidth="1"/>
    <col min="2823" max="2823" width="10" style="69"/>
    <col min="2824" max="2824" width="10.69921875" style="69" bestFit="1" customWidth="1"/>
    <col min="2825" max="2826" width="10" style="69"/>
    <col min="2827" max="2828" width="10.09765625" style="69" bestFit="1" customWidth="1"/>
    <col min="2829" max="3072" width="11" style="69"/>
    <col min="3073" max="3073" width="28.19921875" style="69" customWidth="1"/>
    <col min="3074" max="3074" width="10.69921875" style="69" customWidth="1"/>
    <col min="3075" max="3075" width="11.19921875" style="69" customWidth="1"/>
    <col min="3076" max="3076" width="10" style="69"/>
    <col min="3077" max="3077" width="11.19921875" style="69" customWidth="1"/>
    <col min="3078" max="3078" width="11.69921875" style="69" customWidth="1"/>
    <col min="3079" max="3079" width="10" style="69"/>
    <col min="3080" max="3080" width="10.69921875" style="69" bestFit="1" customWidth="1"/>
    <col min="3081" max="3082" width="10" style="69"/>
    <col min="3083" max="3084" width="10.09765625" style="69" bestFit="1" customWidth="1"/>
    <col min="3085" max="3328" width="10" style="69"/>
    <col min="3329" max="3329" width="28.19921875" style="69" customWidth="1"/>
    <col min="3330" max="3330" width="10.69921875" style="69" customWidth="1"/>
    <col min="3331" max="3331" width="11.19921875" style="69" customWidth="1"/>
    <col min="3332" max="3332" width="10" style="69"/>
    <col min="3333" max="3333" width="11.19921875" style="69" customWidth="1"/>
    <col min="3334" max="3334" width="11.69921875" style="69" customWidth="1"/>
    <col min="3335" max="3335" width="10" style="69"/>
    <col min="3336" max="3336" width="10.69921875" style="69" bestFit="1" customWidth="1"/>
    <col min="3337" max="3338" width="10" style="69"/>
    <col min="3339" max="3340" width="10.09765625" style="69" bestFit="1" customWidth="1"/>
    <col min="3341" max="3584" width="10" style="69"/>
    <col min="3585" max="3585" width="28.19921875" style="69" customWidth="1"/>
    <col min="3586" max="3586" width="10.69921875" style="69" customWidth="1"/>
    <col min="3587" max="3587" width="11.19921875" style="69" customWidth="1"/>
    <col min="3588" max="3588" width="10" style="69"/>
    <col min="3589" max="3589" width="11.19921875" style="69" customWidth="1"/>
    <col min="3590" max="3590" width="11.69921875" style="69" customWidth="1"/>
    <col min="3591" max="3591" width="10" style="69"/>
    <col min="3592" max="3592" width="10.69921875" style="69" bestFit="1" customWidth="1"/>
    <col min="3593" max="3594" width="10" style="69"/>
    <col min="3595" max="3596" width="10.09765625" style="69" bestFit="1" customWidth="1"/>
    <col min="3597" max="3840" width="10" style="69"/>
    <col min="3841" max="3841" width="28.19921875" style="69" customWidth="1"/>
    <col min="3842" max="3842" width="10.69921875" style="69" customWidth="1"/>
    <col min="3843" max="3843" width="11.19921875" style="69" customWidth="1"/>
    <col min="3844" max="3844" width="10" style="69"/>
    <col min="3845" max="3845" width="11.19921875" style="69" customWidth="1"/>
    <col min="3846" max="3846" width="11.69921875" style="69" customWidth="1"/>
    <col min="3847" max="3847" width="10" style="69"/>
    <col min="3848" max="3848" width="10.69921875" style="69" bestFit="1" customWidth="1"/>
    <col min="3849" max="3850" width="10" style="69"/>
    <col min="3851" max="3852" width="10.09765625" style="69" bestFit="1" customWidth="1"/>
    <col min="3853" max="4096" width="11" style="69"/>
    <col min="4097" max="4097" width="28.19921875" style="69" customWidth="1"/>
    <col min="4098" max="4098" width="10.69921875" style="69" customWidth="1"/>
    <col min="4099" max="4099" width="11.19921875" style="69" customWidth="1"/>
    <col min="4100" max="4100" width="10" style="69"/>
    <col min="4101" max="4101" width="11.19921875" style="69" customWidth="1"/>
    <col min="4102" max="4102" width="11.69921875" style="69" customWidth="1"/>
    <col min="4103" max="4103" width="10" style="69"/>
    <col min="4104" max="4104" width="10.69921875" style="69" bestFit="1" customWidth="1"/>
    <col min="4105" max="4106" width="10" style="69"/>
    <col min="4107" max="4108" width="10.09765625" style="69" bestFit="1" customWidth="1"/>
    <col min="4109" max="4352" width="10" style="69"/>
    <col min="4353" max="4353" width="28.19921875" style="69" customWidth="1"/>
    <col min="4354" max="4354" width="10.69921875" style="69" customWidth="1"/>
    <col min="4355" max="4355" width="11.19921875" style="69" customWidth="1"/>
    <col min="4356" max="4356" width="10" style="69"/>
    <col min="4357" max="4357" width="11.19921875" style="69" customWidth="1"/>
    <col min="4358" max="4358" width="11.69921875" style="69" customWidth="1"/>
    <col min="4359" max="4359" width="10" style="69"/>
    <col min="4360" max="4360" width="10.69921875" style="69" bestFit="1" customWidth="1"/>
    <col min="4361" max="4362" width="10" style="69"/>
    <col min="4363" max="4364" width="10.09765625" style="69" bestFit="1" customWidth="1"/>
    <col min="4365" max="4608" width="10" style="69"/>
    <col min="4609" max="4609" width="28.19921875" style="69" customWidth="1"/>
    <col min="4610" max="4610" width="10.69921875" style="69" customWidth="1"/>
    <col min="4611" max="4611" width="11.19921875" style="69" customWidth="1"/>
    <col min="4612" max="4612" width="10" style="69"/>
    <col min="4613" max="4613" width="11.19921875" style="69" customWidth="1"/>
    <col min="4614" max="4614" width="11.69921875" style="69" customWidth="1"/>
    <col min="4615" max="4615" width="10" style="69"/>
    <col min="4616" max="4616" width="10.69921875" style="69" bestFit="1" customWidth="1"/>
    <col min="4617" max="4618" width="10" style="69"/>
    <col min="4619" max="4620" width="10.09765625" style="69" bestFit="1" customWidth="1"/>
    <col min="4621" max="4864" width="10" style="69"/>
    <col min="4865" max="4865" width="28.19921875" style="69" customWidth="1"/>
    <col min="4866" max="4866" width="10.69921875" style="69" customWidth="1"/>
    <col min="4867" max="4867" width="11.19921875" style="69" customWidth="1"/>
    <col min="4868" max="4868" width="10" style="69"/>
    <col min="4869" max="4869" width="11.19921875" style="69" customWidth="1"/>
    <col min="4870" max="4870" width="11.69921875" style="69" customWidth="1"/>
    <col min="4871" max="4871" width="10" style="69"/>
    <col min="4872" max="4872" width="10.69921875" style="69" bestFit="1" customWidth="1"/>
    <col min="4873" max="4874" width="10" style="69"/>
    <col min="4875" max="4876" width="10.09765625" style="69" bestFit="1" customWidth="1"/>
    <col min="4877" max="5120" width="11" style="69"/>
    <col min="5121" max="5121" width="28.19921875" style="69" customWidth="1"/>
    <col min="5122" max="5122" width="10.69921875" style="69" customWidth="1"/>
    <col min="5123" max="5123" width="11.19921875" style="69" customWidth="1"/>
    <col min="5124" max="5124" width="10" style="69"/>
    <col min="5125" max="5125" width="11.19921875" style="69" customWidth="1"/>
    <col min="5126" max="5126" width="11.69921875" style="69" customWidth="1"/>
    <col min="5127" max="5127" width="10" style="69"/>
    <col min="5128" max="5128" width="10.69921875" style="69" bestFit="1" customWidth="1"/>
    <col min="5129" max="5130" width="10" style="69"/>
    <col min="5131" max="5132" width="10.09765625" style="69" bestFit="1" customWidth="1"/>
    <col min="5133" max="5376" width="10" style="69"/>
    <col min="5377" max="5377" width="28.19921875" style="69" customWidth="1"/>
    <col min="5378" max="5378" width="10.69921875" style="69" customWidth="1"/>
    <col min="5379" max="5379" width="11.19921875" style="69" customWidth="1"/>
    <col min="5380" max="5380" width="10" style="69"/>
    <col min="5381" max="5381" width="11.19921875" style="69" customWidth="1"/>
    <col min="5382" max="5382" width="11.69921875" style="69" customWidth="1"/>
    <col min="5383" max="5383" width="10" style="69"/>
    <col min="5384" max="5384" width="10.69921875" style="69" bestFit="1" customWidth="1"/>
    <col min="5385" max="5386" width="10" style="69"/>
    <col min="5387" max="5388" width="10.09765625" style="69" bestFit="1" customWidth="1"/>
    <col min="5389" max="5632" width="10" style="69"/>
    <col min="5633" max="5633" width="28.19921875" style="69" customWidth="1"/>
    <col min="5634" max="5634" width="10.69921875" style="69" customWidth="1"/>
    <col min="5635" max="5635" width="11.19921875" style="69" customWidth="1"/>
    <col min="5636" max="5636" width="10" style="69"/>
    <col min="5637" max="5637" width="11.19921875" style="69" customWidth="1"/>
    <col min="5638" max="5638" width="11.69921875" style="69" customWidth="1"/>
    <col min="5639" max="5639" width="10" style="69"/>
    <col min="5640" max="5640" width="10.69921875" style="69" bestFit="1" customWidth="1"/>
    <col min="5641" max="5642" width="10" style="69"/>
    <col min="5643" max="5644" width="10.09765625" style="69" bestFit="1" customWidth="1"/>
    <col min="5645" max="5888" width="10" style="69"/>
    <col min="5889" max="5889" width="28.19921875" style="69" customWidth="1"/>
    <col min="5890" max="5890" width="10.69921875" style="69" customWidth="1"/>
    <col min="5891" max="5891" width="11.19921875" style="69" customWidth="1"/>
    <col min="5892" max="5892" width="10" style="69"/>
    <col min="5893" max="5893" width="11.19921875" style="69" customWidth="1"/>
    <col min="5894" max="5894" width="11.69921875" style="69" customWidth="1"/>
    <col min="5895" max="5895" width="10" style="69"/>
    <col min="5896" max="5896" width="10.69921875" style="69" bestFit="1" customWidth="1"/>
    <col min="5897" max="5898" width="10" style="69"/>
    <col min="5899" max="5900" width="10.09765625" style="69" bestFit="1" customWidth="1"/>
    <col min="5901" max="6144" width="11" style="69"/>
    <col min="6145" max="6145" width="28.19921875" style="69" customWidth="1"/>
    <col min="6146" max="6146" width="10.69921875" style="69" customWidth="1"/>
    <col min="6147" max="6147" width="11.19921875" style="69" customWidth="1"/>
    <col min="6148" max="6148" width="10" style="69"/>
    <col min="6149" max="6149" width="11.19921875" style="69" customWidth="1"/>
    <col min="6150" max="6150" width="11.69921875" style="69" customWidth="1"/>
    <col min="6151" max="6151" width="10" style="69"/>
    <col min="6152" max="6152" width="10.69921875" style="69" bestFit="1" customWidth="1"/>
    <col min="6153" max="6154" width="10" style="69"/>
    <col min="6155" max="6156" width="10.09765625" style="69" bestFit="1" customWidth="1"/>
    <col min="6157" max="6400" width="10" style="69"/>
    <col min="6401" max="6401" width="28.19921875" style="69" customWidth="1"/>
    <col min="6402" max="6402" width="10.69921875" style="69" customWidth="1"/>
    <col min="6403" max="6403" width="11.19921875" style="69" customWidth="1"/>
    <col min="6404" max="6404" width="10" style="69"/>
    <col min="6405" max="6405" width="11.19921875" style="69" customWidth="1"/>
    <col min="6406" max="6406" width="11.69921875" style="69" customWidth="1"/>
    <col min="6407" max="6407" width="10" style="69"/>
    <col min="6408" max="6408" width="10.69921875" style="69" bestFit="1" customWidth="1"/>
    <col min="6409" max="6410" width="10" style="69"/>
    <col min="6411" max="6412" width="10.09765625" style="69" bestFit="1" customWidth="1"/>
    <col min="6413" max="6656" width="10" style="69"/>
    <col min="6657" max="6657" width="28.19921875" style="69" customWidth="1"/>
    <col min="6658" max="6658" width="10.69921875" style="69" customWidth="1"/>
    <col min="6659" max="6659" width="11.19921875" style="69" customWidth="1"/>
    <col min="6660" max="6660" width="10" style="69"/>
    <col min="6661" max="6661" width="11.19921875" style="69" customWidth="1"/>
    <col min="6662" max="6662" width="11.69921875" style="69" customWidth="1"/>
    <col min="6663" max="6663" width="10" style="69"/>
    <col min="6664" max="6664" width="10.69921875" style="69" bestFit="1" customWidth="1"/>
    <col min="6665" max="6666" width="10" style="69"/>
    <col min="6667" max="6668" width="10.09765625" style="69" bestFit="1" customWidth="1"/>
    <col min="6669" max="6912" width="10" style="69"/>
    <col min="6913" max="6913" width="28.19921875" style="69" customWidth="1"/>
    <col min="6914" max="6914" width="10.69921875" style="69" customWidth="1"/>
    <col min="6915" max="6915" width="11.19921875" style="69" customWidth="1"/>
    <col min="6916" max="6916" width="10" style="69"/>
    <col min="6917" max="6917" width="11.19921875" style="69" customWidth="1"/>
    <col min="6918" max="6918" width="11.69921875" style="69" customWidth="1"/>
    <col min="6919" max="6919" width="10" style="69"/>
    <col min="6920" max="6920" width="10.69921875" style="69" bestFit="1" customWidth="1"/>
    <col min="6921" max="6922" width="10" style="69"/>
    <col min="6923" max="6924" width="10.09765625" style="69" bestFit="1" customWidth="1"/>
    <col min="6925" max="7168" width="11" style="69"/>
    <col min="7169" max="7169" width="28.19921875" style="69" customWidth="1"/>
    <col min="7170" max="7170" width="10.69921875" style="69" customWidth="1"/>
    <col min="7171" max="7171" width="11.19921875" style="69" customWidth="1"/>
    <col min="7172" max="7172" width="10" style="69"/>
    <col min="7173" max="7173" width="11.19921875" style="69" customWidth="1"/>
    <col min="7174" max="7174" width="11.69921875" style="69" customWidth="1"/>
    <col min="7175" max="7175" width="10" style="69"/>
    <col min="7176" max="7176" width="10.69921875" style="69" bestFit="1" customWidth="1"/>
    <col min="7177" max="7178" width="10" style="69"/>
    <col min="7179" max="7180" width="10.09765625" style="69" bestFit="1" customWidth="1"/>
    <col min="7181" max="7424" width="10" style="69"/>
    <col min="7425" max="7425" width="28.19921875" style="69" customWidth="1"/>
    <col min="7426" max="7426" width="10.69921875" style="69" customWidth="1"/>
    <col min="7427" max="7427" width="11.19921875" style="69" customWidth="1"/>
    <col min="7428" max="7428" width="10" style="69"/>
    <col min="7429" max="7429" width="11.19921875" style="69" customWidth="1"/>
    <col min="7430" max="7430" width="11.69921875" style="69" customWidth="1"/>
    <col min="7431" max="7431" width="10" style="69"/>
    <col min="7432" max="7432" width="10.69921875" style="69" bestFit="1" customWidth="1"/>
    <col min="7433" max="7434" width="10" style="69"/>
    <col min="7435" max="7436" width="10.09765625" style="69" bestFit="1" customWidth="1"/>
    <col min="7437" max="7680" width="10" style="69"/>
    <col min="7681" max="7681" width="28.19921875" style="69" customWidth="1"/>
    <col min="7682" max="7682" width="10.69921875" style="69" customWidth="1"/>
    <col min="7683" max="7683" width="11.19921875" style="69" customWidth="1"/>
    <col min="7684" max="7684" width="10" style="69"/>
    <col min="7685" max="7685" width="11.19921875" style="69" customWidth="1"/>
    <col min="7686" max="7686" width="11.69921875" style="69" customWidth="1"/>
    <col min="7687" max="7687" width="10" style="69"/>
    <col min="7688" max="7688" width="10.69921875" style="69" bestFit="1" customWidth="1"/>
    <col min="7689" max="7690" width="10" style="69"/>
    <col min="7691" max="7692" width="10.09765625" style="69" bestFit="1" customWidth="1"/>
    <col min="7693" max="7936" width="10" style="69"/>
    <col min="7937" max="7937" width="28.19921875" style="69" customWidth="1"/>
    <col min="7938" max="7938" width="10.69921875" style="69" customWidth="1"/>
    <col min="7939" max="7939" width="11.19921875" style="69" customWidth="1"/>
    <col min="7940" max="7940" width="10" style="69"/>
    <col min="7941" max="7941" width="11.19921875" style="69" customWidth="1"/>
    <col min="7942" max="7942" width="11.69921875" style="69" customWidth="1"/>
    <col min="7943" max="7943" width="10" style="69"/>
    <col min="7944" max="7944" width="10.69921875" style="69" bestFit="1" customWidth="1"/>
    <col min="7945" max="7946" width="10" style="69"/>
    <col min="7947" max="7948" width="10.09765625" style="69" bestFit="1" customWidth="1"/>
    <col min="7949" max="8192" width="11" style="69"/>
    <col min="8193" max="8193" width="28.19921875" style="69" customWidth="1"/>
    <col min="8194" max="8194" width="10.69921875" style="69" customWidth="1"/>
    <col min="8195" max="8195" width="11.19921875" style="69" customWidth="1"/>
    <col min="8196" max="8196" width="10" style="69"/>
    <col min="8197" max="8197" width="11.19921875" style="69" customWidth="1"/>
    <col min="8198" max="8198" width="11.69921875" style="69" customWidth="1"/>
    <col min="8199" max="8199" width="10" style="69"/>
    <col min="8200" max="8200" width="10.69921875" style="69" bestFit="1" customWidth="1"/>
    <col min="8201" max="8202" width="10" style="69"/>
    <col min="8203" max="8204" width="10.09765625" style="69" bestFit="1" customWidth="1"/>
    <col min="8205" max="8448" width="10" style="69"/>
    <col min="8449" max="8449" width="28.19921875" style="69" customWidth="1"/>
    <col min="8450" max="8450" width="10.69921875" style="69" customWidth="1"/>
    <col min="8451" max="8451" width="11.19921875" style="69" customWidth="1"/>
    <col min="8452" max="8452" width="10" style="69"/>
    <col min="8453" max="8453" width="11.19921875" style="69" customWidth="1"/>
    <col min="8454" max="8454" width="11.69921875" style="69" customWidth="1"/>
    <col min="8455" max="8455" width="10" style="69"/>
    <col min="8456" max="8456" width="10.69921875" style="69" bestFit="1" customWidth="1"/>
    <col min="8457" max="8458" width="10" style="69"/>
    <col min="8459" max="8460" width="10.09765625" style="69" bestFit="1" customWidth="1"/>
    <col min="8461" max="8704" width="10" style="69"/>
    <col min="8705" max="8705" width="28.19921875" style="69" customWidth="1"/>
    <col min="8706" max="8706" width="10.69921875" style="69" customWidth="1"/>
    <col min="8707" max="8707" width="11.19921875" style="69" customWidth="1"/>
    <col min="8708" max="8708" width="10" style="69"/>
    <col min="8709" max="8709" width="11.19921875" style="69" customWidth="1"/>
    <col min="8710" max="8710" width="11.69921875" style="69" customWidth="1"/>
    <col min="8711" max="8711" width="10" style="69"/>
    <col min="8712" max="8712" width="10.69921875" style="69" bestFit="1" customWidth="1"/>
    <col min="8713" max="8714" width="10" style="69"/>
    <col min="8715" max="8716" width="10.09765625" style="69" bestFit="1" customWidth="1"/>
    <col min="8717" max="8960" width="10" style="69"/>
    <col min="8961" max="8961" width="28.19921875" style="69" customWidth="1"/>
    <col min="8962" max="8962" width="10.69921875" style="69" customWidth="1"/>
    <col min="8963" max="8963" width="11.19921875" style="69" customWidth="1"/>
    <col min="8964" max="8964" width="10" style="69"/>
    <col min="8965" max="8965" width="11.19921875" style="69" customWidth="1"/>
    <col min="8966" max="8966" width="11.69921875" style="69" customWidth="1"/>
    <col min="8967" max="8967" width="10" style="69"/>
    <col min="8968" max="8968" width="10.69921875" style="69" bestFit="1" customWidth="1"/>
    <col min="8969" max="8970" width="10" style="69"/>
    <col min="8971" max="8972" width="10.09765625" style="69" bestFit="1" customWidth="1"/>
    <col min="8973" max="9216" width="11" style="69"/>
    <col min="9217" max="9217" width="28.19921875" style="69" customWidth="1"/>
    <col min="9218" max="9218" width="10.69921875" style="69" customWidth="1"/>
    <col min="9219" max="9219" width="11.19921875" style="69" customWidth="1"/>
    <col min="9220" max="9220" width="10" style="69"/>
    <col min="9221" max="9221" width="11.19921875" style="69" customWidth="1"/>
    <col min="9222" max="9222" width="11.69921875" style="69" customWidth="1"/>
    <col min="9223" max="9223" width="10" style="69"/>
    <col min="9224" max="9224" width="10.69921875" style="69" bestFit="1" customWidth="1"/>
    <col min="9225" max="9226" width="10" style="69"/>
    <col min="9227" max="9228" width="10.09765625" style="69" bestFit="1" customWidth="1"/>
    <col min="9229" max="9472" width="10" style="69"/>
    <col min="9473" max="9473" width="28.19921875" style="69" customWidth="1"/>
    <col min="9474" max="9474" width="10.69921875" style="69" customWidth="1"/>
    <col min="9475" max="9475" width="11.19921875" style="69" customWidth="1"/>
    <col min="9476" max="9476" width="10" style="69"/>
    <col min="9477" max="9477" width="11.19921875" style="69" customWidth="1"/>
    <col min="9478" max="9478" width="11.69921875" style="69" customWidth="1"/>
    <col min="9479" max="9479" width="10" style="69"/>
    <col min="9480" max="9480" width="10.69921875" style="69" bestFit="1" customWidth="1"/>
    <col min="9481" max="9482" width="10" style="69"/>
    <col min="9483" max="9484" width="10.09765625" style="69" bestFit="1" customWidth="1"/>
    <col min="9485" max="9728" width="10" style="69"/>
    <col min="9729" max="9729" width="28.19921875" style="69" customWidth="1"/>
    <col min="9730" max="9730" width="10.69921875" style="69" customWidth="1"/>
    <col min="9731" max="9731" width="11.19921875" style="69" customWidth="1"/>
    <col min="9732" max="9732" width="10" style="69"/>
    <col min="9733" max="9733" width="11.19921875" style="69" customWidth="1"/>
    <col min="9734" max="9734" width="11.69921875" style="69" customWidth="1"/>
    <col min="9735" max="9735" width="10" style="69"/>
    <col min="9736" max="9736" width="10.69921875" style="69" bestFit="1" customWidth="1"/>
    <col min="9737" max="9738" width="10" style="69"/>
    <col min="9739" max="9740" width="10.09765625" style="69" bestFit="1" customWidth="1"/>
    <col min="9741" max="9984" width="10" style="69"/>
    <col min="9985" max="9985" width="28.19921875" style="69" customWidth="1"/>
    <col min="9986" max="9986" width="10.69921875" style="69" customWidth="1"/>
    <col min="9987" max="9987" width="11.19921875" style="69" customWidth="1"/>
    <col min="9988" max="9988" width="10" style="69"/>
    <col min="9989" max="9989" width="11.19921875" style="69" customWidth="1"/>
    <col min="9990" max="9990" width="11.69921875" style="69" customWidth="1"/>
    <col min="9991" max="9991" width="10" style="69"/>
    <col min="9992" max="9992" width="10.69921875" style="69" bestFit="1" customWidth="1"/>
    <col min="9993" max="9994" width="10" style="69"/>
    <col min="9995" max="9996" width="10.09765625" style="69" bestFit="1" customWidth="1"/>
    <col min="9997" max="10240" width="11" style="69"/>
    <col min="10241" max="10241" width="28.19921875" style="69" customWidth="1"/>
    <col min="10242" max="10242" width="10.69921875" style="69" customWidth="1"/>
    <col min="10243" max="10243" width="11.19921875" style="69" customWidth="1"/>
    <col min="10244" max="10244" width="10" style="69"/>
    <col min="10245" max="10245" width="11.19921875" style="69" customWidth="1"/>
    <col min="10246" max="10246" width="11.69921875" style="69" customWidth="1"/>
    <col min="10247" max="10247" width="10" style="69"/>
    <col min="10248" max="10248" width="10.69921875" style="69" bestFit="1" customWidth="1"/>
    <col min="10249" max="10250" width="10" style="69"/>
    <col min="10251" max="10252" width="10.09765625" style="69" bestFit="1" customWidth="1"/>
    <col min="10253" max="10496" width="10" style="69"/>
    <col min="10497" max="10497" width="28.19921875" style="69" customWidth="1"/>
    <col min="10498" max="10498" width="10.69921875" style="69" customWidth="1"/>
    <col min="10499" max="10499" width="11.19921875" style="69" customWidth="1"/>
    <col min="10500" max="10500" width="10" style="69"/>
    <col min="10501" max="10501" width="11.19921875" style="69" customWidth="1"/>
    <col min="10502" max="10502" width="11.69921875" style="69" customWidth="1"/>
    <col min="10503" max="10503" width="10" style="69"/>
    <col min="10504" max="10504" width="10.69921875" style="69" bestFit="1" customWidth="1"/>
    <col min="10505" max="10506" width="10" style="69"/>
    <col min="10507" max="10508" width="10.09765625" style="69" bestFit="1" customWidth="1"/>
    <col min="10509" max="10752" width="10" style="69"/>
    <col min="10753" max="10753" width="28.19921875" style="69" customWidth="1"/>
    <col min="10754" max="10754" width="10.69921875" style="69" customWidth="1"/>
    <col min="10755" max="10755" width="11.19921875" style="69" customWidth="1"/>
    <col min="10756" max="10756" width="10" style="69"/>
    <col min="10757" max="10757" width="11.19921875" style="69" customWidth="1"/>
    <col min="10758" max="10758" width="11.69921875" style="69" customWidth="1"/>
    <col min="10759" max="10759" width="10" style="69"/>
    <col min="10760" max="10760" width="10.69921875" style="69" bestFit="1" customWidth="1"/>
    <col min="10761" max="10762" width="10" style="69"/>
    <col min="10763" max="10764" width="10.09765625" style="69" bestFit="1" customWidth="1"/>
    <col min="10765" max="11008" width="10" style="69"/>
    <col min="11009" max="11009" width="28.19921875" style="69" customWidth="1"/>
    <col min="11010" max="11010" width="10.69921875" style="69" customWidth="1"/>
    <col min="11011" max="11011" width="11.19921875" style="69" customWidth="1"/>
    <col min="11012" max="11012" width="10" style="69"/>
    <col min="11013" max="11013" width="11.19921875" style="69" customWidth="1"/>
    <col min="11014" max="11014" width="11.69921875" style="69" customWidth="1"/>
    <col min="11015" max="11015" width="10" style="69"/>
    <col min="11016" max="11016" width="10.69921875" style="69" bestFit="1" customWidth="1"/>
    <col min="11017" max="11018" width="10" style="69"/>
    <col min="11019" max="11020" width="10.09765625" style="69" bestFit="1" customWidth="1"/>
    <col min="11021" max="11264" width="11" style="69"/>
    <col min="11265" max="11265" width="28.19921875" style="69" customWidth="1"/>
    <col min="11266" max="11266" width="10.69921875" style="69" customWidth="1"/>
    <col min="11267" max="11267" width="11.19921875" style="69" customWidth="1"/>
    <col min="11268" max="11268" width="10" style="69"/>
    <col min="11269" max="11269" width="11.19921875" style="69" customWidth="1"/>
    <col min="11270" max="11270" width="11.69921875" style="69" customWidth="1"/>
    <col min="11271" max="11271" width="10" style="69"/>
    <col min="11272" max="11272" width="10.69921875" style="69" bestFit="1" customWidth="1"/>
    <col min="11273" max="11274" width="10" style="69"/>
    <col min="11275" max="11276" width="10.09765625" style="69" bestFit="1" customWidth="1"/>
    <col min="11277" max="11520" width="10" style="69"/>
    <col min="11521" max="11521" width="28.19921875" style="69" customWidth="1"/>
    <col min="11522" max="11522" width="10.69921875" style="69" customWidth="1"/>
    <col min="11523" max="11523" width="11.19921875" style="69" customWidth="1"/>
    <col min="11524" max="11524" width="10" style="69"/>
    <col min="11525" max="11525" width="11.19921875" style="69" customWidth="1"/>
    <col min="11526" max="11526" width="11.69921875" style="69" customWidth="1"/>
    <col min="11527" max="11527" width="10" style="69"/>
    <col min="11528" max="11528" width="10.69921875" style="69" bestFit="1" customWidth="1"/>
    <col min="11529" max="11530" width="10" style="69"/>
    <col min="11531" max="11532" width="10.09765625" style="69" bestFit="1" customWidth="1"/>
    <col min="11533" max="11776" width="10" style="69"/>
    <col min="11777" max="11777" width="28.19921875" style="69" customWidth="1"/>
    <col min="11778" max="11778" width="10.69921875" style="69" customWidth="1"/>
    <col min="11779" max="11779" width="11.19921875" style="69" customWidth="1"/>
    <col min="11780" max="11780" width="10" style="69"/>
    <col min="11781" max="11781" width="11.19921875" style="69" customWidth="1"/>
    <col min="11782" max="11782" width="11.69921875" style="69" customWidth="1"/>
    <col min="11783" max="11783" width="10" style="69"/>
    <col min="11784" max="11784" width="10.69921875" style="69" bestFit="1" customWidth="1"/>
    <col min="11785" max="11786" width="10" style="69"/>
    <col min="11787" max="11788" width="10.09765625" style="69" bestFit="1" customWidth="1"/>
    <col min="11789" max="12032" width="10" style="69"/>
    <col min="12033" max="12033" width="28.19921875" style="69" customWidth="1"/>
    <col min="12034" max="12034" width="10.69921875" style="69" customWidth="1"/>
    <col min="12035" max="12035" width="11.19921875" style="69" customWidth="1"/>
    <col min="12036" max="12036" width="10" style="69"/>
    <col min="12037" max="12037" width="11.19921875" style="69" customWidth="1"/>
    <col min="12038" max="12038" width="11.69921875" style="69" customWidth="1"/>
    <col min="12039" max="12039" width="10" style="69"/>
    <col min="12040" max="12040" width="10.69921875" style="69" bestFit="1" customWidth="1"/>
    <col min="12041" max="12042" width="10" style="69"/>
    <col min="12043" max="12044" width="10.09765625" style="69" bestFit="1" customWidth="1"/>
    <col min="12045" max="12288" width="11" style="69"/>
    <col min="12289" max="12289" width="28.19921875" style="69" customWidth="1"/>
    <col min="12290" max="12290" width="10.69921875" style="69" customWidth="1"/>
    <col min="12291" max="12291" width="11.19921875" style="69" customWidth="1"/>
    <col min="12292" max="12292" width="10" style="69"/>
    <col min="12293" max="12293" width="11.19921875" style="69" customWidth="1"/>
    <col min="12294" max="12294" width="11.69921875" style="69" customWidth="1"/>
    <col min="12295" max="12295" width="10" style="69"/>
    <col min="12296" max="12296" width="10.69921875" style="69" bestFit="1" customWidth="1"/>
    <col min="12297" max="12298" width="10" style="69"/>
    <col min="12299" max="12300" width="10.09765625" style="69" bestFit="1" customWidth="1"/>
    <col min="12301" max="12544" width="10" style="69"/>
    <col min="12545" max="12545" width="28.19921875" style="69" customWidth="1"/>
    <col min="12546" max="12546" width="10.69921875" style="69" customWidth="1"/>
    <col min="12547" max="12547" width="11.19921875" style="69" customWidth="1"/>
    <col min="12548" max="12548" width="10" style="69"/>
    <col min="12549" max="12549" width="11.19921875" style="69" customWidth="1"/>
    <col min="12550" max="12550" width="11.69921875" style="69" customWidth="1"/>
    <col min="12551" max="12551" width="10" style="69"/>
    <col min="12552" max="12552" width="10.69921875" style="69" bestFit="1" customWidth="1"/>
    <col min="12553" max="12554" width="10" style="69"/>
    <col min="12555" max="12556" width="10.09765625" style="69" bestFit="1" customWidth="1"/>
    <col min="12557" max="12800" width="10" style="69"/>
    <col min="12801" max="12801" width="28.19921875" style="69" customWidth="1"/>
    <col min="12802" max="12802" width="10.69921875" style="69" customWidth="1"/>
    <col min="12803" max="12803" width="11.19921875" style="69" customWidth="1"/>
    <col min="12804" max="12804" width="10" style="69"/>
    <col min="12805" max="12805" width="11.19921875" style="69" customWidth="1"/>
    <col min="12806" max="12806" width="11.69921875" style="69" customWidth="1"/>
    <col min="12807" max="12807" width="10" style="69"/>
    <col min="12808" max="12808" width="10.69921875" style="69" bestFit="1" customWidth="1"/>
    <col min="12809" max="12810" width="10" style="69"/>
    <col min="12811" max="12812" width="10.09765625" style="69" bestFit="1" customWidth="1"/>
    <col min="12813" max="13056" width="10" style="69"/>
    <col min="13057" max="13057" width="28.19921875" style="69" customWidth="1"/>
    <col min="13058" max="13058" width="10.69921875" style="69" customWidth="1"/>
    <col min="13059" max="13059" width="11.19921875" style="69" customWidth="1"/>
    <col min="13060" max="13060" width="10" style="69"/>
    <col min="13061" max="13061" width="11.19921875" style="69" customWidth="1"/>
    <col min="13062" max="13062" width="11.69921875" style="69" customWidth="1"/>
    <col min="13063" max="13063" width="10" style="69"/>
    <col min="13064" max="13064" width="10.69921875" style="69" bestFit="1" customWidth="1"/>
    <col min="13065" max="13066" width="10" style="69"/>
    <col min="13067" max="13068" width="10.09765625" style="69" bestFit="1" customWidth="1"/>
    <col min="13069" max="13312" width="11" style="69"/>
    <col min="13313" max="13313" width="28.19921875" style="69" customWidth="1"/>
    <col min="13314" max="13314" width="10.69921875" style="69" customWidth="1"/>
    <col min="13315" max="13315" width="11.19921875" style="69" customWidth="1"/>
    <col min="13316" max="13316" width="10" style="69"/>
    <col min="13317" max="13317" width="11.19921875" style="69" customWidth="1"/>
    <col min="13318" max="13318" width="11.69921875" style="69" customWidth="1"/>
    <col min="13319" max="13319" width="10" style="69"/>
    <col min="13320" max="13320" width="10.69921875" style="69" bestFit="1" customWidth="1"/>
    <col min="13321" max="13322" width="10" style="69"/>
    <col min="13323" max="13324" width="10.09765625" style="69" bestFit="1" customWidth="1"/>
    <col min="13325" max="13568" width="10" style="69"/>
    <col min="13569" max="13569" width="28.19921875" style="69" customWidth="1"/>
    <col min="13570" max="13570" width="10.69921875" style="69" customWidth="1"/>
    <col min="13571" max="13571" width="11.19921875" style="69" customWidth="1"/>
    <col min="13572" max="13572" width="10" style="69"/>
    <col min="13573" max="13573" width="11.19921875" style="69" customWidth="1"/>
    <col min="13574" max="13574" width="11.69921875" style="69" customWidth="1"/>
    <col min="13575" max="13575" width="10" style="69"/>
    <col min="13576" max="13576" width="10.69921875" style="69" bestFit="1" customWidth="1"/>
    <col min="13577" max="13578" width="10" style="69"/>
    <col min="13579" max="13580" width="10.09765625" style="69" bestFit="1" customWidth="1"/>
    <col min="13581" max="13824" width="10" style="69"/>
    <col min="13825" max="13825" width="28.19921875" style="69" customWidth="1"/>
    <col min="13826" max="13826" width="10.69921875" style="69" customWidth="1"/>
    <col min="13827" max="13827" width="11.19921875" style="69" customWidth="1"/>
    <col min="13828" max="13828" width="10" style="69"/>
    <col min="13829" max="13829" width="11.19921875" style="69" customWidth="1"/>
    <col min="13830" max="13830" width="11.69921875" style="69" customWidth="1"/>
    <col min="13831" max="13831" width="10" style="69"/>
    <col min="13832" max="13832" width="10.69921875" style="69" bestFit="1" customWidth="1"/>
    <col min="13833" max="13834" width="10" style="69"/>
    <col min="13835" max="13836" width="10.09765625" style="69" bestFit="1" customWidth="1"/>
    <col min="13837" max="14080" width="10" style="69"/>
    <col min="14081" max="14081" width="28.19921875" style="69" customWidth="1"/>
    <col min="14082" max="14082" width="10.69921875" style="69" customWidth="1"/>
    <col min="14083" max="14083" width="11.19921875" style="69" customWidth="1"/>
    <col min="14084" max="14084" width="10" style="69"/>
    <col min="14085" max="14085" width="11.19921875" style="69" customWidth="1"/>
    <col min="14086" max="14086" width="11.69921875" style="69" customWidth="1"/>
    <col min="14087" max="14087" width="10" style="69"/>
    <col min="14088" max="14088" width="10.69921875" style="69" bestFit="1" customWidth="1"/>
    <col min="14089" max="14090" width="10" style="69"/>
    <col min="14091" max="14092" width="10.09765625" style="69" bestFit="1" customWidth="1"/>
    <col min="14093" max="14336" width="11" style="69"/>
    <col min="14337" max="14337" width="28.19921875" style="69" customWidth="1"/>
    <col min="14338" max="14338" width="10.69921875" style="69" customWidth="1"/>
    <col min="14339" max="14339" width="11.19921875" style="69" customWidth="1"/>
    <col min="14340" max="14340" width="10" style="69"/>
    <col min="14341" max="14341" width="11.19921875" style="69" customWidth="1"/>
    <col min="14342" max="14342" width="11.69921875" style="69" customWidth="1"/>
    <col min="14343" max="14343" width="10" style="69"/>
    <col min="14344" max="14344" width="10.69921875" style="69" bestFit="1" customWidth="1"/>
    <col min="14345" max="14346" width="10" style="69"/>
    <col min="14347" max="14348" width="10.09765625" style="69" bestFit="1" customWidth="1"/>
    <col min="14349" max="14592" width="10" style="69"/>
    <col min="14593" max="14593" width="28.19921875" style="69" customWidth="1"/>
    <col min="14594" max="14594" width="10.69921875" style="69" customWidth="1"/>
    <col min="14595" max="14595" width="11.19921875" style="69" customWidth="1"/>
    <col min="14596" max="14596" width="10" style="69"/>
    <col min="14597" max="14597" width="11.19921875" style="69" customWidth="1"/>
    <col min="14598" max="14598" width="11.69921875" style="69" customWidth="1"/>
    <col min="14599" max="14599" width="10" style="69"/>
    <col min="14600" max="14600" width="10.69921875" style="69" bestFit="1" customWidth="1"/>
    <col min="14601" max="14602" width="10" style="69"/>
    <col min="14603" max="14604" width="10.09765625" style="69" bestFit="1" customWidth="1"/>
    <col min="14605" max="14848" width="10" style="69"/>
    <col min="14849" max="14849" width="28.19921875" style="69" customWidth="1"/>
    <col min="14850" max="14850" width="10.69921875" style="69" customWidth="1"/>
    <col min="14851" max="14851" width="11.19921875" style="69" customWidth="1"/>
    <col min="14852" max="14852" width="10" style="69"/>
    <col min="14853" max="14853" width="11.19921875" style="69" customWidth="1"/>
    <col min="14854" max="14854" width="11.69921875" style="69" customWidth="1"/>
    <col min="14855" max="14855" width="10" style="69"/>
    <col min="14856" max="14856" width="10.69921875" style="69" bestFit="1" customWidth="1"/>
    <col min="14857" max="14858" width="10" style="69"/>
    <col min="14859" max="14860" width="10.09765625" style="69" bestFit="1" customWidth="1"/>
    <col min="14861" max="15104" width="10" style="69"/>
    <col min="15105" max="15105" width="28.19921875" style="69" customWidth="1"/>
    <col min="15106" max="15106" width="10.69921875" style="69" customWidth="1"/>
    <col min="15107" max="15107" width="11.19921875" style="69" customWidth="1"/>
    <col min="15108" max="15108" width="10" style="69"/>
    <col min="15109" max="15109" width="11.19921875" style="69" customWidth="1"/>
    <col min="15110" max="15110" width="11.69921875" style="69" customWidth="1"/>
    <col min="15111" max="15111" width="10" style="69"/>
    <col min="15112" max="15112" width="10.69921875" style="69" bestFit="1" customWidth="1"/>
    <col min="15113" max="15114" width="10" style="69"/>
    <col min="15115" max="15116" width="10.09765625" style="69" bestFit="1" customWidth="1"/>
    <col min="15117" max="15360" width="11" style="69"/>
    <col min="15361" max="15361" width="28.19921875" style="69" customWidth="1"/>
    <col min="15362" max="15362" width="10.69921875" style="69" customWidth="1"/>
    <col min="15363" max="15363" width="11.19921875" style="69" customWidth="1"/>
    <col min="15364" max="15364" width="10" style="69"/>
    <col min="15365" max="15365" width="11.19921875" style="69" customWidth="1"/>
    <col min="15366" max="15366" width="11.69921875" style="69" customWidth="1"/>
    <col min="15367" max="15367" width="10" style="69"/>
    <col min="15368" max="15368" width="10.69921875" style="69" bestFit="1" customWidth="1"/>
    <col min="15369" max="15370" width="10" style="69"/>
    <col min="15371" max="15372" width="10.09765625" style="69" bestFit="1" customWidth="1"/>
    <col min="15373" max="15616" width="10" style="69"/>
    <col min="15617" max="15617" width="28.19921875" style="69" customWidth="1"/>
    <col min="15618" max="15618" width="10.69921875" style="69" customWidth="1"/>
    <col min="15619" max="15619" width="11.19921875" style="69" customWidth="1"/>
    <col min="15620" max="15620" width="10" style="69"/>
    <col min="15621" max="15621" width="11.19921875" style="69" customWidth="1"/>
    <col min="15622" max="15622" width="11.69921875" style="69" customWidth="1"/>
    <col min="15623" max="15623" width="10" style="69"/>
    <col min="15624" max="15624" width="10.69921875" style="69" bestFit="1" customWidth="1"/>
    <col min="15625" max="15626" width="10" style="69"/>
    <col min="15627" max="15628" width="10.09765625" style="69" bestFit="1" customWidth="1"/>
    <col min="15629" max="15872" width="10" style="69"/>
    <col min="15873" max="15873" width="28.19921875" style="69" customWidth="1"/>
    <col min="15874" max="15874" width="10.69921875" style="69" customWidth="1"/>
    <col min="15875" max="15875" width="11.19921875" style="69" customWidth="1"/>
    <col min="15876" max="15876" width="10" style="69"/>
    <col min="15877" max="15877" width="11.19921875" style="69" customWidth="1"/>
    <col min="15878" max="15878" width="11.69921875" style="69" customWidth="1"/>
    <col min="15879" max="15879" width="10" style="69"/>
    <col min="15880" max="15880" width="10.69921875" style="69" bestFit="1" customWidth="1"/>
    <col min="15881" max="15882" width="10" style="69"/>
    <col min="15883" max="15884" width="10.09765625" style="69" bestFit="1" customWidth="1"/>
    <col min="15885" max="16128" width="10" style="69"/>
    <col min="16129" max="16129" width="28.19921875" style="69" customWidth="1"/>
    <col min="16130" max="16130" width="10.69921875" style="69" customWidth="1"/>
    <col min="16131" max="16131" width="11.19921875" style="69" customWidth="1"/>
    <col min="16132" max="16132" width="10" style="69"/>
    <col min="16133" max="16133" width="11.19921875" style="69" customWidth="1"/>
    <col min="16134" max="16134" width="11.69921875" style="69" customWidth="1"/>
    <col min="16135" max="16135" width="10" style="69"/>
    <col min="16136" max="16136" width="10.69921875" style="69" bestFit="1" customWidth="1"/>
    <col min="16137" max="16138" width="10" style="69"/>
    <col min="16139" max="16140" width="10.09765625" style="69" bestFit="1" customWidth="1"/>
    <col min="16141" max="16384" width="11" style="69"/>
  </cols>
  <sheetData>
    <row r="1" spans="1:9" ht="13.8" x14ac:dyDescent="0.25">
      <c r="A1" s="6" t="s">
        <v>5</v>
      </c>
      <c r="B1" s="3"/>
      <c r="C1" s="3"/>
      <c r="D1" s="3"/>
      <c r="E1" s="3"/>
      <c r="F1" s="3"/>
      <c r="G1" s="3"/>
      <c r="H1" s="3"/>
      <c r="I1"/>
    </row>
    <row r="2" spans="1:9" ht="15.6" x14ac:dyDescent="0.3">
      <c r="A2" s="2"/>
      <c r="B2" s="89"/>
      <c r="C2" s="3"/>
      <c r="D2" s="3"/>
      <c r="E2" s="3"/>
      <c r="F2" s="3"/>
      <c r="G2" s="3"/>
      <c r="H2" s="55" t="s">
        <v>152</v>
      </c>
      <c r="I2"/>
    </row>
    <row r="3" spans="1:9" ht="13.8" x14ac:dyDescent="0.25">
      <c r="A3" s="56"/>
      <c r="B3" s="790">
        <f>INDICE!A3</f>
        <v>44228</v>
      </c>
      <c r="C3" s="791"/>
      <c r="D3" s="791" t="s">
        <v>116</v>
      </c>
      <c r="E3" s="791"/>
      <c r="F3" s="791" t="s">
        <v>117</v>
      </c>
      <c r="G3" s="791"/>
      <c r="H3" s="791"/>
      <c r="I3"/>
    </row>
    <row r="4" spans="1:9" ht="13.8" x14ac:dyDescent="0.25">
      <c r="A4" s="66"/>
      <c r="B4" s="63" t="s">
        <v>47</v>
      </c>
      <c r="C4" s="63" t="s">
        <v>431</v>
      </c>
      <c r="D4" s="63" t="s">
        <v>47</v>
      </c>
      <c r="E4" s="63" t="s">
        <v>431</v>
      </c>
      <c r="F4" s="63" t="s">
        <v>47</v>
      </c>
      <c r="G4" s="64" t="s">
        <v>431</v>
      </c>
      <c r="H4" s="64" t="s">
        <v>122</v>
      </c>
      <c r="I4"/>
    </row>
    <row r="5" spans="1:9" ht="13.8" x14ac:dyDescent="0.25">
      <c r="A5" s="3" t="s">
        <v>526</v>
      </c>
      <c r="B5" s="312">
        <v>166.03586999999999</v>
      </c>
      <c r="C5" s="72">
        <v>-23.146378685226033</v>
      </c>
      <c r="D5" s="71">
        <v>390.40756999999996</v>
      </c>
      <c r="E5" s="72">
        <v>-16.612878673300735</v>
      </c>
      <c r="F5" s="71">
        <v>2014.6210299999998</v>
      </c>
      <c r="G5" s="72">
        <v>-15.700999109312921</v>
      </c>
      <c r="H5" s="315">
        <v>4.2781564701115364</v>
      </c>
      <c r="I5"/>
    </row>
    <row r="6" spans="1:9" ht="13.8" x14ac:dyDescent="0.25">
      <c r="A6" s="3" t="s">
        <v>48</v>
      </c>
      <c r="B6" s="313">
        <v>299.47992999999991</v>
      </c>
      <c r="C6" s="59">
        <v>-27.692394760696175</v>
      </c>
      <c r="D6" s="58">
        <v>592.62221999999974</v>
      </c>
      <c r="E6" s="59">
        <v>-28.674855094487967</v>
      </c>
      <c r="F6" s="58">
        <v>4015.3215999999989</v>
      </c>
      <c r="G6" s="59">
        <v>-26.293621441211762</v>
      </c>
      <c r="H6" s="316">
        <v>8.526752092237718</v>
      </c>
      <c r="I6"/>
    </row>
    <row r="7" spans="1:9" ht="13.8" x14ac:dyDescent="0.25">
      <c r="A7" s="3" t="s">
        <v>49</v>
      </c>
      <c r="B7" s="313">
        <v>103.51578999999997</v>
      </c>
      <c r="C7" s="59">
        <v>-77.202974912540498</v>
      </c>
      <c r="D7" s="58">
        <v>231.51678999999999</v>
      </c>
      <c r="E7" s="59">
        <v>-75.077448881015002</v>
      </c>
      <c r="F7" s="58">
        <v>1720.5085699999997</v>
      </c>
      <c r="G7" s="59">
        <v>-75.195198792464751</v>
      </c>
      <c r="H7" s="316">
        <v>3.653592790415698</v>
      </c>
      <c r="I7"/>
    </row>
    <row r="8" spans="1:9" ht="13.8" x14ac:dyDescent="0.25">
      <c r="A8" s="3" t="s">
        <v>123</v>
      </c>
      <c r="B8" s="313">
        <v>2294.6985800000002</v>
      </c>
      <c r="C8" s="59">
        <v>-14.328400080518715</v>
      </c>
      <c r="D8" s="58">
        <v>4622.4941200000012</v>
      </c>
      <c r="E8" s="59">
        <v>-15.663932291134739</v>
      </c>
      <c r="F8" s="58">
        <v>27685.731059999998</v>
      </c>
      <c r="G8" s="59">
        <v>-12.819474499260734</v>
      </c>
      <c r="H8" s="316">
        <v>58.792143882319614</v>
      </c>
      <c r="I8"/>
    </row>
    <row r="9" spans="1:9" ht="13.8" x14ac:dyDescent="0.25">
      <c r="A9" s="3" t="s">
        <v>124</v>
      </c>
      <c r="B9" s="313">
        <v>422.39469000000008</v>
      </c>
      <c r="C9" s="59">
        <v>-8.0593701021245892</v>
      </c>
      <c r="D9" s="58">
        <v>909.37904000000015</v>
      </c>
      <c r="E9" s="59">
        <v>-3.8577293342823076</v>
      </c>
      <c r="F9" s="58">
        <v>5752.5573400000012</v>
      </c>
      <c r="G9" s="73">
        <v>-26.035542866034184</v>
      </c>
      <c r="H9" s="316">
        <v>12.215865930779358</v>
      </c>
      <c r="I9"/>
    </row>
    <row r="10" spans="1:9" ht="13.8" x14ac:dyDescent="0.25">
      <c r="A10" s="3" t="s">
        <v>636</v>
      </c>
      <c r="B10" s="313">
        <v>479</v>
      </c>
      <c r="C10" s="341">
        <v>25.120417561493998</v>
      </c>
      <c r="D10" s="58">
        <v>990.07025703794375</v>
      </c>
      <c r="E10" s="341">
        <v>39.077702780963961</v>
      </c>
      <c r="F10" s="58">
        <v>5902.128723183986</v>
      </c>
      <c r="G10" s="59">
        <v>15.03844089764347</v>
      </c>
      <c r="H10" s="316">
        <v>12.533488834136076</v>
      </c>
      <c r="I10"/>
    </row>
    <row r="11" spans="1:9" ht="13.8" x14ac:dyDescent="0.25">
      <c r="A11" s="60" t="s">
        <v>637</v>
      </c>
      <c r="B11" s="61">
        <v>3765.1248599999999</v>
      </c>
      <c r="C11" s="62">
        <v>-18.238810560563106</v>
      </c>
      <c r="D11" s="61">
        <v>7736.4899970379447</v>
      </c>
      <c r="E11" s="62">
        <v>-17.4051755850085</v>
      </c>
      <c r="F11" s="61">
        <v>47090.868323183982</v>
      </c>
      <c r="G11" s="62">
        <v>-20.773908658629122</v>
      </c>
      <c r="H11" s="62">
        <v>100</v>
      </c>
      <c r="I11"/>
    </row>
    <row r="12" spans="1:9" ht="13.8" x14ac:dyDescent="0.25">
      <c r="A12" s="3"/>
      <c r="B12" s="3"/>
      <c r="C12" s="3"/>
      <c r="D12" s="3"/>
      <c r="E12" s="3"/>
      <c r="F12" s="3"/>
      <c r="G12" s="3"/>
      <c r="H12" s="79" t="s">
        <v>223</v>
      </c>
      <c r="I12"/>
    </row>
    <row r="13" spans="1:9" ht="13.8" x14ac:dyDescent="0.25">
      <c r="A13" s="80" t="s">
        <v>489</v>
      </c>
      <c r="B13" s="3"/>
      <c r="C13" s="3"/>
      <c r="D13" s="3"/>
      <c r="E13" s="3"/>
      <c r="F13" s="3"/>
      <c r="G13" s="3"/>
      <c r="H13" s="3"/>
      <c r="I13"/>
    </row>
    <row r="14" spans="1:9" ht="13.8" x14ac:dyDescent="0.25">
      <c r="A14" s="80" t="s">
        <v>432</v>
      </c>
      <c r="B14" s="58"/>
      <c r="C14" s="3"/>
      <c r="D14" s="3"/>
      <c r="E14" s="3"/>
      <c r="F14" s="3"/>
      <c r="G14" s="3"/>
      <c r="H14" s="3"/>
      <c r="I14"/>
    </row>
    <row r="15" spans="1:9" ht="13.8" x14ac:dyDescent="0.25">
      <c r="A15" s="80" t="s">
        <v>433</v>
      </c>
      <c r="B15" s="3"/>
      <c r="C15" s="3"/>
      <c r="D15" s="3"/>
      <c r="E15" s="3"/>
      <c r="F15" s="3"/>
      <c r="G15" s="3"/>
      <c r="H15" s="3"/>
      <c r="I15"/>
    </row>
    <row r="16" spans="1:9" ht="13.8" x14ac:dyDescent="0.25">
      <c r="A16" s="133" t="s">
        <v>547</v>
      </c>
      <c r="B16" s="3"/>
      <c r="C16" s="3"/>
      <c r="D16" s="3"/>
      <c r="E16" s="3"/>
      <c r="F16" s="3"/>
      <c r="G16" s="3"/>
      <c r="H16" s="3"/>
      <c r="I16"/>
    </row>
    <row r="17" spans="2:9" ht="13.8" x14ac:dyDescent="0.25">
      <c r="B17" s="3"/>
      <c r="C17" s="3"/>
      <c r="D17" s="3"/>
      <c r="E17" s="3"/>
      <c r="F17" s="3"/>
      <c r="G17" s="3"/>
      <c r="H17" s="3"/>
      <c r="I17"/>
    </row>
  </sheetData>
  <mergeCells count="3">
    <mergeCell ref="B3:C3"/>
    <mergeCell ref="D3:E3"/>
    <mergeCell ref="F3:H3"/>
  </mergeCells>
  <conditionalFormatting sqref="E10">
    <cfRule type="cellIs" dxfId="202" priority="8" operator="equal">
      <formula>0</formula>
    </cfRule>
  </conditionalFormatting>
  <conditionalFormatting sqref="E10">
    <cfRule type="cellIs" dxfId="201" priority="9" operator="between">
      <formula>0</formula>
      <formula>0.5</formula>
    </cfRule>
  </conditionalFormatting>
  <conditionalFormatting sqref="C10">
    <cfRule type="cellIs" dxfId="200" priority="7" operator="between">
      <formula>0</formula>
      <formula>0.5</formula>
    </cfRule>
  </conditionalFormatting>
  <conditionalFormatting sqref="C10">
    <cfRule type="cellIs" dxfId="199"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3.8" x14ac:dyDescent="0.25"/>
  <cols>
    <col min="1" max="1" width="26.69921875" style="1" customWidth="1"/>
    <col min="2" max="13" width="8.59765625" style="1" customWidth="1"/>
    <col min="14" max="16384" width="11" style="1"/>
  </cols>
  <sheetData>
    <row r="1" spans="1:13" x14ac:dyDescent="0.25">
      <c r="A1" s="161" t="s">
        <v>373</v>
      </c>
    </row>
    <row r="2" spans="1:13" x14ac:dyDescent="0.25">
      <c r="A2" s="161"/>
      <c r="M2" s="164"/>
    </row>
    <row r="3" spans="1:13" x14ac:dyDescent="0.25">
      <c r="A3" s="194"/>
      <c r="B3" s="145">
        <v>2020</v>
      </c>
      <c r="C3" s="145" t="s">
        <v>524</v>
      </c>
      <c r="D3" s="145" t="s">
        <v>524</v>
      </c>
      <c r="E3" s="145" t="s">
        <v>524</v>
      </c>
      <c r="F3" s="145" t="s">
        <v>524</v>
      </c>
      <c r="G3" s="145" t="s">
        <v>524</v>
      </c>
      <c r="H3" s="145" t="s">
        <v>524</v>
      </c>
      <c r="I3" s="145" t="s">
        <v>524</v>
      </c>
      <c r="J3" s="145" t="s">
        <v>524</v>
      </c>
      <c r="K3" s="145" t="s">
        <v>524</v>
      </c>
      <c r="L3" s="145">
        <v>2021</v>
      </c>
      <c r="M3" s="145" t="s">
        <v>524</v>
      </c>
    </row>
    <row r="4" spans="1:13" x14ac:dyDescent="0.25">
      <c r="B4" s="561">
        <v>43891</v>
      </c>
      <c r="C4" s="561">
        <v>43922</v>
      </c>
      <c r="D4" s="561">
        <v>43952</v>
      </c>
      <c r="E4" s="561">
        <v>43983</v>
      </c>
      <c r="F4" s="561">
        <v>44013</v>
      </c>
      <c r="G4" s="561">
        <v>44044</v>
      </c>
      <c r="H4" s="561">
        <v>44075</v>
      </c>
      <c r="I4" s="561">
        <v>44105</v>
      </c>
      <c r="J4" s="561">
        <v>44136</v>
      </c>
      <c r="K4" s="561">
        <v>44166</v>
      </c>
      <c r="L4" s="561">
        <v>44197</v>
      </c>
      <c r="M4" s="561">
        <v>44228</v>
      </c>
    </row>
    <row r="5" spans="1:13" x14ac:dyDescent="0.25">
      <c r="A5" s="576" t="s">
        <v>555</v>
      </c>
      <c r="B5" s="563">
        <v>1.7889090909090912</v>
      </c>
      <c r="C5" s="563">
        <v>1.7383636363636361</v>
      </c>
      <c r="D5" s="563">
        <v>1.7476000000000003</v>
      </c>
      <c r="E5" s="563">
        <v>1.6313636363636363</v>
      </c>
      <c r="F5" s="563">
        <v>1.7580454545454545</v>
      </c>
      <c r="G5" s="563">
        <v>2.3018571428571426</v>
      </c>
      <c r="H5" s="563">
        <v>1.9220476190476188</v>
      </c>
      <c r="I5" s="563">
        <v>2.3887727272727273</v>
      </c>
      <c r="J5" s="563">
        <v>2.5934499999999998</v>
      </c>
      <c r="K5" s="563">
        <v>2.5678181818181818</v>
      </c>
      <c r="L5" s="563">
        <v>2.7125263157894737</v>
      </c>
      <c r="M5" s="563">
        <v>5.353210526315789</v>
      </c>
    </row>
    <row r="6" spans="1:13" x14ac:dyDescent="0.25">
      <c r="A6" s="18" t="s">
        <v>556</v>
      </c>
      <c r="B6" s="563">
        <v>22.953181818181818</v>
      </c>
      <c r="C6" s="563">
        <v>13.943333333333337</v>
      </c>
      <c r="D6" s="563">
        <v>11.645789473684212</v>
      </c>
      <c r="E6" s="563">
        <v>13.169999999999998</v>
      </c>
      <c r="F6" s="563">
        <v>13.283913043478259</v>
      </c>
      <c r="G6" s="563">
        <v>20.294</v>
      </c>
      <c r="H6" s="563">
        <v>30.180909090909086</v>
      </c>
      <c r="I6" s="563">
        <v>38.331818181818178</v>
      </c>
      <c r="J6" s="563">
        <v>37.630000000000003</v>
      </c>
      <c r="K6" s="563">
        <v>45.859523809523814</v>
      </c>
      <c r="L6" s="563">
        <v>59.254999999999995</v>
      </c>
      <c r="M6" s="563">
        <v>46.071500000000007</v>
      </c>
    </row>
    <row r="7" spans="1:13" x14ac:dyDescent="0.25">
      <c r="A7" s="535" t="s">
        <v>557</v>
      </c>
      <c r="B7" s="563">
        <v>8.6236363636363631</v>
      </c>
      <c r="C7" s="563">
        <v>6.5219047619047608</v>
      </c>
      <c r="D7" s="563">
        <v>4.5910000000000002</v>
      </c>
      <c r="E7" s="563">
        <v>4.996818181818182</v>
      </c>
      <c r="F7" s="563">
        <v>4.8773913043478272</v>
      </c>
      <c r="G7" s="563">
        <v>7.5423809523809515</v>
      </c>
      <c r="H7" s="563">
        <v>11.186818181818181</v>
      </c>
      <c r="I7" s="563">
        <v>13.95318181818182</v>
      </c>
      <c r="J7" s="563">
        <v>13.815714285714286</v>
      </c>
      <c r="K7" s="563">
        <v>16.288181818181819</v>
      </c>
      <c r="L7" s="563">
        <v>20.448571428571434</v>
      </c>
      <c r="M7" s="603">
        <v>17.413499999999999</v>
      </c>
    </row>
    <row r="8" spans="1:13" x14ac:dyDescent="0.25">
      <c r="A8" s="455" t="s">
        <v>558</v>
      </c>
      <c r="B8" s="604">
        <v>8.5980645161290354</v>
      </c>
      <c r="C8" s="604">
        <v>7.3833333333333346</v>
      </c>
      <c r="D8" s="604">
        <v>5.3861290322580651</v>
      </c>
      <c r="E8" s="604">
        <v>6.492333333333332</v>
      </c>
      <c r="F8" s="604">
        <v>6.4412903225806453</v>
      </c>
      <c r="G8" s="604">
        <v>9.3896774193548378</v>
      </c>
      <c r="H8" s="604">
        <v>11.421000000000001</v>
      </c>
      <c r="I8" s="604">
        <v>13.416451612903225</v>
      </c>
      <c r="J8" s="604">
        <v>14.375999999999999</v>
      </c>
      <c r="K8" s="604">
        <v>18.203548387096777</v>
      </c>
      <c r="L8" s="604">
        <v>28.265806451612903</v>
      </c>
      <c r="M8" s="604">
        <v>16.845000000000002</v>
      </c>
    </row>
    <row r="9" spans="1:13" x14ac:dyDescent="0.25">
      <c r="M9" s="164" t="s">
        <v>559</v>
      </c>
    </row>
    <row r="10" spans="1:13" x14ac:dyDescent="0.25">
      <c r="A10" s="458"/>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3.8" x14ac:dyDescent="0.25"/>
  <cols>
    <col min="1" max="1" width="19.69921875" style="1" customWidth="1"/>
    <col min="2" max="2" width="11" style="1"/>
    <col min="3" max="3" width="12.09765625" style="1" customWidth="1"/>
    <col min="4" max="4" width="11" style="1"/>
    <col min="5" max="5" width="12.09765625" style="1" customWidth="1"/>
    <col min="6" max="6" width="11" style="1"/>
    <col min="7" max="7" width="12.09765625" style="1" customWidth="1"/>
    <col min="8" max="9" width="10.59765625" style="1" customWidth="1"/>
    <col min="10" max="16384" width="11" style="1"/>
  </cols>
  <sheetData>
    <row r="1" spans="1:71" s="16" customFormat="1" ht="13.2" x14ac:dyDescent="0.25">
      <c r="A1" s="15" t="s">
        <v>39</v>
      </c>
    </row>
    <row r="2" spans="1:71" s="13" customFormat="1" ht="15.6" x14ac:dyDescent="0.3">
      <c r="A2" s="12"/>
      <c r="B2" s="254"/>
      <c r="H2" s="256"/>
      <c r="I2" s="255" t="s">
        <v>152</v>
      </c>
    </row>
    <row r="3" spans="1:71" s="69" customFormat="1" ht="13.2" x14ac:dyDescent="0.25">
      <c r="A3" s="70"/>
      <c r="B3" s="835">
        <f>INDICE!A3</f>
        <v>44228</v>
      </c>
      <c r="C3" s="836">
        <v>41671</v>
      </c>
      <c r="D3" s="835">
        <f>DATE(YEAR(B3),MONTH(B3)-1,1)</f>
        <v>44197</v>
      </c>
      <c r="E3" s="836"/>
      <c r="F3" s="835">
        <f>DATE(YEAR(B3)-1,MONTH(B3),1)</f>
        <v>43862</v>
      </c>
      <c r="G3" s="836"/>
      <c r="H3" s="781" t="s">
        <v>431</v>
      </c>
      <c r="I3" s="781"/>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3.2" x14ac:dyDescent="0.25">
      <c r="A4" s="66"/>
      <c r="B4" s="187" t="s">
        <v>47</v>
      </c>
      <c r="C4" s="187" t="s">
        <v>107</v>
      </c>
      <c r="D4" s="187" t="s">
        <v>47</v>
      </c>
      <c r="E4" s="187" t="s">
        <v>107</v>
      </c>
      <c r="F4" s="187" t="s">
        <v>47</v>
      </c>
      <c r="G4" s="187" t="s">
        <v>107</v>
      </c>
      <c r="H4" s="656">
        <f>D3</f>
        <v>44197</v>
      </c>
      <c r="I4" s="292">
        <f>F3</f>
        <v>43862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5">
      <c r="A5" s="253" t="s">
        <v>375</v>
      </c>
      <c r="B5" s="246">
        <v>5812</v>
      </c>
      <c r="C5" s="460">
        <v>33.394621925994024</v>
      </c>
      <c r="D5" s="246">
        <v>5854</v>
      </c>
      <c r="E5" s="460">
        <v>34.225912067352667</v>
      </c>
      <c r="F5" s="246">
        <v>5969</v>
      </c>
      <c r="G5" s="460">
        <v>36.101366880367728</v>
      </c>
      <c r="H5" s="660">
        <v>-0.71745814827468402</v>
      </c>
      <c r="I5" s="252">
        <v>-2.6302563243424357</v>
      </c>
      <c r="K5" s="251"/>
    </row>
    <row r="6" spans="1:71" s="13" customFormat="1" ht="15" x14ac:dyDescent="0.25">
      <c r="A6" s="16" t="s">
        <v>118</v>
      </c>
      <c r="B6" s="246">
        <v>11592</v>
      </c>
      <c r="C6" s="460">
        <v>66.605378074005969</v>
      </c>
      <c r="D6" s="246">
        <v>11250</v>
      </c>
      <c r="E6" s="460">
        <v>65.774087932647333</v>
      </c>
      <c r="F6" s="246">
        <v>10565</v>
      </c>
      <c r="G6" s="460">
        <v>63.898633119632272</v>
      </c>
      <c r="H6" s="252">
        <v>3.04</v>
      </c>
      <c r="I6" s="252">
        <v>9.7207761476573591</v>
      </c>
      <c r="K6" s="251"/>
    </row>
    <row r="7" spans="1:71" s="69" customFormat="1" ht="13.2" x14ac:dyDescent="0.25">
      <c r="A7" s="76" t="s">
        <v>115</v>
      </c>
      <c r="B7" s="77">
        <v>17404</v>
      </c>
      <c r="C7" s="78">
        <v>100</v>
      </c>
      <c r="D7" s="77">
        <v>17104</v>
      </c>
      <c r="E7" s="78">
        <v>100</v>
      </c>
      <c r="F7" s="77">
        <v>16534</v>
      </c>
      <c r="G7" s="78">
        <v>100</v>
      </c>
      <c r="H7" s="78">
        <v>1.7539756782039289</v>
      </c>
      <c r="I7" s="663">
        <v>5.2618846014273624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5">
      <c r="A8" s="249"/>
      <c r="I8" s="164" t="s">
        <v>223</v>
      </c>
      <c r="J8" s="13"/>
      <c r="K8" s="25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8" customFormat="1" ht="13.2" x14ac:dyDescent="0.25">
      <c r="A9" s="458" t="s">
        <v>508</v>
      </c>
      <c r="B9" s="249"/>
      <c r="C9" s="250"/>
      <c r="D9" s="249"/>
      <c r="E9" s="249"/>
      <c r="F9" s="249"/>
      <c r="G9" s="249"/>
      <c r="H9" s="249"/>
      <c r="I9" s="249"/>
      <c r="J9" s="249"/>
      <c r="K9" s="249"/>
      <c r="L9" s="249"/>
    </row>
    <row r="10" spans="1:71" x14ac:dyDescent="0.25">
      <c r="A10" s="459" t="s">
        <v>474</v>
      </c>
    </row>
    <row r="11" spans="1:71" x14ac:dyDescent="0.25">
      <c r="A11" s="458" t="s">
        <v>547</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heetViews>
  <sheetFormatPr baseColWidth="10" defaultColWidth="11" defaultRowHeight="13.8" x14ac:dyDescent="0.25"/>
  <cols>
    <col min="1" max="1" width="26.5" style="1" customWidth="1"/>
    <col min="2" max="2" width="9.59765625" style="1" customWidth="1"/>
    <col min="3" max="3" width="12.09765625" style="1" customWidth="1"/>
    <col min="4" max="4" width="9.59765625" style="1" customWidth="1"/>
    <col min="5" max="5" width="12.09765625" style="1" customWidth="1"/>
    <col min="6" max="6" width="9.59765625" style="1" customWidth="1"/>
    <col min="7" max="7" width="12.09765625" style="1" customWidth="1"/>
    <col min="8" max="9" width="11" style="1" customWidth="1"/>
    <col min="10" max="16384" width="11" style="1"/>
  </cols>
  <sheetData>
    <row r="1" spans="1:71" s="16" customFormat="1" ht="13.2" x14ac:dyDescent="0.25">
      <c r="A1" s="15" t="s">
        <v>41</v>
      </c>
    </row>
    <row r="2" spans="1:71" s="13" customFormat="1" ht="15.6" x14ac:dyDescent="0.3">
      <c r="A2" s="12"/>
      <c r="B2" s="254"/>
      <c r="H2" s="256"/>
      <c r="I2" s="255" t="s">
        <v>152</v>
      </c>
    </row>
    <row r="3" spans="1:71" s="69" customFormat="1" ht="13.2" x14ac:dyDescent="0.25">
      <c r="A3" s="70"/>
      <c r="B3" s="835">
        <f>INDICE!A3</f>
        <v>44228</v>
      </c>
      <c r="C3" s="836">
        <v>41671</v>
      </c>
      <c r="D3" s="835">
        <f>DATE(YEAR(B3),MONTH(B3)-1,1)</f>
        <v>44197</v>
      </c>
      <c r="E3" s="836"/>
      <c r="F3" s="835">
        <f>DATE(YEAR(B3)-1,MONTH(B3),1)</f>
        <v>43862</v>
      </c>
      <c r="G3" s="836"/>
      <c r="H3" s="781" t="s">
        <v>431</v>
      </c>
      <c r="I3" s="781"/>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3.2" x14ac:dyDescent="0.25">
      <c r="A4" s="66"/>
      <c r="B4" s="187" t="s">
        <v>47</v>
      </c>
      <c r="C4" s="187" t="s">
        <v>107</v>
      </c>
      <c r="D4" s="187" t="s">
        <v>47</v>
      </c>
      <c r="E4" s="187" t="s">
        <v>107</v>
      </c>
      <c r="F4" s="187" t="s">
        <v>47</v>
      </c>
      <c r="G4" s="187" t="s">
        <v>107</v>
      </c>
      <c r="H4" s="292">
        <f>D3</f>
        <v>44197</v>
      </c>
      <c r="I4" s="292">
        <f>F3</f>
        <v>43862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5">
      <c r="A5" s="253" t="s">
        <v>476</v>
      </c>
      <c r="B5" s="246">
        <v>6203</v>
      </c>
      <c r="C5" s="460">
        <v>37.010637194240857</v>
      </c>
      <c r="D5" s="246">
        <v>6203</v>
      </c>
      <c r="E5" s="460">
        <v>37.839716840085593</v>
      </c>
      <c r="F5" s="246">
        <v>6206</v>
      </c>
      <c r="G5" s="460">
        <v>39.267222677421181</v>
      </c>
      <c r="H5" s="486">
        <v>0</v>
      </c>
      <c r="I5" s="765">
        <v>-4.8340315823396714E-2</v>
      </c>
      <c r="K5" s="251"/>
    </row>
    <row r="6" spans="1:71" s="13" customFormat="1" ht="15" x14ac:dyDescent="0.25">
      <c r="A6" s="16" t="s">
        <v>530</v>
      </c>
      <c r="B6" s="246">
        <v>10557.046490000001</v>
      </c>
      <c r="C6" s="460">
        <v>62.989362805759143</v>
      </c>
      <c r="D6" s="246">
        <v>10189.828799999996</v>
      </c>
      <c r="E6" s="460">
        <v>62.1602831599144</v>
      </c>
      <c r="F6" s="246">
        <v>9598.5300299999981</v>
      </c>
      <c r="G6" s="460">
        <v>60.732777322578812</v>
      </c>
      <c r="H6" s="407">
        <v>3.6037670230534697</v>
      </c>
      <c r="I6" s="407">
        <v>9.986075544944697</v>
      </c>
      <c r="K6" s="251"/>
    </row>
    <row r="7" spans="1:71" s="69" customFormat="1" ht="13.2" x14ac:dyDescent="0.25">
      <c r="A7" s="76" t="s">
        <v>115</v>
      </c>
      <c r="B7" s="77">
        <v>16760.046490000001</v>
      </c>
      <c r="C7" s="78">
        <v>100</v>
      </c>
      <c r="D7" s="77">
        <v>16392.828799999996</v>
      </c>
      <c r="E7" s="78">
        <v>100</v>
      </c>
      <c r="F7" s="77">
        <v>15804.530029999998</v>
      </c>
      <c r="G7" s="78">
        <v>100</v>
      </c>
      <c r="H7" s="78">
        <v>2.2401117859536548</v>
      </c>
      <c r="I7" s="78">
        <v>6.0458391245184195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5">
      <c r="A8" s="249"/>
      <c r="I8" s="164" t="s">
        <v>125</v>
      </c>
      <c r="J8" s="13"/>
      <c r="K8" s="25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5">
      <c r="A9" s="458" t="s">
        <v>508</v>
      </c>
    </row>
    <row r="10" spans="1:71" x14ac:dyDescent="0.25">
      <c r="A10" s="458" t="s">
        <v>474</v>
      </c>
    </row>
    <row r="11" spans="1:71" x14ac:dyDescent="0.25">
      <c r="A11" s="444" t="s">
        <v>547</v>
      </c>
    </row>
  </sheetData>
  <mergeCells count="4">
    <mergeCell ref="B3:C3"/>
    <mergeCell ref="D3:E3"/>
    <mergeCell ref="F3:G3"/>
    <mergeCell ref="H3:I3"/>
  </mergeCells>
  <conditionalFormatting sqref="H5">
    <cfRule type="cellIs" dxfId="8" priority="6" operator="equal">
      <formula>0</formula>
    </cfRule>
  </conditionalFormatting>
  <conditionalFormatting sqref="I5">
    <cfRule type="cellIs" dxfId="7" priority="1" operator="between">
      <formula>-0.5</formula>
      <formula>0.5</formula>
    </cfRule>
    <cfRule type="cellIs" dxfId="6" priority="2" operator="between">
      <formula>0</formula>
      <formula>0.49</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3.8" x14ac:dyDescent="0.25"/>
  <cols>
    <col min="1" max="1" width="11" style="1" customWidth="1"/>
    <col min="2" max="2" width="11" style="1"/>
    <col min="3" max="3" width="10.59765625" style="1" customWidth="1"/>
    <col min="4" max="4" width="11" style="1"/>
    <col min="5" max="5" width="13.19921875" style="1" customWidth="1"/>
    <col min="6" max="6" width="11" style="1"/>
    <col min="7" max="7" width="13.796875" style="1" customWidth="1"/>
    <col min="8" max="8" width="11" style="1"/>
    <col min="9" max="9" width="13.69921875" style="1" customWidth="1"/>
    <col min="10" max="16384" width="11" style="1"/>
  </cols>
  <sheetData>
    <row r="1" spans="1:9" x14ac:dyDescent="0.25">
      <c r="A1" s="824" t="s">
        <v>517</v>
      </c>
      <c r="B1" s="824"/>
      <c r="C1" s="824"/>
      <c r="D1" s="824"/>
      <c r="E1" s="824"/>
      <c r="F1" s="824"/>
    </row>
    <row r="2" spans="1:9" x14ac:dyDescent="0.25">
      <c r="A2" s="825"/>
      <c r="B2" s="825"/>
      <c r="C2" s="825"/>
      <c r="D2" s="825"/>
      <c r="E2" s="825"/>
      <c r="F2" s="825"/>
      <c r="I2" s="164" t="s">
        <v>475</v>
      </c>
    </row>
    <row r="3" spans="1:9" x14ac:dyDescent="0.25">
      <c r="A3" s="260"/>
      <c r="B3" s="262"/>
      <c r="C3" s="262"/>
      <c r="D3" s="790">
        <f>INDICE!A3</f>
        <v>44228</v>
      </c>
      <c r="E3" s="790">
        <v>41671</v>
      </c>
      <c r="F3" s="790">
        <f>DATE(YEAR(D3),MONTH(D3)-1,1)</f>
        <v>44197</v>
      </c>
      <c r="G3" s="790"/>
      <c r="H3" s="793">
        <f>DATE(YEAR(D3)-1,MONTH(D3),1)</f>
        <v>43862</v>
      </c>
      <c r="I3" s="793"/>
    </row>
    <row r="4" spans="1:9" x14ac:dyDescent="0.25">
      <c r="A4" s="224"/>
      <c r="B4" s="225"/>
      <c r="C4" s="225"/>
      <c r="D4" s="82" t="s">
        <v>378</v>
      </c>
      <c r="E4" s="187" t="s">
        <v>107</v>
      </c>
      <c r="F4" s="82" t="s">
        <v>378</v>
      </c>
      <c r="G4" s="187" t="s">
        <v>107</v>
      </c>
      <c r="H4" s="82" t="s">
        <v>378</v>
      </c>
      <c r="I4" s="187" t="s">
        <v>107</v>
      </c>
    </row>
    <row r="5" spans="1:9" x14ac:dyDescent="0.25">
      <c r="A5" s="564" t="s">
        <v>377</v>
      </c>
      <c r="B5" s="169"/>
      <c r="C5" s="169"/>
      <c r="D5" s="407">
        <v>108.21758448060075</v>
      </c>
      <c r="E5" s="463">
        <v>100</v>
      </c>
      <c r="F5" s="407">
        <v>106.13063204005007</v>
      </c>
      <c r="G5" s="463">
        <v>100</v>
      </c>
      <c r="H5" s="407">
        <v>101.92302631578949</v>
      </c>
      <c r="I5" s="463">
        <v>100</v>
      </c>
    </row>
    <row r="6" spans="1:9" x14ac:dyDescent="0.25">
      <c r="A6" s="605" t="s">
        <v>472</v>
      </c>
      <c r="B6" s="169"/>
      <c r="C6" s="169"/>
      <c r="D6" s="407">
        <v>68.140081351689616</v>
      </c>
      <c r="E6" s="463">
        <v>62.965812514420435</v>
      </c>
      <c r="F6" s="407">
        <v>66.053128911138913</v>
      </c>
      <c r="G6" s="463">
        <v>62.237572359140124</v>
      </c>
      <c r="H6" s="407">
        <v>61.775939849624059</v>
      </c>
      <c r="I6" s="463">
        <v>60.61038617340779</v>
      </c>
    </row>
    <row r="7" spans="1:9" x14ac:dyDescent="0.25">
      <c r="A7" s="605" t="s">
        <v>473</v>
      </c>
      <c r="B7" s="169"/>
      <c r="C7" s="169"/>
      <c r="D7" s="407">
        <v>40.077503128911133</v>
      </c>
      <c r="E7" s="463">
        <v>37.034187485579565</v>
      </c>
      <c r="F7" s="407">
        <v>40.077503128911133</v>
      </c>
      <c r="G7" s="463">
        <v>37.762427640859855</v>
      </c>
      <c r="H7" s="407">
        <v>40.147086466165419</v>
      </c>
      <c r="I7" s="463">
        <v>39.389613826592196</v>
      </c>
    </row>
    <row r="8" spans="1:9" x14ac:dyDescent="0.25">
      <c r="A8" s="565" t="s">
        <v>643</v>
      </c>
      <c r="B8" s="259"/>
      <c r="C8" s="259"/>
      <c r="D8" s="456">
        <v>90</v>
      </c>
      <c r="E8" s="464"/>
      <c r="F8" s="456">
        <v>90</v>
      </c>
      <c r="G8" s="464"/>
      <c r="H8" s="456">
        <v>90</v>
      </c>
      <c r="I8" s="464"/>
    </row>
    <row r="9" spans="1:9" x14ac:dyDescent="0.25">
      <c r="B9" s="133"/>
      <c r="C9" s="133"/>
      <c r="D9" s="133"/>
      <c r="E9" s="231"/>
      <c r="I9" s="164" t="s">
        <v>223</v>
      </c>
    </row>
    <row r="10" spans="1:9" x14ac:dyDescent="0.25">
      <c r="A10" s="414" t="s">
        <v>593</v>
      </c>
      <c r="B10" s="257"/>
      <c r="C10" s="257"/>
      <c r="D10" s="257"/>
      <c r="E10" s="257"/>
      <c r="F10" s="257"/>
      <c r="G10" s="257"/>
      <c r="H10" s="257"/>
      <c r="I10" s="257"/>
    </row>
    <row r="11" spans="1:9" x14ac:dyDescent="0.25">
      <c r="A11" s="414" t="s">
        <v>568</v>
      </c>
      <c r="B11" s="257"/>
      <c r="C11" s="257"/>
      <c r="D11" s="257"/>
      <c r="E11" s="257"/>
      <c r="F11" s="257"/>
      <c r="G11" s="257"/>
      <c r="H11" s="257"/>
      <c r="I11" s="257"/>
    </row>
    <row r="12" spans="1:9" x14ac:dyDescent="0.25">
      <c r="A12" s="257"/>
      <c r="B12" s="257"/>
      <c r="C12" s="257"/>
      <c r="D12" s="257"/>
      <c r="E12" s="257"/>
      <c r="F12" s="257"/>
      <c r="G12" s="257"/>
      <c r="H12" s="257"/>
      <c r="I12" s="257"/>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3.8" x14ac:dyDescent="0.25"/>
  <cols>
    <col min="1" max="1" width="14.19921875" customWidth="1"/>
    <col min="2" max="3" width="11.69921875" customWidth="1"/>
    <col min="4" max="5" width="12.5" customWidth="1"/>
    <col min="6" max="7" width="15.09765625" customWidth="1"/>
    <col min="8" max="9" width="10.19921875" customWidth="1"/>
    <col min="10" max="38" width="11" style="1"/>
  </cols>
  <sheetData>
    <row r="1" spans="1:40" x14ac:dyDescent="0.25">
      <c r="A1" s="824" t="s">
        <v>476</v>
      </c>
      <c r="B1" s="824"/>
      <c r="C1" s="824"/>
      <c r="D1" s="824"/>
      <c r="E1" s="261"/>
      <c r="F1" s="1"/>
      <c r="G1" s="1"/>
      <c r="H1" s="1"/>
      <c r="I1" s="1"/>
    </row>
    <row r="2" spans="1:40" ht="15" x14ac:dyDescent="0.25">
      <c r="A2" s="824"/>
      <c r="B2" s="824"/>
      <c r="C2" s="824"/>
      <c r="D2" s="824"/>
      <c r="E2" s="261"/>
      <c r="F2" s="1"/>
      <c r="G2" s="215"/>
      <c r="H2" s="256"/>
      <c r="I2" s="255" t="s">
        <v>152</v>
      </c>
    </row>
    <row r="3" spans="1:40" x14ac:dyDescent="0.25">
      <c r="A3" s="260"/>
      <c r="B3" s="835">
        <f>INDICE!A3</f>
        <v>44228</v>
      </c>
      <c r="C3" s="836">
        <v>41671</v>
      </c>
      <c r="D3" s="835">
        <f>DATE(YEAR(B3),MONTH(B3)-1,1)</f>
        <v>44197</v>
      </c>
      <c r="E3" s="836"/>
      <c r="F3" s="835">
        <f>DATE(YEAR(B3)-1,MONTH(B3),1)</f>
        <v>43862</v>
      </c>
      <c r="G3" s="836"/>
      <c r="H3" s="781" t="s">
        <v>431</v>
      </c>
      <c r="I3" s="781"/>
    </row>
    <row r="4" spans="1:40" x14ac:dyDescent="0.25">
      <c r="A4" s="224"/>
      <c r="B4" s="187" t="s">
        <v>47</v>
      </c>
      <c r="C4" s="187" t="s">
        <v>107</v>
      </c>
      <c r="D4" s="187" t="s">
        <v>47</v>
      </c>
      <c r="E4" s="187" t="s">
        <v>107</v>
      </c>
      <c r="F4" s="187" t="s">
        <v>47</v>
      </c>
      <c r="G4" s="187" t="s">
        <v>107</v>
      </c>
      <c r="H4" s="292">
        <f>D3</f>
        <v>44197</v>
      </c>
      <c r="I4" s="292">
        <f>F3</f>
        <v>43862</v>
      </c>
    </row>
    <row r="5" spans="1:40" x14ac:dyDescent="0.25">
      <c r="A5" s="564" t="s">
        <v>48</v>
      </c>
      <c r="B5" s="245">
        <v>436</v>
      </c>
      <c r="C5" s="252">
        <v>7.0288570046751566</v>
      </c>
      <c r="D5" s="245">
        <v>436</v>
      </c>
      <c r="E5" s="252">
        <v>7.0288570046751566</v>
      </c>
      <c r="F5" s="245">
        <v>436</v>
      </c>
      <c r="G5" s="252">
        <v>7.0254592330003227</v>
      </c>
      <c r="H5" s="407">
        <v>0</v>
      </c>
      <c r="I5" s="407">
        <v>0</v>
      </c>
    </row>
    <row r="6" spans="1:40" x14ac:dyDescent="0.25">
      <c r="A6" s="605" t="s">
        <v>49</v>
      </c>
      <c r="B6" s="245">
        <v>336</v>
      </c>
      <c r="C6" s="252">
        <v>5.4167338384652588</v>
      </c>
      <c r="D6" s="245">
        <v>336</v>
      </c>
      <c r="E6" s="252">
        <v>5.4167338384652588</v>
      </c>
      <c r="F6" s="245">
        <v>337</v>
      </c>
      <c r="G6" s="252">
        <v>5.4302288108282308</v>
      </c>
      <c r="H6" s="407">
        <v>0</v>
      </c>
      <c r="I6" s="407">
        <v>-0.29673590504451036</v>
      </c>
    </row>
    <row r="7" spans="1:40" x14ac:dyDescent="0.25">
      <c r="A7" s="605" t="s">
        <v>123</v>
      </c>
      <c r="B7" s="245">
        <v>3416</v>
      </c>
      <c r="C7" s="252">
        <v>55.070127357730122</v>
      </c>
      <c r="D7" s="245">
        <v>3416</v>
      </c>
      <c r="E7" s="252">
        <v>55.070127357730122</v>
      </c>
      <c r="F7" s="245">
        <v>3417</v>
      </c>
      <c r="G7" s="252">
        <v>55.059619722848851</v>
      </c>
      <c r="H7" s="407">
        <v>0</v>
      </c>
      <c r="I7" s="765">
        <v>-2.9265437518290898E-2</v>
      </c>
    </row>
    <row r="8" spans="1:40" x14ac:dyDescent="0.25">
      <c r="A8" s="605" t="s">
        <v>124</v>
      </c>
      <c r="B8" s="245">
        <v>93</v>
      </c>
      <c r="C8" s="252">
        <v>1.4992745445752056</v>
      </c>
      <c r="D8" s="245">
        <v>93</v>
      </c>
      <c r="E8" s="252">
        <v>1.4992745445752056</v>
      </c>
      <c r="F8" s="245">
        <v>93</v>
      </c>
      <c r="G8" s="252">
        <v>1.498549790525298</v>
      </c>
      <c r="H8" s="407">
        <v>0</v>
      </c>
      <c r="I8" s="407">
        <v>0</v>
      </c>
    </row>
    <row r="9" spans="1:40" x14ac:dyDescent="0.25">
      <c r="A9" s="565" t="s">
        <v>376</v>
      </c>
      <c r="B9" s="456">
        <v>1922</v>
      </c>
      <c r="C9" s="461">
        <v>30.985007254554247</v>
      </c>
      <c r="D9" s="456">
        <v>1922</v>
      </c>
      <c r="E9" s="461">
        <v>30.985007254554247</v>
      </c>
      <c r="F9" s="456">
        <v>1923</v>
      </c>
      <c r="G9" s="461">
        <v>30.986142442797295</v>
      </c>
      <c r="H9" s="462">
        <v>0</v>
      </c>
      <c r="I9" s="462">
        <v>-5.2002080083203325E-2</v>
      </c>
    </row>
    <row r="10" spans="1:40" s="69" customFormat="1" x14ac:dyDescent="0.25">
      <c r="A10" s="76" t="s">
        <v>115</v>
      </c>
      <c r="B10" s="77">
        <v>6203</v>
      </c>
      <c r="C10" s="258">
        <v>100</v>
      </c>
      <c r="D10" s="77">
        <v>6203</v>
      </c>
      <c r="E10" s="258">
        <v>100</v>
      </c>
      <c r="F10" s="77">
        <v>6206</v>
      </c>
      <c r="G10" s="258">
        <v>100</v>
      </c>
      <c r="H10" s="663">
        <v>0</v>
      </c>
      <c r="I10" s="78">
        <v>-4.8340315823396714E-2</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5">
      <c r="A11" s="1"/>
      <c r="B11" s="133"/>
      <c r="C11" s="133"/>
      <c r="D11" s="133"/>
      <c r="E11" s="133"/>
      <c r="F11" s="1"/>
      <c r="G11" s="1"/>
      <c r="H11" s="1"/>
      <c r="I11" s="164" t="s">
        <v>223</v>
      </c>
    </row>
    <row r="12" spans="1:40" s="248" customFormat="1" ht="13.2" x14ac:dyDescent="0.25">
      <c r="A12" s="459" t="s">
        <v>508</v>
      </c>
      <c r="B12" s="249"/>
      <c r="C12" s="249"/>
      <c r="D12" s="250"/>
      <c r="E12" s="250"/>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row>
    <row r="13" spans="1:40" x14ac:dyDescent="0.25">
      <c r="A13" s="133" t="s">
        <v>474</v>
      </c>
      <c r="B13" s="257"/>
      <c r="C13" s="257"/>
      <c r="D13" s="257"/>
      <c r="E13" s="257"/>
      <c r="F13" s="257"/>
      <c r="G13" s="257"/>
      <c r="H13" s="257"/>
      <c r="I13" s="257"/>
    </row>
    <row r="14" spans="1:40" x14ac:dyDescent="0.25">
      <c r="A14" s="444" t="s">
        <v>546</v>
      </c>
      <c r="B14" s="257"/>
      <c r="C14" s="257"/>
      <c r="D14" s="257"/>
      <c r="E14" s="257"/>
      <c r="F14" s="257"/>
      <c r="G14" s="257"/>
      <c r="H14" s="257"/>
      <c r="I14" s="257"/>
    </row>
    <row r="15" spans="1:40" s="1" customFormat="1" x14ac:dyDescent="0.25"/>
    <row r="16" spans="1:40"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sheetData>
  <mergeCells count="5">
    <mergeCell ref="A1:D2"/>
    <mergeCell ref="H3:I3"/>
    <mergeCell ref="B3:C3"/>
    <mergeCell ref="D3:E3"/>
    <mergeCell ref="F3:G3"/>
  </mergeCells>
  <conditionalFormatting sqref="H5:I6 H8:I9">
    <cfRule type="cellIs" dxfId="5" priority="20" operator="equal">
      <formula>0</formula>
    </cfRule>
  </conditionalFormatting>
  <conditionalFormatting sqref="H7">
    <cfRule type="cellIs" dxfId="4" priority="5" operator="equal">
      <formula>0</formula>
    </cfRule>
  </conditionalFormatting>
  <conditionalFormatting sqref="I7">
    <cfRule type="cellIs" dxfId="3" priority="1" operator="between">
      <formula>-0.5</formula>
      <formula>0.5</formula>
    </cfRule>
    <cfRule type="cellIs" dxfId="2" priority="2"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3.2" x14ac:dyDescent="0.25"/>
  <cols>
    <col min="1" max="1" width="30.09765625" style="232" customWidth="1"/>
    <col min="2" max="2" width="11" style="232"/>
    <col min="3" max="3" width="13.3984375" style="232" customWidth="1"/>
    <col min="4" max="4" width="11" style="232"/>
    <col min="5" max="5" width="13.296875" style="232" customWidth="1"/>
    <col min="6" max="6" width="11" style="232"/>
    <col min="7" max="7" width="13.69921875" style="232" customWidth="1"/>
    <col min="8" max="9" width="10.5" style="232" customWidth="1"/>
    <col min="10" max="12" width="11" style="232"/>
    <col min="13" max="47" width="11" style="11"/>
    <col min="48" max="16384" width="11" style="232"/>
  </cols>
  <sheetData>
    <row r="1" spans="1:47" x14ac:dyDescent="0.25">
      <c r="A1" s="824" t="s">
        <v>40</v>
      </c>
      <c r="B1" s="824"/>
      <c r="C1" s="824"/>
      <c r="D1" s="11"/>
      <c r="E1" s="11"/>
      <c r="F1" s="11"/>
      <c r="G1" s="11"/>
      <c r="H1" s="11"/>
      <c r="I1" s="11"/>
      <c r="J1" s="11"/>
      <c r="K1" s="11"/>
      <c r="L1" s="11"/>
    </row>
    <row r="2" spans="1:47" x14ac:dyDescent="0.25">
      <c r="A2" s="824"/>
      <c r="B2" s="824"/>
      <c r="C2" s="824"/>
      <c r="D2" s="266"/>
      <c r="E2" s="11"/>
      <c r="F2" s="11"/>
      <c r="H2" s="11"/>
      <c r="I2" s="11"/>
      <c r="J2" s="11"/>
      <c r="K2" s="11"/>
    </row>
    <row r="3" spans="1:47" x14ac:dyDescent="0.25">
      <c r="A3" s="265"/>
      <c r="B3" s="11"/>
      <c r="C3" s="11"/>
      <c r="D3" s="11"/>
      <c r="E3" s="11"/>
      <c r="F3" s="11"/>
      <c r="G3" s="11"/>
      <c r="H3" s="233"/>
      <c r="I3" s="255" t="s">
        <v>510</v>
      </c>
      <c r="J3" s="11"/>
      <c r="K3" s="11"/>
      <c r="L3" s="11"/>
    </row>
    <row r="4" spans="1:47" x14ac:dyDescent="0.25">
      <c r="A4" s="11"/>
      <c r="B4" s="835">
        <f>INDICE!A3</f>
        <v>44228</v>
      </c>
      <c r="C4" s="836">
        <v>41671</v>
      </c>
      <c r="D4" s="835">
        <f>DATE(YEAR(B4),MONTH(B4)-1,1)</f>
        <v>44197</v>
      </c>
      <c r="E4" s="836"/>
      <c r="F4" s="835">
        <f>DATE(YEAR(B4)-1,MONTH(B4),1)</f>
        <v>43862</v>
      </c>
      <c r="G4" s="836"/>
      <c r="H4" s="781" t="s">
        <v>431</v>
      </c>
      <c r="I4" s="781"/>
      <c r="J4" s="11"/>
      <c r="K4" s="11"/>
      <c r="L4" s="11"/>
    </row>
    <row r="5" spans="1:47" x14ac:dyDescent="0.25">
      <c r="A5" s="265"/>
      <c r="B5" s="187" t="s">
        <v>54</v>
      </c>
      <c r="C5" s="187" t="s">
        <v>107</v>
      </c>
      <c r="D5" s="187" t="s">
        <v>54</v>
      </c>
      <c r="E5" s="187" t="s">
        <v>107</v>
      </c>
      <c r="F5" s="187" t="s">
        <v>54</v>
      </c>
      <c r="G5" s="187" t="s">
        <v>107</v>
      </c>
      <c r="H5" s="292">
        <f>D4</f>
        <v>44197</v>
      </c>
      <c r="I5" s="292">
        <f>F4</f>
        <v>43862</v>
      </c>
      <c r="J5" s="11"/>
      <c r="K5" s="11"/>
      <c r="L5" s="11"/>
    </row>
    <row r="6" spans="1:47" ht="15" customHeight="1" x14ac:dyDescent="0.25">
      <c r="A6" s="11" t="s">
        <v>381</v>
      </c>
      <c r="B6" s="235">
        <v>8828.1468499999974</v>
      </c>
      <c r="C6" s="234">
        <v>28.504508137539258</v>
      </c>
      <c r="D6" s="235">
        <v>7051.3997199999994</v>
      </c>
      <c r="E6" s="234">
        <v>22.457471787727489</v>
      </c>
      <c r="F6" s="235">
        <v>8931.8656199999987</v>
      </c>
      <c r="G6" s="234">
        <v>26.601656192686729</v>
      </c>
      <c r="H6" s="234">
        <v>25.197084274779957</v>
      </c>
      <c r="I6" s="234">
        <v>-1.1612217918701886</v>
      </c>
      <c r="J6" s="11"/>
      <c r="K6" s="11"/>
      <c r="L6" s="11"/>
    </row>
    <row r="7" spans="1:47" x14ac:dyDescent="0.25">
      <c r="A7" s="264" t="s">
        <v>380</v>
      </c>
      <c r="B7" s="235">
        <v>22142.908000000003</v>
      </c>
      <c r="C7" s="234">
        <v>71.495491862460739</v>
      </c>
      <c r="D7" s="235">
        <v>24347.503000000001</v>
      </c>
      <c r="E7" s="234">
        <v>77.542528212272515</v>
      </c>
      <c r="F7" s="235">
        <v>24644.485999999997</v>
      </c>
      <c r="G7" s="234">
        <v>73.398343807313282</v>
      </c>
      <c r="H7" s="710">
        <v>-9.0547067598677273</v>
      </c>
      <c r="I7" s="710">
        <v>-10.150660070573167</v>
      </c>
      <c r="J7" s="11"/>
      <c r="K7" s="11"/>
      <c r="L7" s="11"/>
    </row>
    <row r="8" spans="1:47" x14ac:dyDescent="0.25">
      <c r="A8" s="176" t="s">
        <v>115</v>
      </c>
      <c r="B8" s="177">
        <v>30971.05485</v>
      </c>
      <c r="C8" s="178">
        <v>100</v>
      </c>
      <c r="D8" s="177">
        <v>31398.902719999998</v>
      </c>
      <c r="E8" s="178">
        <v>100</v>
      </c>
      <c r="F8" s="177">
        <v>33576.351619999994</v>
      </c>
      <c r="G8" s="178">
        <v>100</v>
      </c>
      <c r="H8" s="78">
        <v>-1.3626204514703431</v>
      </c>
      <c r="I8" s="78">
        <v>-7.7593206060188198</v>
      </c>
      <c r="J8" s="235"/>
      <c r="K8" s="11"/>
    </row>
    <row r="9" spans="1:47" s="248" customFormat="1" x14ac:dyDescent="0.25">
      <c r="A9" s="11"/>
      <c r="B9" s="11"/>
      <c r="C9" s="11"/>
      <c r="D9" s="11"/>
      <c r="E9" s="11"/>
      <c r="F9" s="11"/>
      <c r="H9" s="11"/>
      <c r="I9" s="164" t="s">
        <v>223</v>
      </c>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row>
    <row r="10" spans="1:47" x14ac:dyDescent="0.25">
      <c r="A10" s="459" t="s">
        <v>508</v>
      </c>
      <c r="B10" s="249"/>
      <c r="C10" s="250"/>
      <c r="D10" s="249"/>
      <c r="E10" s="249"/>
      <c r="F10" s="249"/>
      <c r="G10" s="249"/>
      <c r="H10" s="11"/>
      <c r="I10" s="11"/>
      <c r="J10" s="11"/>
      <c r="K10" s="11"/>
      <c r="L10" s="11"/>
    </row>
    <row r="11" spans="1:47" x14ac:dyDescent="0.25">
      <c r="A11" s="133" t="s">
        <v>509</v>
      </c>
      <c r="B11" s="11"/>
      <c r="C11" s="263"/>
      <c r="D11" s="11"/>
      <c r="E11" s="11"/>
      <c r="F11" s="11"/>
      <c r="G11" s="11"/>
      <c r="H11" s="11"/>
      <c r="I11" s="11"/>
      <c r="J11" s="11"/>
      <c r="K11" s="11"/>
      <c r="L11" s="11"/>
    </row>
    <row r="12" spans="1:47" x14ac:dyDescent="0.25">
      <c r="A12" s="133" t="s">
        <v>474</v>
      </c>
      <c r="B12" s="11"/>
      <c r="C12" s="11"/>
      <c r="D12" s="11"/>
      <c r="E12" s="11"/>
      <c r="F12" s="11"/>
      <c r="G12" s="11"/>
      <c r="H12" s="11"/>
      <c r="I12" s="11"/>
      <c r="J12" s="11"/>
      <c r="K12" s="11"/>
      <c r="L12" s="11"/>
    </row>
    <row r="13" spans="1:47" x14ac:dyDescent="0.25">
      <c r="A13" s="11"/>
      <c r="B13" s="11"/>
      <c r="C13" s="11"/>
      <c r="D13" s="235"/>
      <c r="E13" s="11"/>
      <c r="F13" s="11"/>
      <c r="G13" s="11"/>
      <c r="H13" s="11"/>
      <c r="I13" s="11"/>
      <c r="J13" s="11"/>
      <c r="K13" s="11"/>
      <c r="L13" s="11"/>
    </row>
    <row r="14" spans="1:47" x14ac:dyDescent="0.25">
      <c r="A14" s="11"/>
      <c r="B14" s="713"/>
      <c r="C14" s="11"/>
      <c r="D14" s="235"/>
      <c r="E14" s="235"/>
      <c r="F14" s="647"/>
      <c r="G14" s="11"/>
      <c r="H14" s="11"/>
      <c r="I14" s="11"/>
      <c r="J14" s="11"/>
      <c r="K14" s="11"/>
      <c r="L14" s="11"/>
    </row>
    <row r="15" spans="1:47" x14ac:dyDescent="0.25">
      <c r="A15" s="11"/>
      <c r="B15" s="235"/>
      <c r="C15" s="11"/>
      <c r="D15" s="11"/>
      <c r="E15" s="11"/>
      <c r="F15" s="11"/>
      <c r="G15" s="11"/>
      <c r="H15" s="11"/>
      <c r="I15" s="11"/>
      <c r="J15" s="11"/>
      <c r="K15" s="11"/>
      <c r="L15" s="11"/>
    </row>
    <row r="16" spans="1:47" s="11" customFormat="1" x14ac:dyDescent="0.25"/>
    <row r="17" spans="2:13" s="11" customFormat="1" x14ac:dyDescent="0.25">
      <c r="B17" s="235"/>
    </row>
    <row r="18" spans="2:13" s="11" customFormat="1" x14ac:dyDescent="0.25">
      <c r="B18" s="235"/>
    </row>
    <row r="19" spans="2:13" s="11" customFormat="1" x14ac:dyDescent="0.25">
      <c r="M19" s="11" t="s">
        <v>379</v>
      </c>
    </row>
    <row r="20" spans="2:13" s="11" customFormat="1" x14ac:dyDescent="0.25"/>
    <row r="21" spans="2:13" s="11" customFormat="1" x14ac:dyDescent="0.25">
      <c r="C21" s="235"/>
    </row>
    <row r="22" spans="2:13" s="11" customFormat="1" x14ac:dyDescent="0.25"/>
    <row r="23" spans="2:13" s="11" customFormat="1" x14ac:dyDescent="0.25"/>
    <row r="24" spans="2:13" s="11" customFormat="1" x14ac:dyDescent="0.25"/>
    <row r="25" spans="2:13" s="11" customFormat="1" x14ac:dyDescent="0.25"/>
    <row r="26" spans="2:13" s="11" customFormat="1" x14ac:dyDescent="0.25"/>
    <row r="27" spans="2:13" s="11" customFormat="1" x14ac:dyDescent="0.25"/>
    <row r="28" spans="2:13" s="11" customFormat="1" x14ac:dyDescent="0.25"/>
    <row r="29" spans="2:13" s="11" customFormat="1" x14ac:dyDescent="0.25"/>
    <row r="30" spans="2:13" s="11" customFormat="1" x14ac:dyDescent="0.25"/>
    <row r="31" spans="2:13" s="11" customFormat="1" x14ac:dyDescent="0.25"/>
    <row r="32" spans="2:13" s="11" customFormat="1" x14ac:dyDescent="0.25"/>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row r="46" s="11" customFormat="1" x14ac:dyDescent="0.25"/>
    <row r="47" s="11" customFormat="1" x14ac:dyDescent="0.25"/>
    <row r="48"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row r="265" s="11" customFormat="1" x14ac:dyDescent="0.25"/>
    <row r="266" s="11" customFormat="1" x14ac:dyDescent="0.25"/>
    <row r="267" s="11" customFormat="1" x14ac:dyDescent="0.25"/>
    <row r="268" s="11" customFormat="1" x14ac:dyDescent="0.25"/>
    <row r="269" s="11" customFormat="1" x14ac:dyDescent="0.25"/>
    <row r="270" s="11" customFormat="1" x14ac:dyDescent="0.25"/>
    <row r="271" s="11" customFormat="1" x14ac:dyDescent="0.25"/>
    <row r="272" s="11" customFormat="1" x14ac:dyDescent="0.25"/>
    <row r="273" s="11" customFormat="1" x14ac:dyDescent="0.25"/>
    <row r="274" s="11" customFormat="1" x14ac:dyDescent="0.25"/>
    <row r="275" s="11" customFormat="1" x14ac:dyDescent="0.25"/>
    <row r="276" s="11" customFormat="1" x14ac:dyDescent="0.25"/>
    <row r="277" s="11" customFormat="1" x14ac:dyDescent="0.25"/>
    <row r="278" s="11" customFormat="1" x14ac:dyDescent="0.25"/>
    <row r="279" s="11" customFormat="1" x14ac:dyDescent="0.25"/>
    <row r="280" s="11" customFormat="1" x14ac:dyDescent="0.25"/>
    <row r="281" s="11" customFormat="1" x14ac:dyDescent="0.25"/>
    <row r="282" s="11" customFormat="1" x14ac:dyDescent="0.25"/>
    <row r="283" s="11" customFormat="1" x14ac:dyDescent="0.25"/>
    <row r="284" s="11" customFormat="1" x14ac:dyDescent="0.25"/>
    <row r="285" s="11" customFormat="1" x14ac:dyDescent="0.25"/>
    <row r="286" s="11" customFormat="1" x14ac:dyDescent="0.25"/>
    <row r="287" s="11" customFormat="1" x14ac:dyDescent="0.25"/>
    <row r="288" s="11" customFormat="1" x14ac:dyDescent="0.25"/>
    <row r="289" s="11" customFormat="1" x14ac:dyDescent="0.25"/>
    <row r="290" s="11" customFormat="1" x14ac:dyDescent="0.25"/>
    <row r="291" s="11" customFormat="1" x14ac:dyDescent="0.25"/>
    <row r="292" s="11" customFormat="1" x14ac:dyDescent="0.25"/>
    <row r="293" s="11" customFormat="1" x14ac:dyDescent="0.25"/>
    <row r="294" s="11" customFormat="1" x14ac:dyDescent="0.25"/>
    <row r="295" s="11" customFormat="1" x14ac:dyDescent="0.25"/>
    <row r="296" s="11" customFormat="1" x14ac:dyDescent="0.25"/>
    <row r="297" s="11" customFormat="1" x14ac:dyDescent="0.25"/>
    <row r="298" s="11" customFormat="1" x14ac:dyDescent="0.25"/>
    <row r="299" s="11" customFormat="1" x14ac:dyDescent="0.25"/>
    <row r="300" s="11" customFormat="1" x14ac:dyDescent="0.25"/>
    <row r="301" s="11" customFormat="1" x14ac:dyDescent="0.25"/>
    <row r="302" s="11" customFormat="1" x14ac:dyDescent="0.25"/>
    <row r="303" s="11" customFormat="1" x14ac:dyDescent="0.25"/>
    <row r="304" s="11" customFormat="1" x14ac:dyDescent="0.25"/>
    <row r="305" s="11" customFormat="1" x14ac:dyDescent="0.25"/>
    <row r="306" s="11" customFormat="1" x14ac:dyDescent="0.25"/>
    <row r="307" s="11" customFormat="1" x14ac:dyDescent="0.25"/>
    <row r="308" s="11" customFormat="1" x14ac:dyDescent="0.25"/>
    <row r="309" s="11" customFormat="1" x14ac:dyDescent="0.25"/>
    <row r="310" s="11" customFormat="1" x14ac:dyDescent="0.25"/>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activeCell="H29" sqref="H29"/>
    </sheetView>
  </sheetViews>
  <sheetFormatPr baseColWidth="10" defaultRowHeight="13.8" x14ac:dyDescent="0.25"/>
  <cols>
    <col min="1" max="1" width="22" customWidth="1"/>
    <col min="2" max="2" width="14.09765625" customWidth="1"/>
    <col min="5" max="5" width="18.69921875" customWidth="1"/>
    <col min="6" max="6" width="12.69921875" customWidth="1"/>
    <col min="8" max="47" width="11" style="1"/>
  </cols>
  <sheetData>
    <row r="1" spans="1:7" x14ac:dyDescent="0.25">
      <c r="A1" s="837" t="s">
        <v>1</v>
      </c>
      <c r="B1" s="837"/>
      <c r="C1" s="837"/>
      <c r="D1" s="837"/>
      <c r="E1" s="267"/>
      <c r="F1" s="267"/>
      <c r="G1" s="268"/>
    </row>
    <row r="2" spans="1:7" x14ac:dyDescent="0.25">
      <c r="A2" s="837"/>
      <c r="B2" s="837"/>
      <c r="C2" s="837"/>
      <c r="D2" s="837"/>
      <c r="E2" s="268"/>
      <c r="F2" s="268"/>
      <c r="G2" s="268"/>
    </row>
    <row r="3" spans="1:7" x14ac:dyDescent="0.25">
      <c r="A3" s="413"/>
      <c r="B3" s="413"/>
      <c r="C3" s="413"/>
      <c r="D3" s="268"/>
      <c r="E3" s="268"/>
      <c r="F3" s="268"/>
      <c r="G3" s="268"/>
    </row>
    <row r="4" spans="1:7" x14ac:dyDescent="0.25">
      <c r="A4" s="267" t="s">
        <v>382</v>
      </c>
      <c r="B4" s="268"/>
      <c r="C4" s="268"/>
      <c r="D4" s="268"/>
      <c r="E4" s="268"/>
      <c r="F4" s="268"/>
      <c r="G4" s="268"/>
    </row>
    <row r="5" spans="1:7" x14ac:dyDescent="0.25">
      <c r="A5" s="269"/>
      <c r="B5" s="269" t="s">
        <v>383</v>
      </c>
      <c r="C5" s="269" t="s">
        <v>384</v>
      </c>
      <c r="D5" s="269" t="s">
        <v>385</v>
      </c>
      <c r="E5" s="269" t="s">
        <v>386</v>
      </c>
      <c r="F5" s="269" t="s">
        <v>54</v>
      </c>
      <c r="G5" s="268"/>
    </row>
    <row r="6" spans="1:7" ht="15.6" x14ac:dyDescent="0.25">
      <c r="A6" s="270" t="s">
        <v>383</v>
      </c>
      <c r="B6" s="271">
        <v>1</v>
      </c>
      <c r="C6" s="271">
        <v>238.8</v>
      </c>
      <c r="D6" s="271">
        <v>0.23880000000000001</v>
      </c>
      <c r="E6" s="272" t="s">
        <v>387</v>
      </c>
      <c r="F6" s="272">
        <v>0.27779999999999999</v>
      </c>
      <c r="G6" s="268"/>
    </row>
    <row r="7" spans="1:7" ht="15.6" x14ac:dyDescent="0.25">
      <c r="A7" s="267" t="s">
        <v>384</v>
      </c>
      <c r="B7" s="273" t="s">
        <v>388</v>
      </c>
      <c r="C7" s="268">
        <v>1</v>
      </c>
      <c r="D7" s="274" t="s">
        <v>389</v>
      </c>
      <c r="E7" s="274" t="s">
        <v>390</v>
      </c>
      <c r="F7" s="273" t="s">
        <v>391</v>
      </c>
      <c r="G7" s="268"/>
    </row>
    <row r="8" spans="1:7" ht="15.6" x14ac:dyDescent="0.25">
      <c r="A8" s="267" t="s">
        <v>385</v>
      </c>
      <c r="B8" s="273">
        <v>4.1867999999999999</v>
      </c>
      <c r="C8" s="274" t="s">
        <v>392</v>
      </c>
      <c r="D8" s="268">
        <v>1</v>
      </c>
      <c r="E8" s="274" t="s">
        <v>393</v>
      </c>
      <c r="F8" s="273">
        <v>1.163</v>
      </c>
      <c r="G8" s="268"/>
    </row>
    <row r="9" spans="1:7" ht="15.6" x14ac:dyDescent="0.25">
      <c r="A9" s="267" t="s">
        <v>386</v>
      </c>
      <c r="B9" s="273" t="s">
        <v>394</v>
      </c>
      <c r="C9" s="274" t="s">
        <v>395</v>
      </c>
      <c r="D9" s="274" t="s">
        <v>396</v>
      </c>
      <c r="E9" s="273">
        <v>1</v>
      </c>
      <c r="F9" s="275">
        <v>11630</v>
      </c>
      <c r="G9" s="268"/>
    </row>
    <row r="10" spans="1:7" ht="15.6" x14ac:dyDescent="0.25">
      <c r="A10" s="276" t="s">
        <v>54</v>
      </c>
      <c r="B10" s="277">
        <v>3.6</v>
      </c>
      <c r="C10" s="277">
        <v>860</v>
      </c>
      <c r="D10" s="277">
        <v>0.86</v>
      </c>
      <c r="E10" s="278" t="s">
        <v>397</v>
      </c>
      <c r="F10" s="277">
        <v>1</v>
      </c>
      <c r="G10" s="268"/>
    </row>
    <row r="11" spans="1:7" x14ac:dyDescent="0.25">
      <c r="A11" s="267"/>
      <c r="B11" s="268"/>
      <c r="C11" s="268"/>
      <c r="D11" s="268"/>
      <c r="E11" s="273"/>
      <c r="F11" s="268"/>
      <c r="G11" s="268"/>
    </row>
    <row r="12" spans="1:7" x14ac:dyDescent="0.25">
      <c r="A12" s="267"/>
      <c r="B12" s="268"/>
      <c r="C12" s="268"/>
      <c r="D12" s="268"/>
      <c r="E12" s="273"/>
      <c r="F12" s="268"/>
      <c r="G12" s="268"/>
    </row>
    <row r="13" spans="1:7" x14ac:dyDescent="0.25">
      <c r="A13" s="267" t="s">
        <v>398</v>
      </c>
      <c r="B13" s="268"/>
      <c r="C13" s="268"/>
      <c r="D13" s="268"/>
      <c r="E13" s="268"/>
      <c r="F13" s="268"/>
      <c r="G13" s="268"/>
    </row>
    <row r="14" spans="1:7" x14ac:dyDescent="0.25">
      <c r="A14" s="269"/>
      <c r="B14" s="279" t="s">
        <v>399</v>
      </c>
      <c r="C14" s="269" t="s">
        <v>400</v>
      </c>
      <c r="D14" s="269" t="s">
        <v>401</v>
      </c>
      <c r="E14" s="269" t="s">
        <v>402</v>
      </c>
      <c r="F14" s="269" t="s">
        <v>403</v>
      </c>
      <c r="G14" s="268"/>
    </row>
    <row r="15" spans="1:7" x14ac:dyDescent="0.25">
      <c r="A15" s="270" t="s">
        <v>399</v>
      </c>
      <c r="B15" s="271">
        <v>1</v>
      </c>
      <c r="C15" s="271">
        <v>2.3810000000000001E-2</v>
      </c>
      <c r="D15" s="271">
        <v>0.13370000000000001</v>
      </c>
      <c r="E15" s="271">
        <v>3.7850000000000001</v>
      </c>
      <c r="F15" s="271">
        <v>3.8E-3</v>
      </c>
      <c r="G15" s="268"/>
    </row>
    <row r="16" spans="1:7" x14ac:dyDescent="0.25">
      <c r="A16" s="267" t="s">
        <v>400</v>
      </c>
      <c r="B16" s="268">
        <v>42</v>
      </c>
      <c r="C16" s="268">
        <v>1</v>
      </c>
      <c r="D16" s="268">
        <v>5.6150000000000002</v>
      </c>
      <c r="E16" s="268">
        <v>159</v>
      </c>
      <c r="F16" s="268">
        <v>0.159</v>
      </c>
      <c r="G16" s="268"/>
    </row>
    <row r="17" spans="1:7" x14ac:dyDescent="0.25">
      <c r="A17" s="267" t="s">
        <v>401</v>
      </c>
      <c r="B17" s="268">
        <v>7.48</v>
      </c>
      <c r="C17" s="268">
        <v>0.17810000000000001</v>
      </c>
      <c r="D17" s="268">
        <v>1</v>
      </c>
      <c r="E17" s="268">
        <v>28.3</v>
      </c>
      <c r="F17" s="268">
        <v>2.8299999999999999E-2</v>
      </c>
      <c r="G17" s="268"/>
    </row>
    <row r="18" spans="1:7" x14ac:dyDescent="0.25">
      <c r="A18" s="267" t="s">
        <v>402</v>
      </c>
      <c r="B18" s="268">
        <v>0.26419999999999999</v>
      </c>
      <c r="C18" s="268">
        <v>6.3E-3</v>
      </c>
      <c r="D18" s="268">
        <v>3.5299999999999998E-2</v>
      </c>
      <c r="E18" s="268">
        <v>1</v>
      </c>
      <c r="F18" s="268">
        <v>1E-3</v>
      </c>
      <c r="G18" s="268"/>
    </row>
    <row r="19" spans="1:7" x14ac:dyDescent="0.25">
      <c r="A19" s="276" t="s">
        <v>403</v>
      </c>
      <c r="B19" s="277">
        <v>264.2</v>
      </c>
      <c r="C19" s="277">
        <v>6.2889999999999997</v>
      </c>
      <c r="D19" s="277">
        <v>35.314700000000002</v>
      </c>
      <c r="E19" s="280">
        <v>1000</v>
      </c>
      <c r="F19" s="277">
        <v>1</v>
      </c>
      <c r="G19" s="268"/>
    </row>
    <row r="20" spans="1:7" x14ac:dyDescent="0.25">
      <c r="A20" s="268"/>
      <c r="B20" s="268"/>
      <c r="C20" s="268"/>
      <c r="D20" s="268"/>
      <c r="E20" s="268"/>
      <c r="F20" s="268"/>
      <c r="G20" s="268"/>
    </row>
    <row r="21" spans="1:7" x14ac:dyDescent="0.25">
      <c r="A21" s="268"/>
      <c r="B21" s="268"/>
      <c r="C21" s="268"/>
      <c r="D21" s="268"/>
      <c r="E21" s="268"/>
      <c r="F21" s="268"/>
      <c r="G21" s="268"/>
    </row>
    <row r="22" spans="1:7" x14ac:dyDescent="0.25">
      <c r="A22" s="267" t="s">
        <v>404</v>
      </c>
      <c r="B22" s="268"/>
      <c r="C22" s="268"/>
      <c r="D22" s="268"/>
      <c r="E22" s="268"/>
      <c r="F22" s="268"/>
      <c r="G22" s="268"/>
    </row>
    <row r="23" spans="1:7" x14ac:dyDescent="0.25">
      <c r="A23" s="281" t="s">
        <v>274</v>
      </c>
      <c r="B23" s="281"/>
      <c r="C23" s="281"/>
      <c r="D23" s="281"/>
      <c r="E23" s="281"/>
      <c r="F23" s="281"/>
      <c r="G23" s="268"/>
    </row>
    <row r="24" spans="1:7" x14ac:dyDescent="0.25">
      <c r="A24" s="838" t="s">
        <v>405</v>
      </c>
      <c r="B24" s="838"/>
      <c r="C24" s="838"/>
      <c r="D24" s="839" t="s">
        <v>406</v>
      </c>
      <c r="E24" s="839"/>
      <c r="F24" s="839"/>
      <c r="G24" s="268"/>
    </row>
    <row r="25" spans="1:7" x14ac:dyDescent="0.25">
      <c r="A25" s="268"/>
      <c r="B25" s="268"/>
      <c r="C25" s="268"/>
      <c r="D25" s="268"/>
      <c r="E25" s="268"/>
      <c r="F25" s="268"/>
      <c r="G25" s="268"/>
    </row>
    <row r="26" spans="1:7" x14ac:dyDescent="0.25">
      <c r="A26" s="268"/>
      <c r="B26" s="268"/>
      <c r="C26" s="268"/>
      <c r="D26" s="268"/>
      <c r="E26" s="268"/>
      <c r="F26" s="268"/>
      <c r="G26" s="268"/>
    </row>
    <row r="27" spans="1:7" x14ac:dyDescent="0.25">
      <c r="A27" s="6" t="s">
        <v>407</v>
      </c>
      <c r="B27" s="268"/>
      <c r="C27" s="6"/>
      <c r="D27" s="267" t="s">
        <v>408</v>
      </c>
      <c r="E27" s="268"/>
      <c r="F27" s="268"/>
      <c r="G27" s="268"/>
    </row>
    <row r="28" spans="1:7" ht="15.6" x14ac:dyDescent="0.25">
      <c r="A28" s="279" t="s">
        <v>274</v>
      </c>
      <c r="B28" s="269" t="s">
        <v>410</v>
      </c>
      <c r="C28" s="3"/>
      <c r="D28" s="270" t="s">
        <v>110</v>
      </c>
      <c r="E28" s="271"/>
      <c r="F28" s="272" t="s">
        <v>411</v>
      </c>
      <c r="G28" s="268"/>
    </row>
    <row r="29" spans="1:7" x14ac:dyDescent="0.25">
      <c r="A29" s="282" t="s">
        <v>569</v>
      </c>
      <c r="B29" s="283" t="s">
        <v>415</v>
      </c>
      <c r="C29" s="3"/>
      <c r="D29" s="276" t="s">
        <v>376</v>
      </c>
      <c r="E29" s="277"/>
      <c r="F29" s="278" t="s">
        <v>416</v>
      </c>
      <c r="G29" s="268"/>
    </row>
    <row r="30" spans="1:7" x14ac:dyDescent="0.25">
      <c r="A30" s="65" t="s">
        <v>570</v>
      </c>
      <c r="B30" s="284" t="s">
        <v>417</v>
      </c>
      <c r="C30" s="268"/>
      <c r="D30" s="268"/>
      <c r="E30" s="268"/>
      <c r="F30" s="268"/>
      <c r="G30" s="268"/>
    </row>
    <row r="31" spans="1:7" x14ac:dyDescent="0.25">
      <c r="A31" s="268"/>
      <c r="B31" s="268"/>
      <c r="C31" s="268"/>
      <c r="D31" s="268"/>
      <c r="E31" s="268"/>
      <c r="F31" s="268"/>
      <c r="G31" s="268"/>
    </row>
    <row r="32" spans="1:7" x14ac:dyDescent="0.25">
      <c r="A32" s="268"/>
      <c r="B32" s="268"/>
      <c r="C32" s="268"/>
      <c r="D32" s="268"/>
      <c r="E32" s="268"/>
      <c r="F32" s="268"/>
      <c r="G32" s="268"/>
    </row>
    <row r="33" spans="1:7" x14ac:dyDescent="0.25">
      <c r="A33" s="267" t="s">
        <v>409</v>
      </c>
      <c r="B33" s="268"/>
      <c r="C33" s="268"/>
      <c r="D33" s="268"/>
      <c r="E33" s="267" t="s">
        <v>418</v>
      </c>
      <c r="F33" s="268"/>
      <c r="G33" s="268"/>
    </row>
    <row r="34" spans="1:7" ht="15.6" x14ac:dyDescent="0.25">
      <c r="A34" s="281" t="s">
        <v>412</v>
      </c>
      <c r="B34" s="281" t="s">
        <v>413</v>
      </c>
      <c r="C34" s="281" t="s">
        <v>414</v>
      </c>
      <c r="D34" s="268"/>
      <c r="E34" s="269"/>
      <c r="F34" s="269" t="s">
        <v>419</v>
      </c>
      <c r="G34" s="268"/>
    </row>
    <row r="35" spans="1:7" x14ac:dyDescent="0.25">
      <c r="A35" s="1"/>
      <c r="B35" s="1"/>
      <c r="C35" s="1"/>
      <c r="D35" s="1"/>
      <c r="E35" s="270" t="s">
        <v>420</v>
      </c>
      <c r="F35" s="285">
        <v>11.6</v>
      </c>
      <c r="G35" s="268"/>
    </row>
    <row r="36" spans="1:7" x14ac:dyDescent="0.25">
      <c r="A36" s="1"/>
      <c r="B36" s="1"/>
      <c r="C36" s="1"/>
      <c r="D36" s="1"/>
      <c r="E36" s="267" t="s">
        <v>48</v>
      </c>
      <c r="F36" s="285">
        <v>8.5299999999999994</v>
      </c>
      <c r="G36" s="268"/>
    </row>
    <row r="37" spans="1:7" ht="14.25" customHeight="1" x14ac:dyDescent="0.25">
      <c r="A37" s="1"/>
      <c r="B37" s="1"/>
      <c r="C37" s="1"/>
      <c r="D37" s="1"/>
      <c r="E37" s="267" t="s">
        <v>49</v>
      </c>
      <c r="F37" s="285">
        <v>7.88</v>
      </c>
      <c r="G37" s="268"/>
    </row>
    <row r="38" spans="1:7" ht="14.25" customHeight="1" x14ac:dyDescent="0.25">
      <c r="A38" s="1"/>
      <c r="B38" s="1"/>
      <c r="C38" s="1"/>
      <c r="D38" s="1"/>
      <c r="E38" s="611" t="s">
        <v>421</v>
      </c>
      <c r="F38" s="285">
        <v>7.93</v>
      </c>
      <c r="G38" s="268"/>
    </row>
    <row r="39" spans="1:7" x14ac:dyDescent="0.25">
      <c r="A39" s="1"/>
      <c r="B39" s="1"/>
      <c r="C39" s="1"/>
      <c r="D39" s="1"/>
      <c r="E39" s="267" t="s">
        <v>123</v>
      </c>
      <c r="F39" s="285">
        <v>7.46</v>
      </c>
      <c r="G39" s="268"/>
    </row>
    <row r="40" spans="1:7" x14ac:dyDescent="0.25">
      <c r="A40" s="1"/>
      <c r="B40" s="1"/>
      <c r="C40" s="1"/>
      <c r="D40" s="1"/>
      <c r="E40" s="267" t="s">
        <v>124</v>
      </c>
      <c r="F40" s="285">
        <v>6.66</v>
      </c>
      <c r="G40" s="268"/>
    </row>
    <row r="41" spans="1:7" x14ac:dyDescent="0.25">
      <c r="A41" s="1"/>
      <c r="B41" s="1"/>
      <c r="C41" s="1"/>
      <c r="D41" s="1"/>
      <c r="E41" s="276" t="s">
        <v>422</v>
      </c>
      <c r="F41" s="286">
        <v>8</v>
      </c>
      <c r="G41" s="268"/>
    </row>
    <row r="42" spans="1:7" x14ac:dyDescent="0.25">
      <c r="A42" s="268"/>
      <c r="B42" s="268"/>
      <c r="C42" s="268"/>
      <c r="D42" s="268"/>
      <c r="E42" s="268"/>
      <c r="F42" s="268"/>
      <c r="G42" s="268"/>
    </row>
    <row r="43" spans="1:7" x14ac:dyDescent="0.25">
      <c r="A43" s="287" t="s">
        <v>581</v>
      </c>
      <c r="B43" s="268"/>
      <c r="C43" s="268"/>
      <c r="D43" s="268"/>
      <c r="E43" s="268"/>
      <c r="F43" s="268"/>
      <c r="G43" s="268"/>
    </row>
    <row r="44" spans="1:7" x14ac:dyDescent="0.25">
      <c r="A44" s="1" t="s">
        <v>582</v>
      </c>
      <c r="B44" s="268"/>
      <c r="C44" s="268"/>
      <c r="D44" s="268"/>
      <c r="E44" s="268"/>
      <c r="F44" s="268"/>
      <c r="G44" s="268"/>
    </row>
    <row r="45" spans="1:7" x14ac:dyDescent="0.25">
      <c r="A45" s="268"/>
      <c r="B45" s="268"/>
      <c r="C45" s="268"/>
      <c r="D45" s="268"/>
      <c r="E45" s="268"/>
      <c r="F45" s="268"/>
      <c r="G45" s="268"/>
    </row>
    <row r="46" spans="1:7" x14ac:dyDescent="0.25">
      <c r="A46" s="287" t="s">
        <v>423</v>
      </c>
      <c r="B46" s="1"/>
      <c r="C46" s="1"/>
      <c r="D46" s="1"/>
      <c r="E46" s="1"/>
      <c r="F46" s="1"/>
      <c r="G46" s="1"/>
    </row>
    <row r="47" spans="1:7" ht="14.25" customHeight="1" x14ac:dyDescent="0.25">
      <c r="A47" s="840" t="s">
        <v>633</v>
      </c>
      <c r="B47" s="840"/>
      <c r="C47" s="840"/>
      <c r="D47" s="840"/>
      <c r="E47" s="840"/>
      <c r="F47" s="840"/>
      <c r="G47" s="840"/>
    </row>
    <row r="48" spans="1:7" x14ac:dyDescent="0.25">
      <c r="A48" s="840"/>
      <c r="B48" s="840"/>
      <c r="C48" s="840"/>
      <c r="D48" s="840"/>
      <c r="E48" s="840"/>
      <c r="F48" s="840"/>
      <c r="G48" s="840"/>
    </row>
    <row r="49" spans="1:200" x14ac:dyDescent="0.25">
      <c r="A49" s="840"/>
      <c r="B49" s="840"/>
      <c r="C49" s="840"/>
      <c r="D49" s="840"/>
      <c r="E49" s="840"/>
      <c r="F49" s="840"/>
      <c r="G49" s="840"/>
    </row>
    <row r="50" spans="1:200" x14ac:dyDescent="0.25">
      <c r="A50" s="287" t="s">
        <v>424</v>
      </c>
      <c r="B50" s="1"/>
      <c r="C50" s="1"/>
      <c r="D50" s="1"/>
      <c r="E50" s="1"/>
      <c r="F50" s="1"/>
      <c r="G50" s="1"/>
    </row>
    <row r="51" spans="1:200" x14ac:dyDescent="0.25">
      <c r="A51" s="1" t="s">
        <v>575</v>
      </c>
      <c r="B51" s="1"/>
      <c r="C51" s="1"/>
      <c r="D51" s="1"/>
      <c r="E51" s="1"/>
      <c r="F51" s="1"/>
      <c r="G51" s="1"/>
    </row>
    <row r="52" spans="1:200" x14ac:dyDescent="0.25">
      <c r="A52" s="1" t="s">
        <v>586</v>
      </c>
      <c r="B52" s="1"/>
      <c r="C52" s="1"/>
      <c r="D52" s="1"/>
      <c r="E52" s="1"/>
      <c r="F52" s="1"/>
      <c r="G52" s="1"/>
    </row>
    <row r="53" spans="1:200" x14ac:dyDescent="0.25">
      <c r="A53" s="1" t="s">
        <v>576</v>
      </c>
      <c r="B53" s="1"/>
      <c r="C53" s="1"/>
      <c r="D53" s="1"/>
      <c r="E53" s="1"/>
      <c r="F53" s="1"/>
      <c r="G53" s="1"/>
    </row>
    <row r="54" spans="1:200" x14ac:dyDescent="0.25">
      <c r="A54" s="1"/>
      <c r="B54" s="1"/>
      <c r="C54" s="1"/>
      <c r="D54" s="1"/>
      <c r="E54" s="1"/>
      <c r="F54" s="1"/>
      <c r="G54" s="1"/>
    </row>
    <row r="55" spans="1:200" x14ac:dyDescent="0.25">
      <c r="A55" s="287" t="s">
        <v>425</v>
      </c>
      <c r="B55" s="1"/>
      <c r="C55" s="1"/>
      <c r="D55" s="1"/>
      <c r="E55" s="1"/>
      <c r="F55" s="1"/>
      <c r="G55" s="1"/>
    </row>
    <row r="56" spans="1:200" ht="14.25" customHeight="1" x14ac:dyDescent="0.25">
      <c r="A56" s="840" t="s">
        <v>654</v>
      </c>
      <c r="B56" s="840"/>
      <c r="C56" s="840"/>
      <c r="D56" s="840"/>
      <c r="E56" s="840"/>
      <c r="F56" s="840"/>
      <c r="G56" s="840"/>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5">
      <c r="A57" s="840"/>
      <c r="B57" s="840"/>
      <c r="C57" s="840"/>
      <c r="D57" s="840"/>
      <c r="E57" s="840"/>
      <c r="F57" s="840"/>
      <c r="G57" s="840"/>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5">
      <c r="A58" s="840"/>
      <c r="B58" s="840"/>
      <c r="C58" s="840"/>
      <c r="D58" s="840"/>
      <c r="E58" s="840"/>
      <c r="F58" s="840"/>
      <c r="G58" s="840"/>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5">
      <c r="A59" s="840"/>
      <c r="B59" s="840"/>
      <c r="C59" s="840"/>
      <c r="D59" s="840"/>
      <c r="E59" s="840"/>
      <c r="F59" s="840"/>
      <c r="G59" s="840"/>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5">
      <c r="A60" s="840"/>
      <c r="B60" s="840"/>
      <c r="C60" s="840"/>
      <c r="D60" s="840"/>
      <c r="E60" s="840"/>
      <c r="F60" s="840"/>
      <c r="G60" s="840"/>
    </row>
    <row r="61" spans="1:200" x14ac:dyDescent="0.25">
      <c r="A61" s="287" t="s">
        <v>545</v>
      </c>
      <c r="B61" s="1"/>
      <c r="C61" s="1"/>
      <c r="D61" s="1"/>
      <c r="E61" s="1"/>
      <c r="F61" s="1"/>
      <c r="G61" s="1"/>
    </row>
    <row r="62" spans="1:200" x14ac:dyDescent="0.25">
      <c r="A62" s="1" t="s">
        <v>572</v>
      </c>
      <c r="B62" s="1"/>
      <c r="C62" s="1"/>
      <c r="D62" s="1"/>
      <c r="E62" s="1"/>
      <c r="F62" s="1"/>
      <c r="G62" s="1"/>
    </row>
    <row r="63" spans="1:200" x14ac:dyDescent="0.25">
      <c r="A63" s="1" t="s">
        <v>571</v>
      </c>
      <c r="B63" s="1"/>
      <c r="C63" s="1"/>
      <c r="D63" s="1"/>
      <c r="E63" s="1"/>
      <c r="F63" s="1"/>
      <c r="G63" s="1"/>
    </row>
    <row r="64" spans="1:200" x14ac:dyDescent="0.25">
      <c r="A64" s="1"/>
      <c r="B64" s="1"/>
      <c r="C64" s="1"/>
      <c r="D64" s="1"/>
      <c r="E64" s="1"/>
      <c r="F64" s="1"/>
      <c r="G64" s="1"/>
    </row>
    <row r="65" spans="1:7" x14ac:dyDescent="0.25">
      <c r="A65" s="287" t="s">
        <v>650</v>
      </c>
      <c r="B65" s="1"/>
      <c r="C65" s="1"/>
      <c r="D65" s="1"/>
      <c r="E65" s="1"/>
      <c r="F65" s="1"/>
      <c r="G65" s="1"/>
    </row>
    <row r="66" spans="1:7" x14ac:dyDescent="0.25">
      <c r="A66" s="1" t="s">
        <v>573</v>
      </c>
      <c r="B66" s="1"/>
      <c r="C66" s="1"/>
      <c r="D66" s="1"/>
      <c r="E66" s="1"/>
      <c r="F66" s="1"/>
      <c r="G66" s="1"/>
    </row>
    <row r="67" spans="1:7" x14ac:dyDescent="0.25">
      <c r="A67" s="1" t="s">
        <v>574</v>
      </c>
      <c r="B67" s="1"/>
      <c r="C67" s="1"/>
      <c r="D67" s="1"/>
      <c r="E67" s="1"/>
      <c r="F67" s="1"/>
      <c r="G67" s="1"/>
    </row>
    <row r="68" spans="1:7" x14ac:dyDescent="0.25">
      <c r="A68" s="1" t="s">
        <v>651</v>
      </c>
      <c r="B68" s="1"/>
      <c r="C68" s="1"/>
      <c r="D68" s="1"/>
      <c r="E68" s="1"/>
      <c r="F68" s="1"/>
      <c r="G68" s="1"/>
    </row>
    <row r="69" spans="1:7" s="1" customFormat="1" x14ac:dyDescent="0.25"/>
    <row r="70" spans="1:7" s="1" customFormat="1" x14ac:dyDescent="0.25"/>
    <row r="71" spans="1:7" s="1" customFormat="1" x14ac:dyDescent="0.25"/>
    <row r="72" spans="1:7" s="1" customFormat="1" x14ac:dyDescent="0.25"/>
    <row r="73" spans="1:7" s="1" customFormat="1" x14ac:dyDescent="0.25"/>
    <row r="74" spans="1:7" s="1" customFormat="1" x14ac:dyDescent="0.25"/>
    <row r="75" spans="1:7" s="1" customFormat="1" x14ac:dyDescent="0.25"/>
    <row r="76" spans="1:7" s="1" customFormat="1" x14ac:dyDescent="0.25"/>
    <row r="77" spans="1:7" s="1" customFormat="1" x14ac:dyDescent="0.25"/>
    <row r="78" spans="1:7" s="1" customFormat="1" x14ac:dyDescent="0.25"/>
    <row r="79" spans="1:7" s="1" customFormat="1" x14ac:dyDescent="0.25"/>
    <row r="80" spans="1:7"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9921875" defaultRowHeight="13.2" x14ac:dyDescent="0.25"/>
  <cols>
    <col min="1" max="1" width="11" style="18" customWidth="1"/>
    <col min="2" max="16384" width="11.19921875" style="18"/>
  </cols>
  <sheetData>
    <row r="1" spans="1:18" s="3" customFormat="1" ht="13.8" thickTop="1" x14ac:dyDescent="0.25">
      <c r="A1" s="298" t="s">
        <v>434</v>
      </c>
      <c r="B1" s="579"/>
      <c r="C1" s="579"/>
      <c r="D1" s="579"/>
    </row>
    <row r="2" spans="1:18" x14ac:dyDescent="0.25">
      <c r="A2" s="580"/>
      <c r="B2" s="455"/>
      <c r="C2" s="455"/>
      <c r="D2" s="581"/>
    </row>
    <row r="3" spans="1:18" x14ac:dyDescent="0.25">
      <c r="A3" s="720"/>
      <c r="B3" s="720">
        <v>2019</v>
      </c>
      <c r="C3" s="720">
        <v>2020</v>
      </c>
      <c r="D3" s="720">
        <v>2021</v>
      </c>
    </row>
    <row r="4" spans="1:18" x14ac:dyDescent="0.25">
      <c r="A4" s="18" t="s">
        <v>127</v>
      </c>
      <c r="B4" s="583">
        <v>3.3226964445838481</v>
      </c>
      <c r="C4" s="583">
        <v>-1.3766596034295329</v>
      </c>
      <c r="D4" s="583">
        <v>-19.347607530561302</v>
      </c>
      <c r="Q4" s="584"/>
      <c r="R4" s="584"/>
    </row>
    <row r="5" spans="1:18" x14ac:dyDescent="0.25">
      <c r="A5" s="18" t="s">
        <v>128</v>
      </c>
      <c r="B5" s="583">
        <v>2.6470666026134255</v>
      </c>
      <c r="C5" s="583">
        <v>-1.1881787805880866</v>
      </c>
      <c r="D5" s="583">
        <v>-20.773908658629118</v>
      </c>
    </row>
    <row r="6" spans="1:18" x14ac:dyDescent="0.25">
      <c r="A6" s="18" t="s">
        <v>129</v>
      </c>
      <c r="B6" s="583">
        <v>2.3285422576309038</v>
      </c>
      <c r="C6" s="583">
        <v>-2.4621455653801338</v>
      </c>
      <c r="D6" s="583" t="s">
        <v>524</v>
      </c>
    </row>
    <row r="7" spans="1:18" x14ac:dyDescent="0.25">
      <c r="A7" s="18" t="s">
        <v>130</v>
      </c>
      <c r="B7" s="583">
        <v>1.8848428877322918</v>
      </c>
      <c r="C7" s="583">
        <v>-6.2477131098466501</v>
      </c>
      <c r="D7" s="583" t="s">
        <v>524</v>
      </c>
    </row>
    <row r="8" spans="1:18" x14ac:dyDescent="0.25">
      <c r="A8" s="18" t="s">
        <v>131</v>
      </c>
      <c r="B8" s="583">
        <v>2.1200999555098718</v>
      </c>
      <c r="C8" s="583">
        <v>-9.9149334683024932</v>
      </c>
      <c r="D8" s="585" t="s">
        <v>524</v>
      </c>
    </row>
    <row r="9" spans="1:18" x14ac:dyDescent="0.25">
      <c r="A9" s="18" t="s">
        <v>132</v>
      </c>
      <c r="B9" s="583">
        <v>2.0107302758977568</v>
      </c>
      <c r="C9" s="583">
        <v>-11.728590137509189</v>
      </c>
      <c r="D9" s="585" t="s">
        <v>524</v>
      </c>
    </row>
    <row r="10" spans="1:18" x14ac:dyDescent="0.25">
      <c r="A10" s="18" t="s">
        <v>133</v>
      </c>
      <c r="B10" s="583">
        <v>1.8819626440110955</v>
      </c>
      <c r="C10" s="583">
        <v>-13.402818801008561</v>
      </c>
      <c r="D10" s="585" t="s">
        <v>524</v>
      </c>
    </row>
    <row r="11" spans="1:18" x14ac:dyDescent="0.25">
      <c r="A11" s="18" t="s">
        <v>134</v>
      </c>
      <c r="B11" s="583">
        <v>1.4509385133528758</v>
      </c>
      <c r="C11" s="583">
        <v>-14.651552810880016</v>
      </c>
      <c r="D11" s="585" t="s">
        <v>524</v>
      </c>
    </row>
    <row r="12" spans="1:18" x14ac:dyDescent="0.25">
      <c r="A12" s="18" t="s">
        <v>135</v>
      </c>
      <c r="B12" s="583">
        <v>1.1615351583993072</v>
      </c>
      <c r="C12" s="583">
        <v>-15.609848924158051</v>
      </c>
      <c r="D12" s="585" t="s">
        <v>524</v>
      </c>
    </row>
    <row r="13" spans="1:18" x14ac:dyDescent="0.25">
      <c r="A13" s="18" t="s">
        <v>136</v>
      </c>
      <c r="B13" s="583">
        <v>0.64639167810291975</v>
      </c>
      <c r="C13" s="583">
        <v>-16.798372361708982</v>
      </c>
      <c r="D13" s="585" t="s">
        <v>524</v>
      </c>
    </row>
    <row r="14" spans="1:18" x14ac:dyDescent="0.25">
      <c r="A14" s="18" t="s">
        <v>137</v>
      </c>
      <c r="B14" s="583">
        <v>5.6968122184403405E-2</v>
      </c>
      <c r="C14" s="583">
        <v>-17.948234061686058</v>
      </c>
      <c r="D14" s="583" t="s">
        <v>524</v>
      </c>
    </row>
    <row r="15" spans="1:18" x14ac:dyDescent="0.25">
      <c r="A15" s="455" t="s">
        <v>138</v>
      </c>
      <c r="B15" s="461">
        <v>-0.22378370638721862</v>
      </c>
      <c r="C15" s="461">
        <v>-18.532267608061765</v>
      </c>
      <c r="D15" s="461" t="s">
        <v>524</v>
      </c>
    </row>
    <row r="16" spans="1:18" x14ac:dyDescent="0.25">
      <c r="A16" s="587"/>
      <c r="D16" s="79" t="s">
        <v>223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heetViews>
  <sheetFormatPr baseColWidth="10" defaultRowHeight="13.2" x14ac:dyDescent="0.25"/>
  <cols>
    <col min="1" max="1" width="27.19921875" style="81" customWidth="1"/>
    <col min="2" max="2" width="9.19921875" style="81" customWidth="1"/>
    <col min="3" max="3" width="12" style="81" customWidth="1"/>
    <col min="4" max="4" width="9.19921875" style="81" customWidth="1"/>
    <col min="5" max="5" width="10.5" style="81" customWidth="1"/>
    <col min="6" max="6" width="9.19921875" style="81" customWidth="1"/>
    <col min="7" max="7" width="10.59765625" style="81" customWidth="1"/>
    <col min="8" max="8" width="15.59765625" style="81" customWidth="1"/>
    <col min="9" max="9" width="11" style="81"/>
    <col min="10" max="10" width="10.69921875" style="81" bestFit="1" customWidth="1"/>
    <col min="11" max="256" width="10" style="81"/>
    <col min="257" max="257" width="24" style="81" customWidth="1"/>
    <col min="258" max="260" width="8.09765625" style="81" bestFit="1" customWidth="1"/>
    <col min="261" max="261" width="7.5" style="81" bestFit="1" customWidth="1"/>
    <col min="262" max="262" width="8.09765625" style="81" bestFit="1" customWidth="1"/>
    <col min="263" max="263" width="7.5" style="81" bestFit="1" customWidth="1"/>
    <col min="264" max="264" width="10.69921875" style="81" bestFit="1" customWidth="1"/>
    <col min="265" max="265" width="10" style="81"/>
    <col min="266" max="266" width="10.69921875" style="81" bestFit="1" customWidth="1"/>
    <col min="267" max="512" width="10" style="81"/>
    <col min="513" max="513" width="24" style="81" customWidth="1"/>
    <col min="514" max="516" width="8.09765625" style="81" bestFit="1" customWidth="1"/>
    <col min="517" max="517" width="7.5" style="81" bestFit="1" customWidth="1"/>
    <col min="518" max="518" width="8.09765625" style="81" bestFit="1" customWidth="1"/>
    <col min="519" max="519" width="7.5" style="81" bestFit="1" customWidth="1"/>
    <col min="520" max="520" width="10.69921875" style="81" bestFit="1" customWidth="1"/>
    <col min="521" max="521" width="10" style="81"/>
    <col min="522" max="522" width="10.69921875" style="81" bestFit="1" customWidth="1"/>
    <col min="523" max="768" width="10" style="81"/>
    <col min="769" max="769" width="24" style="81" customWidth="1"/>
    <col min="770" max="772" width="8.09765625" style="81" bestFit="1" customWidth="1"/>
    <col min="773" max="773" width="7.5" style="81" bestFit="1" customWidth="1"/>
    <col min="774" max="774" width="8.09765625" style="81" bestFit="1" customWidth="1"/>
    <col min="775" max="775" width="7.5" style="81" bestFit="1" customWidth="1"/>
    <col min="776" max="776" width="10.69921875" style="81" bestFit="1" customWidth="1"/>
    <col min="777" max="777" width="10" style="81"/>
    <col min="778" max="778" width="10.69921875" style="81" bestFit="1" customWidth="1"/>
    <col min="779" max="1024" width="11" style="81"/>
    <col min="1025" max="1025" width="24" style="81" customWidth="1"/>
    <col min="1026" max="1028" width="8.09765625" style="81" bestFit="1" customWidth="1"/>
    <col min="1029" max="1029" width="7.5" style="81" bestFit="1" customWidth="1"/>
    <col min="1030" max="1030" width="8.09765625" style="81" bestFit="1" customWidth="1"/>
    <col min="1031" max="1031" width="7.5" style="81" bestFit="1" customWidth="1"/>
    <col min="1032" max="1032" width="10.69921875" style="81" bestFit="1" customWidth="1"/>
    <col min="1033" max="1033" width="10" style="81"/>
    <col min="1034" max="1034" width="10.69921875" style="81" bestFit="1" customWidth="1"/>
    <col min="1035" max="1280" width="10" style="81"/>
    <col min="1281" max="1281" width="24" style="81" customWidth="1"/>
    <col min="1282" max="1284" width="8.09765625" style="81" bestFit="1" customWidth="1"/>
    <col min="1285" max="1285" width="7.5" style="81" bestFit="1" customWidth="1"/>
    <col min="1286" max="1286" width="8.09765625" style="81" bestFit="1" customWidth="1"/>
    <col min="1287" max="1287" width="7.5" style="81" bestFit="1" customWidth="1"/>
    <col min="1288" max="1288" width="10.69921875" style="81" bestFit="1" customWidth="1"/>
    <col min="1289" max="1289" width="10" style="81"/>
    <col min="1290" max="1290" width="10.69921875" style="81" bestFit="1" customWidth="1"/>
    <col min="1291" max="1536" width="10" style="81"/>
    <col min="1537" max="1537" width="24" style="81" customWidth="1"/>
    <col min="1538" max="1540" width="8.09765625" style="81" bestFit="1" customWidth="1"/>
    <col min="1541" max="1541" width="7.5" style="81" bestFit="1" customWidth="1"/>
    <col min="1542" max="1542" width="8.09765625" style="81" bestFit="1" customWidth="1"/>
    <col min="1543" max="1543" width="7.5" style="81" bestFit="1" customWidth="1"/>
    <col min="1544" max="1544" width="10.69921875" style="81" bestFit="1" customWidth="1"/>
    <col min="1545" max="1545" width="10" style="81"/>
    <col min="1546" max="1546" width="10.69921875" style="81" bestFit="1" customWidth="1"/>
    <col min="1547" max="1792" width="10" style="81"/>
    <col min="1793" max="1793" width="24" style="81" customWidth="1"/>
    <col min="1794" max="1796" width="8.09765625" style="81" bestFit="1" customWidth="1"/>
    <col min="1797" max="1797" width="7.5" style="81" bestFit="1" customWidth="1"/>
    <col min="1798" max="1798" width="8.09765625" style="81" bestFit="1" customWidth="1"/>
    <col min="1799" max="1799" width="7.5" style="81" bestFit="1" customWidth="1"/>
    <col min="1800" max="1800" width="10.69921875" style="81" bestFit="1" customWidth="1"/>
    <col min="1801" max="1801" width="10" style="81"/>
    <col min="1802" max="1802" width="10.69921875" style="81" bestFit="1" customWidth="1"/>
    <col min="1803" max="2048" width="11" style="81"/>
    <col min="2049" max="2049" width="24" style="81" customWidth="1"/>
    <col min="2050" max="2052" width="8.09765625" style="81" bestFit="1" customWidth="1"/>
    <col min="2053" max="2053" width="7.5" style="81" bestFit="1" customWidth="1"/>
    <col min="2054" max="2054" width="8.09765625" style="81" bestFit="1" customWidth="1"/>
    <col min="2055" max="2055" width="7.5" style="81" bestFit="1" customWidth="1"/>
    <col min="2056" max="2056" width="10.69921875" style="81" bestFit="1" customWidth="1"/>
    <col min="2057" max="2057" width="10" style="81"/>
    <col min="2058" max="2058" width="10.69921875" style="81" bestFit="1" customWidth="1"/>
    <col min="2059" max="2304" width="10" style="81"/>
    <col min="2305" max="2305" width="24" style="81" customWidth="1"/>
    <col min="2306" max="2308" width="8.09765625" style="81" bestFit="1" customWidth="1"/>
    <col min="2309" max="2309" width="7.5" style="81" bestFit="1" customWidth="1"/>
    <col min="2310" max="2310" width="8.09765625" style="81" bestFit="1" customWidth="1"/>
    <col min="2311" max="2311" width="7.5" style="81" bestFit="1" customWidth="1"/>
    <col min="2312" max="2312" width="10.69921875" style="81" bestFit="1" customWidth="1"/>
    <col min="2313" max="2313" width="10" style="81"/>
    <col min="2314" max="2314" width="10.69921875" style="81" bestFit="1" customWidth="1"/>
    <col min="2315" max="2560" width="10" style="81"/>
    <col min="2561" max="2561" width="24" style="81" customWidth="1"/>
    <col min="2562" max="2564" width="8.09765625" style="81" bestFit="1" customWidth="1"/>
    <col min="2565" max="2565" width="7.5" style="81" bestFit="1" customWidth="1"/>
    <col min="2566" max="2566" width="8.09765625" style="81" bestFit="1" customWidth="1"/>
    <col min="2567" max="2567" width="7.5" style="81" bestFit="1" customWidth="1"/>
    <col min="2568" max="2568" width="10.69921875" style="81" bestFit="1" customWidth="1"/>
    <col min="2569" max="2569" width="10" style="81"/>
    <col min="2570" max="2570" width="10.69921875" style="81" bestFit="1" customWidth="1"/>
    <col min="2571" max="2816" width="10" style="81"/>
    <col min="2817" max="2817" width="24" style="81" customWidth="1"/>
    <col min="2818" max="2820" width="8.09765625" style="81" bestFit="1" customWidth="1"/>
    <col min="2821" max="2821" width="7.5" style="81" bestFit="1" customWidth="1"/>
    <col min="2822" max="2822" width="8.09765625" style="81" bestFit="1" customWidth="1"/>
    <col min="2823" max="2823" width="7.5" style="81" bestFit="1" customWidth="1"/>
    <col min="2824" max="2824" width="10.69921875" style="81" bestFit="1" customWidth="1"/>
    <col min="2825" max="2825" width="10" style="81"/>
    <col min="2826" max="2826" width="10.69921875" style="81" bestFit="1" customWidth="1"/>
    <col min="2827" max="3072" width="11" style="81"/>
    <col min="3073" max="3073" width="24" style="81" customWidth="1"/>
    <col min="3074" max="3076" width="8.09765625" style="81" bestFit="1" customWidth="1"/>
    <col min="3077" max="3077" width="7.5" style="81" bestFit="1" customWidth="1"/>
    <col min="3078" max="3078" width="8.09765625" style="81" bestFit="1" customWidth="1"/>
    <col min="3079" max="3079" width="7.5" style="81" bestFit="1" customWidth="1"/>
    <col min="3080" max="3080" width="10.69921875" style="81" bestFit="1" customWidth="1"/>
    <col min="3081" max="3081" width="10" style="81"/>
    <col min="3082" max="3082" width="10.69921875" style="81" bestFit="1" customWidth="1"/>
    <col min="3083" max="3328" width="10" style="81"/>
    <col min="3329" max="3329" width="24" style="81" customWidth="1"/>
    <col min="3330" max="3332" width="8.09765625" style="81" bestFit="1" customWidth="1"/>
    <col min="3333" max="3333" width="7.5" style="81" bestFit="1" customWidth="1"/>
    <col min="3334" max="3334" width="8.09765625" style="81" bestFit="1" customWidth="1"/>
    <col min="3335" max="3335" width="7.5" style="81" bestFit="1" customWidth="1"/>
    <col min="3336" max="3336" width="10.69921875" style="81" bestFit="1" customWidth="1"/>
    <col min="3337" max="3337" width="10" style="81"/>
    <col min="3338" max="3338" width="10.69921875" style="81" bestFit="1" customWidth="1"/>
    <col min="3339" max="3584" width="10" style="81"/>
    <col min="3585" max="3585" width="24" style="81" customWidth="1"/>
    <col min="3586" max="3588" width="8.09765625" style="81" bestFit="1" customWidth="1"/>
    <col min="3589" max="3589" width="7.5" style="81" bestFit="1" customWidth="1"/>
    <col min="3590" max="3590" width="8.09765625" style="81" bestFit="1" customWidth="1"/>
    <col min="3591" max="3591" width="7.5" style="81" bestFit="1" customWidth="1"/>
    <col min="3592" max="3592" width="10.69921875" style="81" bestFit="1" customWidth="1"/>
    <col min="3593" max="3593" width="10" style="81"/>
    <col min="3594" max="3594" width="10.69921875" style="81" bestFit="1" customWidth="1"/>
    <col min="3595" max="3840" width="10" style="81"/>
    <col min="3841" max="3841" width="24" style="81" customWidth="1"/>
    <col min="3842" max="3844" width="8.09765625" style="81" bestFit="1" customWidth="1"/>
    <col min="3845" max="3845" width="7.5" style="81" bestFit="1" customWidth="1"/>
    <col min="3846" max="3846" width="8.09765625" style="81" bestFit="1" customWidth="1"/>
    <col min="3847" max="3847" width="7.5" style="81" bestFit="1" customWidth="1"/>
    <col min="3848" max="3848" width="10.69921875" style="81" bestFit="1" customWidth="1"/>
    <col min="3849" max="3849" width="10" style="81"/>
    <col min="3850" max="3850" width="10.69921875" style="81" bestFit="1" customWidth="1"/>
    <col min="3851" max="4096" width="11" style="81"/>
    <col min="4097" max="4097" width="24" style="81" customWidth="1"/>
    <col min="4098" max="4100" width="8.09765625" style="81" bestFit="1" customWidth="1"/>
    <col min="4101" max="4101" width="7.5" style="81" bestFit="1" customWidth="1"/>
    <col min="4102" max="4102" width="8.09765625" style="81" bestFit="1" customWidth="1"/>
    <col min="4103" max="4103" width="7.5" style="81" bestFit="1" customWidth="1"/>
    <col min="4104" max="4104" width="10.69921875" style="81" bestFit="1" customWidth="1"/>
    <col min="4105" max="4105" width="10" style="81"/>
    <col min="4106" max="4106" width="10.69921875" style="81" bestFit="1" customWidth="1"/>
    <col min="4107" max="4352" width="10" style="81"/>
    <col min="4353" max="4353" width="24" style="81" customWidth="1"/>
    <col min="4354" max="4356" width="8.09765625" style="81" bestFit="1" customWidth="1"/>
    <col min="4357" max="4357" width="7.5" style="81" bestFit="1" customWidth="1"/>
    <col min="4358" max="4358" width="8.09765625" style="81" bestFit="1" customWidth="1"/>
    <col min="4359" max="4359" width="7.5" style="81" bestFit="1" customWidth="1"/>
    <col min="4360" max="4360" width="10.69921875" style="81" bestFit="1" customWidth="1"/>
    <col min="4361" max="4361" width="10" style="81"/>
    <col min="4362" max="4362" width="10.69921875" style="81" bestFit="1" customWidth="1"/>
    <col min="4363" max="4608" width="10" style="81"/>
    <col min="4609" max="4609" width="24" style="81" customWidth="1"/>
    <col min="4610" max="4612" width="8.09765625" style="81" bestFit="1" customWidth="1"/>
    <col min="4613" max="4613" width="7.5" style="81" bestFit="1" customWidth="1"/>
    <col min="4614" max="4614" width="8.09765625" style="81" bestFit="1" customWidth="1"/>
    <col min="4615" max="4615" width="7.5" style="81" bestFit="1" customWidth="1"/>
    <col min="4616" max="4616" width="10.69921875" style="81" bestFit="1" customWidth="1"/>
    <col min="4617" max="4617" width="10" style="81"/>
    <col min="4618" max="4618" width="10.69921875" style="81" bestFit="1" customWidth="1"/>
    <col min="4619" max="4864" width="10" style="81"/>
    <col min="4865" max="4865" width="24" style="81" customWidth="1"/>
    <col min="4866" max="4868" width="8.09765625" style="81" bestFit="1" customWidth="1"/>
    <col min="4869" max="4869" width="7.5" style="81" bestFit="1" customWidth="1"/>
    <col min="4870" max="4870" width="8.09765625" style="81" bestFit="1" customWidth="1"/>
    <col min="4871" max="4871" width="7.5" style="81" bestFit="1" customWidth="1"/>
    <col min="4872" max="4872" width="10.69921875" style="81" bestFit="1" customWidth="1"/>
    <col min="4873" max="4873" width="10" style="81"/>
    <col min="4874" max="4874" width="10.69921875" style="81" bestFit="1" customWidth="1"/>
    <col min="4875" max="5120" width="11" style="81"/>
    <col min="5121" max="5121" width="24" style="81" customWidth="1"/>
    <col min="5122" max="5124" width="8.09765625" style="81" bestFit="1" customWidth="1"/>
    <col min="5125" max="5125" width="7.5" style="81" bestFit="1" customWidth="1"/>
    <col min="5126" max="5126" width="8.09765625" style="81" bestFit="1" customWidth="1"/>
    <col min="5127" max="5127" width="7.5" style="81" bestFit="1" customWidth="1"/>
    <col min="5128" max="5128" width="10.69921875" style="81" bestFit="1" customWidth="1"/>
    <col min="5129" max="5129" width="10" style="81"/>
    <col min="5130" max="5130" width="10.69921875" style="81" bestFit="1" customWidth="1"/>
    <col min="5131" max="5376" width="10" style="81"/>
    <col min="5377" max="5377" width="24" style="81" customWidth="1"/>
    <col min="5378" max="5380" width="8.09765625" style="81" bestFit="1" customWidth="1"/>
    <col min="5381" max="5381" width="7.5" style="81" bestFit="1" customWidth="1"/>
    <col min="5382" max="5382" width="8.09765625" style="81" bestFit="1" customWidth="1"/>
    <col min="5383" max="5383" width="7.5" style="81" bestFit="1" customWidth="1"/>
    <col min="5384" max="5384" width="10.69921875" style="81" bestFit="1" customWidth="1"/>
    <col min="5385" max="5385" width="10" style="81"/>
    <col min="5386" max="5386" width="10.69921875" style="81" bestFit="1" customWidth="1"/>
    <col min="5387" max="5632" width="10" style="81"/>
    <col min="5633" max="5633" width="24" style="81" customWidth="1"/>
    <col min="5634" max="5636" width="8.09765625" style="81" bestFit="1" customWidth="1"/>
    <col min="5637" max="5637" width="7.5" style="81" bestFit="1" customWidth="1"/>
    <col min="5638" max="5638" width="8.09765625" style="81" bestFit="1" customWidth="1"/>
    <col min="5639" max="5639" width="7.5" style="81" bestFit="1" customWidth="1"/>
    <col min="5640" max="5640" width="10.69921875" style="81" bestFit="1" customWidth="1"/>
    <col min="5641" max="5641" width="10" style="81"/>
    <col min="5642" max="5642" width="10.69921875" style="81" bestFit="1" customWidth="1"/>
    <col min="5643" max="5888" width="10" style="81"/>
    <col min="5889" max="5889" width="24" style="81" customWidth="1"/>
    <col min="5890" max="5892" width="8.09765625" style="81" bestFit="1" customWidth="1"/>
    <col min="5893" max="5893" width="7.5" style="81" bestFit="1" customWidth="1"/>
    <col min="5894" max="5894" width="8.09765625" style="81" bestFit="1" customWidth="1"/>
    <col min="5895" max="5895" width="7.5" style="81" bestFit="1" customWidth="1"/>
    <col min="5896" max="5896" width="10.69921875" style="81" bestFit="1" customWidth="1"/>
    <col min="5897" max="5897" width="10" style="81"/>
    <col min="5898" max="5898" width="10.69921875" style="81" bestFit="1" customWidth="1"/>
    <col min="5899" max="6144" width="11" style="81"/>
    <col min="6145" max="6145" width="24" style="81" customWidth="1"/>
    <col min="6146" max="6148" width="8.09765625" style="81" bestFit="1" customWidth="1"/>
    <col min="6149" max="6149" width="7.5" style="81" bestFit="1" customWidth="1"/>
    <col min="6150" max="6150" width="8.09765625" style="81" bestFit="1" customWidth="1"/>
    <col min="6151" max="6151" width="7.5" style="81" bestFit="1" customWidth="1"/>
    <col min="6152" max="6152" width="10.69921875" style="81" bestFit="1" customWidth="1"/>
    <col min="6153" max="6153" width="10" style="81"/>
    <col min="6154" max="6154" width="10.69921875" style="81" bestFit="1" customWidth="1"/>
    <col min="6155" max="6400" width="10" style="81"/>
    <col min="6401" max="6401" width="24" style="81" customWidth="1"/>
    <col min="6402" max="6404" width="8.09765625" style="81" bestFit="1" customWidth="1"/>
    <col min="6405" max="6405" width="7.5" style="81" bestFit="1" customWidth="1"/>
    <col min="6406" max="6406" width="8.09765625" style="81" bestFit="1" customWidth="1"/>
    <col min="6407" max="6407" width="7.5" style="81" bestFit="1" customWidth="1"/>
    <col min="6408" max="6408" width="10.69921875" style="81" bestFit="1" customWidth="1"/>
    <col min="6409" max="6409" width="10" style="81"/>
    <col min="6410" max="6410" width="10.69921875" style="81" bestFit="1" customWidth="1"/>
    <col min="6411" max="6656" width="10" style="81"/>
    <col min="6657" max="6657" width="24" style="81" customWidth="1"/>
    <col min="6658" max="6660" width="8.09765625" style="81" bestFit="1" customWidth="1"/>
    <col min="6661" max="6661" width="7.5" style="81" bestFit="1" customWidth="1"/>
    <col min="6662" max="6662" width="8.09765625" style="81" bestFit="1" customWidth="1"/>
    <col min="6663" max="6663" width="7.5" style="81" bestFit="1" customWidth="1"/>
    <col min="6664" max="6664" width="10.69921875" style="81" bestFit="1" customWidth="1"/>
    <col min="6665" max="6665" width="10" style="81"/>
    <col min="6666" max="6666" width="10.69921875" style="81" bestFit="1" customWidth="1"/>
    <col min="6667" max="6912" width="10" style="81"/>
    <col min="6913" max="6913" width="24" style="81" customWidth="1"/>
    <col min="6914" max="6916" width="8.09765625" style="81" bestFit="1" customWidth="1"/>
    <col min="6917" max="6917" width="7.5" style="81" bestFit="1" customWidth="1"/>
    <col min="6918" max="6918" width="8.09765625" style="81" bestFit="1" customWidth="1"/>
    <col min="6919" max="6919" width="7.5" style="81" bestFit="1" customWidth="1"/>
    <col min="6920" max="6920" width="10.69921875" style="81" bestFit="1" customWidth="1"/>
    <col min="6921" max="6921" width="10" style="81"/>
    <col min="6922" max="6922" width="10.69921875" style="81" bestFit="1" customWidth="1"/>
    <col min="6923" max="7168" width="11" style="81"/>
    <col min="7169" max="7169" width="24" style="81" customWidth="1"/>
    <col min="7170" max="7172" width="8.09765625" style="81" bestFit="1" customWidth="1"/>
    <col min="7173" max="7173" width="7.5" style="81" bestFit="1" customWidth="1"/>
    <col min="7174" max="7174" width="8.09765625" style="81" bestFit="1" customWidth="1"/>
    <col min="7175" max="7175" width="7.5" style="81" bestFit="1" customWidth="1"/>
    <col min="7176" max="7176" width="10.69921875" style="81" bestFit="1" customWidth="1"/>
    <col min="7177" max="7177" width="10" style="81"/>
    <col min="7178" max="7178" width="10.69921875" style="81" bestFit="1" customWidth="1"/>
    <col min="7179" max="7424" width="10" style="81"/>
    <col min="7425" max="7425" width="24" style="81" customWidth="1"/>
    <col min="7426" max="7428" width="8.09765625" style="81" bestFit="1" customWidth="1"/>
    <col min="7429" max="7429" width="7.5" style="81" bestFit="1" customWidth="1"/>
    <col min="7430" max="7430" width="8.09765625" style="81" bestFit="1" customWidth="1"/>
    <col min="7431" max="7431" width="7.5" style="81" bestFit="1" customWidth="1"/>
    <col min="7432" max="7432" width="10.69921875" style="81" bestFit="1" customWidth="1"/>
    <col min="7433" max="7433" width="10" style="81"/>
    <col min="7434" max="7434" width="10.69921875" style="81" bestFit="1" customWidth="1"/>
    <col min="7435" max="7680" width="10" style="81"/>
    <col min="7681" max="7681" width="24" style="81" customWidth="1"/>
    <col min="7682" max="7684" width="8.09765625" style="81" bestFit="1" customWidth="1"/>
    <col min="7685" max="7685" width="7.5" style="81" bestFit="1" customWidth="1"/>
    <col min="7686" max="7686" width="8.09765625" style="81" bestFit="1" customWidth="1"/>
    <col min="7687" max="7687" width="7.5" style="81" bestFit="1" customWidth="1"/>
    <col min="7688" max="7688" width="10.69921875" style="81" bestFit="1" customWidth="1"/>
    <col min="7689" max="7689" width="10" style="81"/>
    <col min="7690" max="7690" width="10.69921875" style="81" bestFit="1" customWidth="1"/>
    <col min="7691" max="7936" width="10" style="81"/>
    <col min="7937" max="7937" width="24" style="81" customWidth="1"/>
    <col min="7938" max="7940" width="8.09765625" style="81" bestFit="1" customWidth="1"/>
    <col min="7941" max="7941" width="7.5" style="81" bestFit="1" customWidth="1"/>
    <col min="7942" max="7942" width="8.09765625" style="81" bestFit="1" customWidth="1"/>
    <col min="7943" max="7943" width="7.5" style="81" bestFit="1" customWidth="1"/>
    <col min="7944" max="7944" width="10.69921875" style="81" bestFit="1" customWidth="1"/>
    <col min="7945" max="7945" width="10" style="81"/>
    <col min="7946" max="7946" width="10.69921875" style="81" bestFit="1" customWidth="1"/>
    <col min="7947" max="8192" width="11" style="81"/>
    <col min="8193" max="8193" width="24" style="81" customWidth="1"/>
    <col min="8194" max="8196" width="8.09765625" style="81" bestFit="1" customWidth="1"/>
    <col min="8197" max="8197" width="7.5" style="81" bestFit="1" customWidth="1"/>
    <col min="8198" max="8198" width="8.09765625" style="81" bestFit="1" customWidth="1"/>
    <col min="8199" max="8199" width="7.5" style="81" bestFit="1" customWidth="1"/>
    <col min="8200" max="8200" width="10.69921875" style="81" bestFit="1" customWidth="1"/>
    <col min="8201" max="8201" width="10" style="81"/>
    <col min="8202" max="8202" width="10.69921875" style="81" bestFit="1" customWidth="1"/>
    <col min="8203" max="8448" width="10" style="81"/>
    <col min="8449" max="8449" width="24" style="81" customWidth="1"/>
    <col min="8450" max="8452" width="8.09765625" style="81" bestFit="1" customWidth="1"/>
    <col min="8453" max="8453" width="7.5" style="81" bestFit="1" customWidth="1"/>
    <col min="8454" max="8454" width="8.09765625" style="81" bestFit="1" customWidth="1"/>
    <col min="8455" max="8455" width="7.5" style="81" bestFit="1" customWidth="1"/>
    <col min="8456" max="8456" width="10.69921875" style="81" bestFit="1" customWidth="1"/>
    <col min="8457" max="8457" width="10" style="81"/>
    <col min="8458" max="8458" width="10.69921875" style="81" bestFit="1" customWidth="1"/>
    <col min="8459" max="8704" width="10" style="81"/>
    <col min="8705" max="8705" width="24" style="81" customWidth="1"/>
    <col min="8706" max="8708" width="8.09765625" style="81" bestFit="1" customWidth="1"/>
    <col min="8709" max="8709" width="7.5" style="81" bestFit="1" customWidth="1"/>
    <col min="8710" max="8710" width="8.09765625" style="81" bestFit="1" customWidth="1"/>
    <col min="8711" max="8711" width="7.5" style="81" bestFit="1" customWidth="1"/>
    <col min="8712" max="8712" width="10.69921875" style="81" bestFit="1" customWidth="1"/>
    <col min="8713" max="8713" width="10" style="81"/>
    <col min="8714" max="8714" width="10.69921875" style="81" bestFit="1" customWidth="1"/>
    <col min="8715" max="8960" width="10" style="81"/>
    <col min="8961" max="8961" width="24" style="81" customWidth="1"/>
    <col min="8962" max="8964" width="8.09765625" style="81" bestFit="1" customWidth="1"/>
    <col min="8965" max="8965" width="7.5" style="81" bestFit="1" customWidth="1"/>
    <col min="8966" max="8966" width="8.09765625" style="81" bestFit="1" customWidth="1"/>
    <col min="8967" max="8967" width="7.5" style="81" bestFit="1" customWidth="1"/>
    <col min="8968" max="8968" width="10.69921875" style="81" bestFit="1" customWidth="1"/>
    <col min="8969" max="8969" width="10" style="81"/>
    <col min="8970" max="8970" width="10.69921875" style="81" bestFit="1" customWidth="1"/>
    <col min="8971" max="9216" width="11" style="81"/>
    <col min="9217" max="9217" width="24" style="81" customWidth="1"/>
    <col min="9218" max="9220" width="8.09765625" style="81" bestFit="1" customWidth="1"/>
    <col min="9221" max="9221" width="7.5" style="81" bestFit="1" customWidth="1"/>
    <col min="9222" max="9222" width="8.09765625" style="81" bestFit="1" customWidth="1"/>
    <col min="9223" max="9223" width="7.5" style="81" bestFit="1" customWidth="1"/>
    <col min="9224" max="9224" width="10.69921875" style="81" bestFit="1" customWidth="1"/>
    <col min="9225" max="9225" width="10" style="81"/>
    <col min="9226" max="9226" width="10.69921875" style="81" bestFit="1" customWidth="1"/>
    <col min="9227" max="9472" width="10" style="81"/>
    <col min="9473" max="9473" width="24" style="81" customWidth="1"/>
    <col min="9474" max="9476" width="8.09765625" style="81" bestFit="1" customWidth="1"/>
    <col min="9477" max="9477" width="7.5" style="81" bestFit="1" customWidth="1"/>
    <col min="9478" max="9478" width="8.09765625" style="81" bestFit="1" customWidth="1"/>
    <col min="9479" max="9479" width="7.5" style="81" bestFit="1" customWidth="1"/>
    <col min="9480" max="9480" width="10.69921875" style="81" bestFit="1" customWidth="1"/>
    <col min="9481" max="9481" width="10" style="81"/>
    <col min="9482" max="9482" width="10.69921875" style="81" bestFit="1" customWidth="1"/>
    <col min="9483" max="9728" width="10" style="81"/>
    <col min="9729" max="9729" width="24" style="81" customWidth="1"/>
    <col min="9730" max="9732" width="8.09765625" style="81" bestFit="1" customWidth="1"/>
    <col min="9733" max="9733" width="7.5" style="81" bestFit="1" customWidth="1"/>
    <col min="9734" max="9734" width="8.09765625" style="81" bestFit="1" customWidth="1"/>
    <col min="9735" max="9735" width="7.5" style="81" bestFit="1" customWidth="1"/>
    <col min="9736" max="9736" width="10.69921875" style="81" bestFit="1" customWidth="1"/>
    <col min="9737" max="9737" width="10" style="81"/>
    <col min="9738" max="9738" width="10.69921875" style="81" bestFit="1" customWidth="1"/>
    <col min="9739" max="9984" width="10" style="81"/>
    <col min="9985" max="9985" width="24" style="81" customWidth="1"/>
    <col min="9986" max="9988" width="8.09765625" style="81" bestFit="1" customWidth="1"/>
    <col min="9989" max="9989" width="7.5" style="81" bestFit="1" customWidth="1"/>
    <col min="9990" max="9990" width="8.09765625" style="81" bestFit="1" customWidth="1"/>
    <col min="9991" max="9991" width="7.5" style="81" bestFit="1" customWidth="1"/>
    <col min="9992" max="9992" width="10.69921875" style="81" bestFit="1" customWidth="1"/>
    <col min="9993" max="9993" width="10" style="81"/>
    <col min="9994" max="9994" width="10.69921875" style="81" bestFit="1" customWidth="1"/>
    <col min="9995" max="10240" width="11" style="81"/>
    <col min="10241" max="10241" width="24" style="81" customWidth="1"/>
    <col min="10242" max="10244" width="8.09765625" style="81" bestFit="1" customWidth="1"/>
    <col min="10245" max="10245" width="7.5" style="81" bestFit="1" customWidth="1"/>
    <col min="10246" max="10246" width="8.09765625" style="81" bestFit="1" customWidth="1"/>
    <col min="10247" max="10247" width="7.5" style="81" bestFit="1" customWidth="1"/>
    <col min="10248" max="10248" width="10.69921875" style="81" bestFit="1" customWidth="1"/>
    <col min="10249" max="10249" width="10" style="81"/>
    <col min="10250" max="10250" width="10.69921875" style="81" bestFit="1" customWidth="1"/>
    <col min="10251" max="10496" width="10" style="81"/>
    <col min="10497" max="10497" width="24" style="81" customWidth="1"/>
    <col min="10498" max="10500" width="8.09765625" style="81" bestFit="1" customWidth="1"/>
    <col min="10501" max="10501" width="7.5" style="81" bestFit="1" customWidth="1"/>
    <col min="10502" max="10502" width="8.09765625" style="81" bestFit="1" customWidth="1"/>
    <col min="10503" max="10503" width="7.5" style="81" bestFit="1" customWidth="1"/>
    <col min="10504" max="10504" width="10.69921875" style="81" bestFit="1" customWidth="1"/>
    <col min="10505" max="10505" width="10" style="81"/>
    <col min="10506" max="10506" width="10.69921875" style="81" bestFit="1" customWidth="1"/>
    <col min="10507" max="10752" width="10" style="81"/>
    <col min="10753" max="10753" width="24" style="81" customWidth="1"/>
    <col min="10754" max="10756" width="8.09765625" style="81" bestFit="1" customWidth="1"/>
    <col min="10757" max="10757" width="7.5" style="81" bestFit="1" customWidth="1"/>
    <col min="10758" max="10758" width="8.09765625" style="81" bestFit="1" customWidth="1"/>
    <col min="10759" max="10759" width="7.5" style="81" bestFit="1" customWidth="1"/>
    <col min="10760" max="10760" width="10.69921875" style="81" bestFit="1" customWidth="1"/>
    <col min="10761" max="10761" width="10" style="81"/>
    <col min="10762" max="10762" width="10.69921875" style="81" bestFit="1" customWidth="1"/>
    <col min="10763" max="11008" width="10" style="81"/>
    <col min="11009" max="11009" width="24" style="81" customWidth="1"/>
    <col min="11010" max="11012" width="8.09765625" style="81" bestFit="1" customWidth="1"/>
    <col min="11013" max="11013" width="7.5" style="81" bestFit="1" customWidth="1"/>
    <col min="11014" max="11014" width="8.09765625" style="81" bestFit="1" customWidth="1"/>
    <col min="11015" max="11015" width="7.5" style="81" bestFit="1" customWidth="1"/>
    <col min="11016" max="11016" width="10.69921875" style="81" bestFit="1" customWidth="1"/>
    <col min="11017" max="11017" width="10" style="81"/>
    <col min="11018" max="11018" width="10.69921875" style="81" bestFit="1" customWidth="1"/>
    <col min="11019" max="11264" width="11" style="81"/>
    <col min="11265" max="11265" width="24" style="81" customWidth="1"/>
    <col min="11266" max="11268" width="8.09765625" style="81" bestFit="1" customWidth="1"/>
    <col min="11269" max="11269" width="7.5" style="81" bestFit="1" customWidth="1"/>
    <col min="11270" max="11270" width="8.09765625" style="81" bestFit="1" customWidth="1"/>
    <col min="11271" max="11271" width="7.5" style="81" bestFit="1" customWidth="1"/>
    <col min="11272" max="11272" width="10.69921875" style="81" bestFit="1" customWidth="1"/>
    <col min="11273" max="11273" width="10" style="81"/>
    <col min="11274" max="11274" width="10.69921875" style="81" bestFit="1" customWidth="1"/>
    <col min="11275" max="11520" width="10" style="81"/>
    <col min="11521" max="11521" width="24" style="81" customWidth="1"/>
    <col min="11522" max="11524" width="8.09765625" style="81" bestFit="1" customWidth="1"/>
    <col min="11525" max="11525" width="7.5" style="81" bestFit="1" customWidth="1"/>
    <col min="11526" max="11526" width="8.09765625" style="81" bestFit="1" customWidth="1"/>
    <col min="11527" max="11527" width="7.5" style="81" bestFit="1" customWidth="1"/>
    <col min="11528" max="11528" width="10.69921875" style="81" bestFit="1" customWidth="1"/>
    <col min="11529" max="11529" width="10" style="81"/>
    <col min="11530" max="11530" width="10.69921875" style="81" bestFit="1" customWidth="1"/>
    <col min="11531" max="11776" width="10" style="81"/>
    <col min="11777" max="11777" width="24" style="81" customWidth="1"/>
    <col min="11778" max="11780" width="8.09765625" style="81" bestFit="1" customWidth="1"/>
    <col min="11781" max="11781" width="7.5" style="81" bestFit="1" customWidth="1"/>
    <col min="11782" max="11782" width="8.09765625" style="81" bestFit="1" customWidth="1"/>
    <col min="11783" max="11783" width="7.5" style="81" bestFit="1" customWidth="1"/>
    <col min="11784" max="11784" width="10.69921875" style="81" bestFit="1" customWidth="1"/>
    <col min="11785" max="11785" width="10" style="81"/>
    <col min="11786" max="11786" width="10.69921875" style="81" bestFit="1" customWidth="1"/>
    <col min="11787" max="12032" width="10" style="81"/>
    <col min="12033" max="12033" width="24" style="81" customWidth="1"/>
    <col min="12034" max="12036" width="8.09765625" style="81" bestFit="1" customWidth="1"/>
    <col min="12037" max="12037" width="7.5" style="81" bestFit="1" customWidth="1"/>
    <col min="12038" max="12038" width="8.09765625" style="81" bestFit="1" customWidth="1"/>
    <col min="12039" max="12039" width="7.5" style="81" bestFit="1" customWidth="1"/>
    <col min="12040" max="12040" width="10.69921875" style="81" bestFit="1" customWidth="1"/>
    <col min="12041" max="12041" width="10" style="81"/>
    <col min="12042" max="12042" width="10.69921875" style="81" bestFit="1" customWidth="1"/>
    <col min="12043" max="12288" width="11" style="81"/>
    <col min="12289" max="12289" width="24" style="81" customWidth="1"/>
    <col min="12290" max="12292" width="8.09765625" style="81" bestFit="1" customWidth="1"/>
    <col min="12293" max="12293" width="7.5" style="81" bestFit="1" customWidth="1"/>
    <col min="12294" max="12294" width="8.09765625" style="81" bestFit="1" customWidth="1"/>
    <col min="12295" max="12295" width="7.5" style="81" bestFit="1" customWidth="1"/>
    <col min="12296" max="12296" width="10.69921875" style="81" bestFit="1" customWidth="1"/>
    <col min="12297" max="12297" width="10" style="81"/>
    <col min="12298" max="12298" width="10.69921875" style="81" bestFit="1" customWidth="1"/>
    <col min="12299" max="12544" width="10" style="81"/>
    <col min="12545" max="12545" width="24" style="81" customWidth="1"/>
    <col min="12546" max="12548" width="8.09765625" style="81" bestFit="1" customWidth="1"/>
    <col min="12549" max="12549" width="7.5" style="81" bestFit="1" customWidth="1"/>
    <col min="12550" max="12550" width="8.09765625" style="81" bestFit="1" customWidth="1"/>
    <col min="12551" max="12551" width="7.5" style="81" bestFit="1" customWidth="1"/>
    <col min="12552" max="12552" width="10.69921875" style="81" bestFit="1" customWidth="1"/>
    <col min="12553" max="12553" width="10" style="81"/>
    <col min="12554" max="12554" width="10.69921875" style="81" bestFit="1" customWidth="1"/>
    <col min="12555" max="12800" width="10" style="81"/>
    <col min="12801" max="12801" width="24" style="81" customWidth="1"/>
    <col min="12802" max="12804" width="8.09765625" style="81" bestFit="1" customWidth="1"/>
    <col min="12805" max="12805" width="7.5" style="81" bestFit="1" customWidth="1"/>
    <col min="12806" max="12806" width="8.09765625" style="81" bestFit="1" customWidth="1"/>
    <col min="12807" max="12807" width="7.5" style="81" bestFit="1" customWidth="1"/>
    <col min="12808" max="12808" width="10.69921875" style="81" bestFit="1" customWidth="1"/>
    <col min="12809" max="12809" width="10" style="81"/>
    <col min="12810" max="12810" width="10.69921875" style="81" bestFit="1" customWidth="1"/>
    <col min="12811" max="13056" width="10" style="81"/>
    <col min="13057" max="13057" width="24" style="81" customWidth="1"/>
    <col min="13058" max="13060" width="8.09765625" style="81" bestFit="1" customWidth="1"/>
    <col min="13061" max="13061" width="7.5" style="81" bestFit="1" customWidth="1"/>
    <col min="13062" max="13062" width="8.09765625" style="81" bestFit="1" customWidth="1"/>
    <col min="13063" max="13063" width="7.5" style="81" bestFit="1" customWidth="1"/>
    <col min="13064" max="13064" width="10.69921875" style="81" bestFit="1" customWidth="1"/>
    <col min="13065" max="13065" width="10" style="81"/>
    <col min="13066" max="13066" width="10.69921875" style="81" bestFit="1" customWidth="1"/>
    <col min="13067" max="13312" width="11" style="81"/>
    <col min="13313" max="13313" width="24" style="81" customWidth="1"/>
    <col min="13314" max="13316" width="8.09765625" style="81" bestFit="1" customWidth="1"/>
    <col min="13317" max="13317" width="7.5" style="81" bestFit="1" customWidth="1"/>
    <col min="13318" max="13318" width="8.09765625" style="81" bestFit="1" customWidth="1"/>
    <col min="13319" max="13319" width="7.5" style="81" bestFit="1" customWidth="1"/>
    <col min="13320" max="13320" width="10.69921875" style="81" bestFit="1" customWidth="1"/>
    <col min="13321" max="13321" width="10" style="81"/>
    <col min="13322" max="13322" width="10.69921875" style="81" bestFit="1" customWidth="1"/>
    <col min="13323" max="13568" width="10" style="81"/>
    <col min="13569" max="13569" width="24" style="81" customWidth="1"/>
    <col min="13570" max="13572" width="8.09765625" style="81" bestFit="1" customWidth="1"/>
    <col min="13573" max="13573" width="7.5" style="81" bestFit="1" customWidth="1"/>
    <col min="13574" max="13574" width="8.09765625" style="81" bestFit="1" customWidth="1"/>
    <col min="13575" max="13575" width="7.5" style="81" bestFit="1" customWidth="1"/>
    <col min="13576" max="13576" width="10.69921875" style="81" bestFit="1" customWidth="1"/>
    <col min="13577" max="13577" width="10" style="81"/>
    <col min="13578" max="13578" width="10.69921875" style="81" bestFit="1" customWidth="1"/>
    <col min="13579" max="13824" width="10" style="81"/>
    <col min="13825" max="13825" width="24" style="81" customWidth="1"/>
    <col min="13826" max="13828" width="8.09765625" style="81" bestFit="1" customWidth="1"/>
    <col min="13829" max="13829" width="7.5" style="81" bestFit="1" customWidth="1"/>
    <col min="13830" max="13830" width="8.09765625" style="81" bestFit="1" customWidth="1"/>
    <col min="13831" max="13831" width="7.5" style="81" bestFit="1" customWidth="1"/>
    <col min="13832" max="13832" width="10.69921875" style="81" bestFit="1" customWidth="1"/>
    <col min="13833" max="13833" width="10" style="81"/>
    <col min="13834" max="13834" width="10.69921875" style="81" bestFit="1" customWidth="1"/>
    <col min="13835" max="14080" width="10" style="81"/>
    <col min="14081" max="14081" width="24" style="81" customWidth="1"/>
    <col min="14082" max="14084" width="8.09765625" style="81" bestFit="1" customWidth="1"/>
    <col min="14085" max="14085" width="7.5" style="81" bestFit="1" customWidth="1"/>
    <col min="14086" max="14086" width="8.09765625" style="81" bestFit="1" customWidth="1"/>
    <col min="14087" max="14087" width="7.5" style="81" bestFit="1" customWidth="1"/>
    <col min="14088" max="14088" width="10.69921875" style="81" bestFit="1" customWidth="1"/>
    <col min="14089" max="14089" width="10" style="81"/>
    <col min="14090" max="14090" width="10.69921875" style="81" bestFit="1" customWidth="1"/>
    <col min="14091" max="14336" width="11" style="81"/>
    <col min="14337" max="14337" width="24" style="81" customWidth="1"/>
    <col min="14338" max="14340" width="8.09765625" style="81" bestFit="1" customWidth="1"/>
    <col min="14341" max="14341" width="7.5" style="81" bestFit="1" customWidth="1"/>
    <col min="14342" max="14342" width="8.09765625" style="81" bestFit="1" customWidth="1"/>
    <col min="14343" max="14343" width="7.5" style="81" bestFit="1" customWidth="1"/>
    <col min="14344" max="14344" width="10.69921875" style="81" bestFit="1" customWidth="1"/>
    <col min="14345" max="14345" width="10" style="81"/>
    <col min="14346" max="14346" width="10.69921875" style="81" bestFit="1" customWidth="1"/>
    <col min="14347" max="14592" width="10" style="81"/>
    <col min="14593" max="14593" width="24" style="81" customWidth="1"/>
    <col min="14594" max="14596" width="8.09765625" style="81" bestFit="1" customWidth="1"/>
    <col min="14597" max="14597" width="7.5" style="81" bestFit="1" customWidth="1"/>
    <col min="14598" max="14598" width="8.09765625" style="81" bestFit="1" customWidth="1"/>
    <col min="14599" max="14599" width="7.5" style="81" bestFit="1" customWidth="1"/>
    <col min="14600" max="14600" width="10.69921875" style="81" bestFit="1" customWidth="1"/>
    <col min="14601" max="14601" width="10" style="81"/>
    <col min="14602" max="14602" width="10.69921875" style="81" bestFit="1" customWidth="1"/>
    <col min="14603" max="14848" width="10" style="81"/>
    <col min="14849" max="14849" width="24" style="81" customWidth="1"/>
    <col min="14850" max="14852" width="8.09765625" style="81" bestFit="1" customWidth="1"/>
    <col min="14853" max="14853" width="7.5" style="81" bestFit="1" customWidth="1"/>
    <col min="14854" max="14854" width="8.09765625" style="81" bestFit="1" customWidth="1"/>
    <col min="14855" max="14855" width="7.5" style="81" bestFit="1" customWidth="1"/>
    <col min="14856" max="14856" width="10.69921875" style="81" bestFit="1" customWidth="1"/>
    <col min="14857" max="14857" width="10" style="81"/>
    <col min="14858" max="14858" width="10.69921875" style="81" bestFit="1" customWidth="1"/>
    <col min="14859" max="15104" width="10" style="81"/>
    <col min="15105" max="15105" width="24" style="81" customWidth="1"/>
    <col min="15106" max="15108" width="8.09765625" style="81" bestFit="1" customWidth="1"/>
    <col min="15109" max="15109" width="7.5" style="81" bestFit="1" customWidth="1"/>
    <col min="15110" max="15110" width="8.09765625" style="81" bestFit="1" customWidth="1"/>
    <col min="15111" max="15111" width="7.5" style="81" bestFit="1" customWidth="1"/>
    <col min="15112" max="15112" width="10.69921875" style="81" bestFit="1" customWidth="1"/>
    <col min="15113" max="15113" width="10" style="81"/>
    <col min="15114" max="15114" width="10.69921875" style="81" bestFit="1" customWidth="1"/>
    <col min="15115" max="15360" width="11" style="81"/>
    <col min="15361" max="15361" width="24" style="81" customWidth="1"/>
    <col min="15362" max="15364" width="8.09765625" style="81" bestFit="1" customWidth="1"/>
    <col min="15365" max="15365" width="7.5" style="81" bestFit="1" customWidth="1"/>
    <col min="15366" max="15366" width="8.09765625" style="81" bestFit="1" customWidth="1"/>
    <col min="15367" max="15367" width="7.5" style="81" bestFit="1" customWidth="1"/>
    <col min="15368" max="15368" width="10.69921875" style="81" bestFit="1" customWidth="1"/>
    <col min="15369" max="15369" width="10" style="81"/>
    <col min="15370" max="15370" width="10.69921875" style="81" bestFit="1" customWidth="1"/>
    <col min="15371" max="15616" width="10" style="81"/>
    <col min="15617" max="15617" width="24" style="81" customWidth="1"/>
    <col min="15618" max="15620" width="8.09765625" style="81" bestFit="1" customWidth="1"/>
    <col min="15621" max="15621" width="7.5" style="81" bestFit="1" customWidth="1"/>
    <col min="15622" max="15622" width="8.09765625" style="81" bestFit="1" customWidth="1"/>
    <col min="15623" max="15623" width="7.5" style="81" bestFit="1" customWidth="1"/>
    <col min="15624" max="15624" width="10.69921875" style="81" bestFit="1" customWidth="1"/>
    <col min="15625" max="15625" width="10" style="81"/>
    <col min="15626" max="15626" width="10.69921875" style="81" bestFit="1" customWidth="1"/>
    <col min="15627" max="15872" width="10" style="81"/>
    <col min="15873" max="15873" width="24" style="81" customWidth="1"/>
    <col min="15874" max="15876" width="8.09765625" style="81" bestFit="1" customWidth="1"/>
    <col min="15877" max="15877" width="7.5" style="81" bestFit="1" customWidth="1"/>
    <col min="15878" max="15878" width="8.09765625" style="81" bestFit="1" customWidth="1"/>
    <col min="15879" max="15879" width="7.5" style="81" bestFit="1" customWidth="1"/>
    <col min="15880" max="15880" width="10.69921875" style="81" bestFit="1" customWidth="1"/>
    <col min="15881" max="15881" width="10" style="81"/>
    <col min="15882" max="15882" width="10.69921875" style="81" bestFit="1" customWidth="1"/>
    <col min="15883" max="16128" width="10" style="81"/>
    <col min="16129" max="16129" width="24" style="81" customWidth="1"/>
    <col min="16130" max="16132" width="8.09765625" style="81" bestFit="1" customWidth="1"/>
    <col min="16133" max="16133" width="7.5" style="81" bestFit="1" customWidth="1"/>
    <col min="16134" max="16134" width="8.09765625" style="81" bestFit="1" customWidth="1"/>
    <col min="16135" max="16135" width="7.5" style="81" bestFit="1" customWidth="1"/>
    <col min="16136" max="16136" width="10.69921875" style="81" bestFit="1" customWidth="1"/>
    <col min="16137" max="16137" width="10" style="81"/>
    <col min="16138" max="16138" width="10.69921875" style="81" bestFit="1" customWidth="1"/>
    <col min="16139" max="16384" width="11" style="81"/>
  </cols>
  <sheetData>
    <row r="1" spans="1:8" ht="13.8" thickTop="1" x14ac:dyDescent="0.25">
      <c r="A1" s="320" t="s">
        <v>24</v>
      </c>
      <c r="B1" s="321"/>
      <c r="C1" s="321"/>
      <c r="D1" s="321"/>
      <c r="E1" s="321"/>
      <c r="F1" s="321"/>
      <c r="G1" s="321"/>
      <c r="H1" s="321"/>
    </row>
    <row r="2" spans="1:8" ht="15.6" x14ac:dyDescent="0.3">
      <c r="A2" s="322"/>
      <c r="B2" s="323"/>
      <c r="C2" s="324"/>
      <c r="D2" s="324"/>
      <c r="E2" s="324"/>
      <c r="F2" s="324"/>
      <c r="G2" s="324"/>
      <c r="H2" s="346" t="s">
        <v>152</v>
      </c>
    </row>
    <row r="3" spans="1:8" s="69" customFormat="1" x14ac:dyDescent="0.25">
      <c r="A3" s="293"/>
      <c r="B3" s="790">
        <f>INDICE!A3</f>
        <v>44228</v>
      </c>
      <c r="C3" s="791"/>
      <c r="D3" s="791" t="s">
        <v>116</v>
      </c>
      <c r="E3" s="791"/>
      <c r="F3" s="791" t="s">
        <v>117</v>
      </c>
      <c r="G3" s="791"/>
      <c r="H3" s="791"/>
    </row>
    <row r="4" spans="1:8" s="69" customFormat="1" x14ac:dyDescent="0.25">
      <c r="A4" s="294"/>
      <c r="B4" s="82" t="s">
        <v>47</v>
      </c>
      <c r="C4" s="82" t="s">
        <v>431</v>
      </c>
      <c r="D4" s="82" t="s">
        <v>47</v>
      </c>
      <c r="E4" s="82" t="s">
        <v>431</v>
      </c>
      <c r="F4" s="82" t="s">
        <v>47</v>
      </c>
      <c r="G4" s="83" t="s">
        <v>431</v>
      </c>
      <c r="H4" s="83" t="s">
        <v>122</v>
      </c>
    </row>
    <row r="5" spans="1:8" x14ac:dyDescent="0.25">
      <c r="A5" s="325" t="s">
        <v>139</v>
      </c>
      <c r="B5" s="334">
        <v>71.169409999999985</v>
      </c>
      <c r="C5" s="327">
        <v>-3.0621948960467087</v>
      </c>
      <c r="D5" s="326">
        <v>179.70644000000001</v>
      </c>
      <c r="E5" s="327">
        <v>1.1695273666431711</v>
      </c>
      <c r="F5" s="326">
        <v>787.03258000000017</v>
      </c>
      <c r="G5" s="327">
        <v>-3.9748648569276561</v>
      </c>
      <c r="H5" s="332">
        <v>39.066036156686017</v>
      </c>
    </row>
    <row r="6" spans="1:8" x14ac:dyDescent="0.25">
      <c r="A6" s="325" t="s">
        <v>140</v>
      </c>
      <c r="B6" s="334">
        <v>49.532969999999985</v>
      </c>
      <c r="C6" s="327">
        <v>1.1888000745234582</v>
      </c>
      <c r="D6" s="326">
        <v>121.49037</v>
      </c>
      <c r="E6" s="327">
        <v>-0.1961813921690499</v>
      </c>
      <c r="F6" s="326">
        <v>424.25491999999991</v>
      </c>
      <c r="G6" s="327">
        <v>-11.372632219636429</v>
      </c>
      <c r="H6" s="332">
        <v>21.058795360634154</v>
      </c>
    </row>
    <row r="7" spans="1:8" x14ac:dyDescent="0.25">
      <c r="A7" s="325" t="s">
        <v>141</v>
      </c>
      <c r="B7" s="334">
        <v>5.1537999999999968</v>
      </c>
      <c r="C7" s="327">
        <v>-32.313576028042256</v>
      </c>
      <c r="D7" s="326">
        <v>9.9128299999999978</v>
      </c>
      <c r="E7" s="327">
        <v>-33.910985978594866</v>
      </c>
      <c r="F7" s="326">
        <v>60.904419999999973</v>
      </c>
      <c r="G7" s="327">
        <v>-31.85989845512205</v>
      </c>
      <c r="H7" s="332">
        <v>3.0231204327297219</v>
      </c>
    </row>
    <row r="8" spans="1:8" x14ac:dyDescent="0.25">
      <c r="A8" s="328" t="s">
        <v>451</v>
      </c>
      <c r="B8" s="333">
        <v>40.179689999999994</v>
      </c>
      <c r="C8" s="330">
        <v>-53.31136851384106</v>
      </c>
      <c r="D8" s="329">
        <v>79.297929999999994</v>
      </c>
      <c r="E8" s="331">
        <v>-48.450758593216342</v>
      </c>
      <c r="F8" s="329">
        <v>742.42910999999992</v>
      </c>
      <c r="G8" s="331">
        <v>-25.917423697414403</v>
      </c>
      <c r="H8" s="502">
        <v>36.85204804995012</v>
      </c>
    </row>
    <row r="9" spans="1:8" s="69" customFormat="1" x14ac:dyDescent="0.25">
      <c r="A9" s="295" t="s">
        <v>115</v>
      </c>
      <c r="B9" s="61">
        <v>166.03586999999999</v>
      </c>
      <c r="C9" s="62">
        <v>-23.146378685226033</v>
      </c>
      <c r="D9" s="61">
        <v>390.40756999999996</v>
      </c>
      <c r="E9" s="62">
        <v>-16.612878673300735</v>
      </c>
      <c r="F9" s="61">
        <v>2014.6210299999998</v>
      </c>
      <c r="G9" s="62">
        <v>-15.700999109312921</v>
      </c>
      <c r="H9" s="62">
        <v>100</v>
      </c>
    </row>
    <row r="10" spans="1:8" x14ac:dyDescent="0.25">
      <c r="A10" s="319"/>
      <c r="B10" s="318"/>
      <c r="C10" s="324"/>
      <c r="D10" s="318"/>
      <c r="E10" s="324"/>
      <c r="F10" s="318"/>
      <c r="G10" s="324"/>
      <c r="H10" s="79" t="s">
        <v>223</v>
      </c>
    </row>
    <row r="11" spans="1:8" x14ac:dyDescent="0.25">
      <c r="A11" s="296" t="s">
        <v>489</v>
      </c>
      <c r="B11" s="318"/>
      <c r="C11" s="318"/>
      <c r="D11" s="318"/>
      <c r="E11" s="318"/>
      <c r="F11" s="318"/>
      <c r="G11" s="324"/>
      <c r="H11" s="324"/>
    </row>
    <row r="12" spans="1:8" x14ac:dyDescent="0.25">
      <c r="A12" s="296" t="s">
        <v>533</v>
      </c>
      <c r="B12" s="318"/>
      <c r="C12" s="318"/>
      <c r="D12" s="318"/>
      <c r="E12" s="318"/>
      <c r="F12" s="318"/>
      <c r="G12" s="324"/>
      <c r="H12" s="324"/>
    </row>
    <row r="13" spans="1:8" ht="13.8" x14ac:dyDescent="0.25">
      <c r="A13" s="133" t="s">
        <v>547</v>
      </c>
      <c r="B13" s="1"/>
      <c r="C13" s="1"/>
      <c r="D13" s="1"/>
      <c r="E13" s="1"/>
      <c r="F13" s="1"/>
      <c r="G13" s="1"/>
      <c r="H13" s="1"/>
    </row>
    <row r="17" spans="3:21" x14ac:dyDescent="0.25">
      <c r="C17" s="614"/>
      <c r="D17" s="614"/>
      <c r="E17" s="614"/>
      <c r="F17" s="614"/>
      <c r="G17" s="614"/>
      <c r="H17" s="614"/>
      <c r="I17" s="614"/>
      <c r="J17" s="614"/>
      <c r="K17" s="614"/>
      <c r="L17" s="614"/>
      <c r="M17" s="614"/>
      <c r="N17" s="614"/>
      <c r="O17" s="614"/>
      <c r="P17" s="614"/>
      <c r="Q17" s="614"/>
      <c r="R17" s="614"/>
      <c r="S17" s="614"/>
      <c r="T17" s="614"/>
      <c r="U17" s="614"/>
    </row>
  </sheetData>
  <mergeCells count="3">
    <mergeCell ref="B3:C3"/>
    <mergeCell ref="D3:E3"/>
    <mergeCell ref="F3:H3"/>
  </mergeCells>
  <conditionalFormatting sqref="B8">
    <cfRule type="cellIs" dxfId="198" priority="7" operator="between">
      <formula>0</formula>
      <formula>0.5</formula>
    </cfRule>
  </conditionalFormatting>
  <conditionalFormatting sqref="D8">
    <cfRule type="cellIs" dxfId="197" priority="6" operator="between">
      <formula>0</formula>
      <formula>0.5</formula>
    </cfRule>
  </conditionalFormatting>
  <conditionalFormatting sqref="F8">
    <cfRule type="cellIs" dxfId="196" priority="5" operator="between">
      <formula>0</formula>
      <formula>0.5</formula>
    </cfRule>
  </conditionalFormatting>
  <conditionalFormatting sqref="H8">
    <cfRule type="cellIs" dxfId="195" priority="4" operator="between">
      <formula>0</formula>
      <formula>0.5</formula>
    </cfRule>
  </conditionalFormatting>
  <conditionalFormatting sqref="C17:U17">
    <cfRule type="cellIs" dxfId="194"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3.2" x14ac:dyDescent="0.25"/>
  <cols>
    <col min="1" max="1" width="20.5" style="81" customWidth="1"/>
    <col min="2" max="2" width="10" style="81" customWidth="1"/>
    <col min="3" max="3" width="11.69921875" style="81" customWidth="1"/>
    <col min="4" max="4" width="10" style="81" customWidth="1"/>
    <col min="5" max="5" width="10.69921875" style="81" customWidth="1"/>
    <col min="6" max="6" width="9.5" style="81" customWidth="1"/>
    <col min="7" max="7" width="11" style="81" customWidth="1"/>
    <col min="8" max="8" width="14.69921875" style="81" customWidth="1"/>
    <col min="9" max="9" width="11.5" style="81" customWidth="1"/>
    <col min="10" max="10" width="12.5" style="81" customWidth="1"/>
    <col min="11" max="15" width="11" style="81"/>
    <col min="16" max="256" width="10" style="81"/>
    <col min="257" max="257" width="18" style="81" customWidth="1"/>
    <col min="258" max="259" width="8.09765625" style="81" bestFit="1" customWidth="1"/>
    <col min="260" max="260" width="8.19921875" style="81" bestFit="1" customWidth="1"/>
    <col min="261" max="261" width="8.19921875" style="81" customWidth="1"/>
    <col min="262" max="262" width="8.19921875" style="81" bestFit="1" customWidth="1"/>
    <col min="263" max="263" width="9.09765625" style="81" bestFit="1" customWidth="1"/>
    <col min="264" max="264" width="11" style="81" bestFit="1" customWidth="1"/>
    <col min="265" max="265" width="10.09765625" style="81" bestFit="1" customWidth="1"/>
    <col min="266" max="266" width="11" style="81" bestFit="1" customWidth="1"/>
    <col min="267" max="512" width="10" style="81"/>
    <col min="513" max="513" width="18" style="81" customWidth="1"/>
    <col min="514" max="515" width="8.09765625" style="81" bestFit="1" customWidth="1"/>
    <col min="516" max="516" width="8.19921875" style="81" bestFit="1" customWidth="1"/>
    <col min="517" max="517" width="8.19921875" style="81" customWidth="1"/>
    <col min="518" max="518" width="8.19921875" style="81" bestFit="1" customWidth="1"/>
    <col min="519" max="519" width="9.09765625" style="81" bestFit="1" customWidth="1"/>
    <col min="520" max="520" width="11" style="81" bestFit="1" customWidth="1"/>
    <col min="521" max="521" width="10.09765625" style="81" bestFit="1" customWidth="1"/>
    <col min="522" max="522" width="11" style="81" bestFit="1" customWidth="1"/>
    <col min="523" max="768" width="10" style="81"/>
    <col min="769" max="769" width="18" style="81" customWidth="1"/>
    <col min="770" max="771" width="8.09765625" style="81" bestFit="1" customWidth="1"/>
    <col min="772" max="772" width="8.19921875" style="81" bestFit="1" customWidth="1"/>
    <col min="773" max="773" width="8.19921875" style="81" customWidth="1"/>
    <col min="774" max="774" width="8.19921875" style="81" bestFit="1" customWidth="1"/>
    <col min="775" max="775" width="9.09765625" style="81" bestFit="1" customWidth="1"/>
    <col min="776" max="776" width="11" style="81" bestFit="1" customWidth="1"/>
    <col min="777" max="777" width="10.09765625" style="81" bestFit="1" customWidth="1"/>
    <col min="778" max="778" width="11" style="81" bestFit="1" customWidth="1"/>
    <col min="779" max="1024" width="11" style="81"/>
    <col min="1025" max="1025" width="18" style="81" customWidth="1"/>
    <col min="1026" max="1027" width="8.09765625" style="81" bestFit="1" customWidth="1"/>
    <col min="1028" max="1028" width="8.19921875" style="81" bestFit="1" customWidth="1"/>
    <col min="1029" max="1029" width="8.19921875" style="81" customWidth="1"/>
    <col min="1030" max="1030" width="8.19921875" style="81" bestFit="1" customWidth="1"/>
    <col min="1031" max="1031" width="9.09765625" style="81" bestFit="1" customWidth="1"/>
    <col min="1032" max="1032" width="11" style="81" bestFit="1" customWidth="1"/>
    <col min="1033" max="1033" width="10.09765625" style="81" bestFit="1" customWidth="1"/>
    <col min="1034" max="1034" width="11" style="81" bestFit="1" customWidth="1"/>
    <col min="1035" max="1280" width="10" style="81"/>
    <col min="1281" max="1281" width="18" style="81" customWidth="1"/>
    <col min="1282" max="1283" width="8.09765625" style="81" bestFit="1" customWidth="1"/>
    <col min="1284" max="1284" width="8.19921875" style="81" bestFit="1" customWidth="1"/>
    <col min="1285" max="1285" width="8.19921875" style="81" customWidth="1"/>
    <col min="1286" max="1286" width="8.19921875" style="81" bestFit="1" customWidth="1"/>
    <col min="1287" max="1287" width="9.09765625" style="81" bestFit="1" customWidth="1"/>
    <col min="1288" max="1288" width="11" style="81" bestFit="1" customWidth="1"/>
    <col min="1289" max="1289" width="10.09765625" style="81" bestFit="1" customWidth="1"/>
    <col min="1290" max="1290" width="11" style="81" bestFit="1" customWidth="1"/>
    <col min="1291" max="1536" width="10" style="81"/>
    <col min="1537" max="1537" width="18" style="81" customWidth="1"/>
    <col min="1538" max="1539" width="8.09765625" style="81" bestFit="1" customWidth="1"/>
    <col min="1540" max="1540" width="8.19921875" style="81" bestFit="1" customWidth="1"/>
    <col min="1541" max="1541" width="8.19921875" style="81" customWidth="1"/>
    <col min="1542" max="1542" width="8.19921875" style="81" bestFit="1" customWidth="1"/>
    <col min="1543" max="1543" width="9.09765625" style="81" bestFit="1" customWidth="1"/>
    <col min="1544" max="1544" width="11" style="81" bestFit="1" customWidth="1"/>
    <col min="1545" max="1545" width="10.09765625" style="81" bestFit="1" customWidth="1"/>
    <col min="1546" max="1546" width="11" style="81" bestFit="1" customWidth="1"/>
    <col min="1547" max="1792" width="10" style="81"/>
    <col min="1793" max="1793" width="18" style="81" customWidth="1"/>
    <col min="1794" max="1795" width="8.09765625" style="81" bestFit="1" customWidth="1"/>
    <col min="1796" max="1796" width="8.19921875" style="81" bestFit="1" customWidth="1"/>
    <col min="1797" max="1797" width="8.19921875" style="81" customWidth="1"/>
    <col min="1798" max="1798" width="8.19921875" style="81" bestFit="1" customWidth="1"/>
    <col min="1799" max="1799" width="9.09765625" style="81" bestFit="1" customWidth="1"/>
    <col min="1800" max="1800" width="11" style="81" bestFit="1" customWidth="1"/>
    <col min="1801" max="1801" width="10.09765625" style="81" bestFit="1" customWidth="1"/>
    <col min="1802" max="1802" width="11" style="81" bestFit="1" customWidth="1"/>
    <col min="1803" max="2048" width="11" style="81"/>
    <col min="2049" max="2049" width="18" style="81" customWidth="1"/>
    <col min="2050" max="2051" width="8.09765625" style="81" bestFit="1" customWidth="1"/>
    <col min="2052" max="2052" width="8.19921875" style="81" bestFit="1" customWidth="1"/>
    <col min="2053" max="2053" width="8.19921875" style="81" customWidth="1"/>
    <col min="2054" max="2054" width="8.19921875" style="81" bestFit="1" customWidth="1"/>
    <col min="2055" max="2055" width="9.09765625" style="81" bestFit="1" customWidth="1"/>
    <col min="2056" max="2056" width="11" style="81" bestFit="1" customWidth="1"/>
    <col min="2057" max="2057" width="10.09765625" style="81" bestFit="1" customWidth="1"/>
    <col min="2058" max="2058" width="11" style="81" bestFit="1" customWidth="1"/>
    <col min="2059" max="2304" width="10" style="81"/>
    <col min="2305" max="2305" width="18" style="81" customWidth="1"/>
    <col min="2306" max="2307" width="8.09765625" style="81" bestFit="1" customWidth="1"/>
    <col min="2308" max="2308" width="8.19921875" style="81" bestFit="1" customWidth="1"/>
    <col min="2309" max="2309" width="8.19921875" style="81" customWidth="1"/>
    <col min="2310" max="2310" width="8.19921875" style="81" bestFit="1" customWidth="1"/>
    <col min="2311" max="2311" width="9.09765625" style="81" bestFit="1" customWidth="1"/>
    <col min="2312" max="2312" width="11" style="81" bestFit="1" customWidth="1"/>
    <col min="2313" max="2313" width="10.09765625" style="81" bestFit="1" customWidth="1"/>
    <col min="2314" max="2314" width="11" style="81" bestFit="1" customWidth="1"/>
    <col min="2315" max="2560" width="10" style="81"/>
    <col min="2561" max="2561" width="18" style="81" customWidth="1"/>
    <col min="2562" max="2563" width="8.09765625" style="81" bestFit="1" customWidth="1"/>
    <col min="2564" max="2564" width="8.19921875" style="81" bestFit="1" customWidth="1"/>
    <col min="2565" max="2565" width="8.19921875" style="81" customWidth="1"/>
    <col min="2566" max="2566" width="8.19921875" style="81" bestFit="1" customWidth="1"/>
    <col min="2567" max="2567" width="9.09765625" style="81" bestFit="1" customWidth="1"/>
    <col min="2568" max="2568" width="11" style="81" bestFit="1" customWidth="1"/>
    <col min="2569" max="2569" width="10.09765625" style="81" bestFit="1" customWidth="1"/>
    <col min="2570" max="2570" width="11" style="81" bestFit="1" customWidth="1"/>
    <col min="2571" max="2816" width="10" style="81"/>
    <col min="2817" max="2817" width="18" style="81" customWidth="1"/>
    <col min="2818" max="2819" width="8.09765625" style="81" bestFit="1" customWidth="1"/>
    <col min="2820" max="2820" width="8.19921875" style="81" bestFit="1" customWidth="1"/>
    <col min="2821" max="2821" width="8.19921875" style="81" customWidth="1"/>
    <col min="2822" max="2822" width="8.19921875" style="81" bestFit="1" customWidth="1"/>
    <col min="2823" max="2823" width="9.09765625" style="81" bestFit="1" customWidth="1"/>
    <col min="2824" max="2824" width="11" style="81" bestFit="1" customWidth="1"/>
    <col min="2825" max="2825" width="10.09765625" style="81" bestFit="1" customWidth="1"/>
    <col min="2826" max="2826" width="11" style="81" bestFit="1" customWidth="1"/>
    <col min="2827" max="3072" width="11" style="81"/>
    <col min="3073" max="3073" width="18" style="81" customWidth="1"/>
    <col min="3074" max="3075" width="8.09765625" style="81" bestFit="1" customWidth="1"/>
    <col min="3076" max="3076" width="8.19921875" style="81" bestFit="1" customWidth="1"/>
    <col min="3077" max="3077" width="8.19921875" style="81" customWidth="1"/>
    <col min="3078" max="3078" width="8.19921875" style="81" bestFit="1" customWidth="1"/>
    <col min="3079" max="3079" width="9.09765625" style="81" bestFit="1" customWidth="1"/>
    <col min="3080" max="3080" width="11" style="81" bestFit="1" customWidth="1"/>
    <col min="3081" max="3081" width="10.09765625" style="81" bestFit="1" customWidth="1"/>
    <col min="3082" max="3082" width="11" style="81" bestFit="1" customWidth="1"/>
    <col min="3083" max="3328" width="10" style="81"/>
    <col min="3329" max="3329" width="18" style="81" customWidth="1"/>
    <col min="3330" max="3331" width="8.09765625" style="81" bestFit="1" customWidth="1"/>
    <col min="3332" max="3332" width="8.19921875" style="81" bestFit="1" customWidth="1"/>
    <col min="3333" max="3333" width="8.19921875" style="81" customWidth="1"/>
    <col min="3334" max="3334" width="8.19921875" style="81" bestFit="1" customWidth="1"/>
    <col min="3335" max="3335" width="9.09765625" style="81" bestFit="1" customWidth="1"/>
    <col min="3336" max="3336" width="11" style="81" bestFit="1" customWidth="1"/>
    <col min="3337" max="3337" width="10.09765625" style="81" bestFit="1" customWidth="1"/>
    <col min="3338" max="3338" width="11" style="81" bestFit="1" customWidth="1"/>
    <col min="3339" max="3584" width="10" style="81"/>
    <col min="3585" max="3585" width="18" style="81" customWidth="1"/>
    <col min="3586" max="3587" width="8.09765625" style="81" bestFit="1" customWidth="1"/>
    <col min="3588" max="3588" width="8.19921875" style="81" bestFit="1" customWidth="1"/>
    <col min="3589" max="3589" width="8.19921875" style="81" customWidth="1"/>
    <col min="3590" max="3590" width="8.19921875" style="81" bestFit="1" customWidth="1"/>
    <col min="3591" max="3591" width="9.09765625" style="81" bestFit="1" customWidth="1"/>
    <col min="3592" max="3592" width="11" style="81" bestFit="1" customWidth="1"/>
    <col min="3593" max="3593" width="10.09765625" style="81" bestFit="1" customWidth="1"/>
    <col min="3594" max="3594" width="11" style="81" bestFit="1" customWidth="1"/>
    <col min="3595" max="3840" width="10" style="81"/>
    <col min="3841" max="3841" width="18" style="81" customWidth="1"/>
    <col min="3842" max="3843" width="8.09765625" style="81" bestFit="1" customWidth="1"/>
    <col min="3844" max="3844" width="8.19921875" style="81" bestFit="1" customWidth="1"/>
    <col min="3845" max="3845" width="8.19921875" style="81" customWidth="1"/>
    <col min="3846" max="3846" width="8.19921875" style="81" bestFit="1" customWidth="1"/>
    <col min="3847" max="3847" width="9.09765625" style="81" bestFit="1" customWidth="1"/>
    <col min="3848" max="3848" width="11" style="81" bestFit="1" customWidth="1"/>
    <col min="3849" max="3849" width="10.09765625" style="81" bestFit="1" customWidth="1"/>
    <col min="3850" max="3850" width="11" style="81" bestFit="1" customWidth="1"/>
    <col min="3851" max="4096" width="11" style="81"/>
    <col min="4097" max="4097" width="18" style="81" customWidth="1"/>
    <col min="4098" max="4099" width="8.09765625" style="81" bestFit="1" customWidth="1"/>
    <col min="4100" max="4100" width="8.19921875" style="81" bestFit="1" customWidth="1"/>
    <col min="4101" max="4101" width="8.19921875" style="81" customWidth="1"/>
    <col min="4102" max="4102" width="8.19921875" style="81" bestFit="1" customWidth="1"/>
    <col min="4103" max="4103" width="9.09765625" style="81" bestFit="1" customWidth="1"/>
    <col min="4104" max="4104" width="11" style="81" bestFit="1" customWidth="1"/>
    <col min="4105" max="4105" width="10.09765625" style="81" bestFit="1" customWidth="1"/>
    <col min="4106" max="4106" width="11" style="81" bestFit="1" customWidth="1"/>
    <col min="4107" max="4352" width="10" style="81"/>
    <col min="4353" max="4353" width="18" style="81" customWidth="1"/>
    <col min="4354" max="4355" width="8.09765625" style="81" bestFit="1" customWidth="1"/>
    <col min="4356" max="4356" width="8.19921875" style="81" bestFit="1" customWidth="1"/>
    <col min="4357" max="4357" width="8.19921875" style="81" customWidth="1"/>
    <col min="4358" max="4358" width="8.19921875" style="81" bestFit="1" customWidth="1"/>
    <col min="4359" max="4359" width="9.09765625" style="81" bestFit="1" customWidth="1"/>
    <col min="4360" max="4360" width="11" style="81" bestFit="1" customWidth="1"/>
    <col min="4361" max="4361" width="10.09765625" style="81" bestFit="1" customWidth="1"/>
    <col min="4362" max="4362" width="11" style="81" bestFit="1" customWidth="1"/>
    <col min="4363" max="4608" width="10" style="81"/>
    <col min="4609" max="4609" width="18" style="81" customWidth="1"/>
    <col min="4610" max="4611" width="8.09765625" style="81" bestFit="1" customWidth="1"/>
    <col min="4612" max="4612" width="8.19921875" style="81" bestFit="1" customWidth="1"/>
    <col min="4613" max="4613" width="8.19921875" style="81" customWidth="1"/>
    <col min="4614" max="4614" width="8.19921875" style="81" bestFit="1" customWidth="1"/>
    <col min="4615" max="4615" width="9.09765625" style="81" bestFit="1" customWidth="1"/>
    <col min="4616" max="4616" width="11" style="81" bestFit="1" customWidth="1"/>
    <col min="4617" max="4617" width="10.09765625" style="81" bestFit="1" customWidth="1"/>
    <col min="4618" max="4618" width="11" style="81" bestFit="1" customWidth="1"/>
    <col min="4619" max="4864" width="10" style="81"/>
    <col min="4865" max="4865" width="18" style="81" customWidth="1"/>
    <col min="4866" max="4867" width="8.09765625" style="81" bestFit="1" customWidth="1"/>
    <col min="4868" max="4868" width="8.19921875" style="81" bestFit="1" customWidth="1"/>
    <col min="4869" max="4869" width="8.19921875" style="81" customWidth="1"/>
    <col min="4870" max="4870" width="8.19921875" style="81" bestFit="1" customWidth="1"/>
    <col min="4871" max="4871" width="9.09765625" style="81" bestFit="1" customWidth="1"/>
    <col min="4872" max="4872" width="11" style="81" bestFit="1" customWidth="1"/>
    <col min="4873" max="4873" width="10.09765625" style="81" bestFit="1" customWidth="1"/>
    <col min="4874" max="4874" width="11" style="81" bestFit="1" customWidth="1"/>
    <col min="4875" max="5120" width="11" style="81"/>
    <col min="5121" max="5121" width="18" style="81" customWidth="1"/>
    <col min="5122" max="5123" width="8.09765625" style="81" bestFit="1" customWidth="1"/>
    <col min="5124" max="5124" width="8.19921875" style="81" bestFit="1" customWidth="1"/>
    <col min="5125" max="5125" width="8.19921875" style="81" customWidth="1"/>
    <col min="5126" max="5126" width="8.19921875" style="81" bestFit="1" customWidth="1"/>
    <col min="5127" max="5127" width="9.09765625" style="81" bestFit="1" customWidth="1"/>
    <col min="5128" max="5128" width="11" style="81" bestFit="1" customWidth="1"/>
    <col min="5129" max="5129" width="10.09765625" style="81" bestFit="1" customWidth="1"/>
    <col min="5130" max="5130" width="11" style="81" bestFit="1" customWidth="1"/>
    <col min="5131" max="5376" width="10" style="81"/>
    <col min="5377" max="5377" width="18" style="81" customWidth="1"/>
    <col min="5378" max="5379" width="8.09765625" style="81" bestFit="1" customWidth="1"/>
    <col min="5380" max="5380" width="8.19921875" style="81" bestFit="1" customWidth="1"/>
    <col min="5381" max="5381" width="8.19921875" style="81" customWidth="1"/>
    <col min="5382" max="5382" width="8.19921875" style="81" bestFit="1" customWidth="1"/>
    <col min="5383" max="5383" width="9.09765625" style="81" bestFit="1" customWidth="1"/>
    <col min="5384" max="5384" width="11" style="81" bestFit="1" customWidth="1"/>
    <col min="5385" max="5385" width="10.09765625" style="81" bestFit="1" customWidth="1"/>
    <col min="5386" max="5386" width="11" style="81" bestFit="1" customWidth="1"/>
    <col min="5387" max="5632" width="10" style="81"/>
    <col min="5633" max="5633" width="18" style="81" customWidth="1"/>
    <col min="5634" max="5635" width="8.09765625" style="81" bestFit="1" customWidth="1"/>
    <col min="5636" max="5636" width="8.19921875" style="81" bestFit="1" customWidth="1"/>
    <col min="5637" max="5637" width="8.19921875" style="81" customWidth="1"/>
    <col min="5638" max="5638" width="8.19921875" style="81" bestFit="1" customWidth="1"/>
    <col min="5639" max="5639" width="9.09765625" style="81" bestFit="1" customWidth="1"/>
    <col min="5640" max="5640" width="11" style="81" bestFit="1" customWidth="1"/>
    <col min="5641" max="5641" width="10.09765625" style="81" bestFit="1" customWidth="1"/>
    <col min="5642" max="5642" width="11" style="81" bestFit="1" customWidth="1"/>
    <col min="5643" max="5888" width="10" style="81"/>
    <col min="5889" max="5889" width="18" style="81" customWidth="1"/>
    <col min="5890" max="5891" width="8.09765625" style="81" bestFit="1" customWidth="1"/>
    <col min="5892" max="5892" width="8.19921875" style="81" bestFit="1" customWidth="1"/>
    <col min="5893" max="5893" width="8.19921875" style="81" customWidth="1"/>
    <col min="5894" max="5894" width="8.19921875" style="81" bestFit="1" customWidth="1"/>
    <col min="5895" max="5895" width="9.09765625" style="81" bestFit="1" customWidth="1"/>
    <col min="5896" max="5896" width="11" style="81" bestFit="1" customWidth="1"/>
    <col min="5897" max="5897" width="10.09765625" style="81" bestFit="1" customWidth="1"/>
    <col min="5898" max="5898" width="11" style="81" bestFit="1" customWidth="1"/>
    <col min="5899" max="6144" width="11" style="81"/>
    <col min="6145" max="6145" width="18" style="81" customWidth="1"/>
    <col min="6146" max="6147" width="8.09765625" style="81" bestFit="1" customWidth="1"/>
    <col min="6148" max="6148" width="8.19921875" style="81" bestFit="1" customWidth="1"/>
    <col min="6149" max="6149" width="8.19921875" style="81" customWidth="1"/>
    <col min="6150" max="6150" width="8.19921875" style="81" bestFit="1" customWidth="1"/>
    <col min="6151" max="6151" width="9.09765625" style="81" bestFit="1" customWidth="1"/>
    <col min="6152" max="6152" width="11" style="81" bestFit="1" customWidth="1"/>
    <col min="6153" max="6153" width="10.09765625" style="81" bestFit="1" customWidth="1"/>
    <col min="6154" max="6154" width="11" style="81" bestFit="1" customWidth="1"/>
    <col min="6155" max="6400" width="10" style="81"/>
    <col min="6401" max="6401" width="18" style="81" customWidth="1"/>
    <col min="6402" max="6403" width="8.09765625" style="81" bestFit="1" customWidth="1"/>
    <col min="6404" max="6404" width="8.19921875" style="81" bestFit="1" customWidth="1"/>
    <col min="6405" max="6405" width="8.19921875" style="81" customWidth="1"/>
    <col min="6406" max="6406" width="8.19921875" style="81" bestFit="1" customWidth="1"/>
    <col min="6407" max="6407" width="9.09765625" style="81" bestFit="1" customWidth="1"/>
    <col min="6408" max="6408" width="11" style="81" bestFit="1" customWidth="1"/>
    <col min="6409" max="6409" width="10.09765625" style="81" bestFit="1" customWidth="1"/>
    <col min="6410" max="6410" width="11" style="81" bestFit="1" customWidth="1"/>
    <col min="6411" max="6656" width="10" style="81"/>
    <col min="6657" max="6657" width="18" style="81" customWidth="1"/>
    <col min="6658" max="6659" width="8.09765625" style="81" bestFit="1" customWidth="1"/>
    <col min="6660" max="6660" width="8.19921875" style="81" bestFit="1" customWidth="1"/>
    <col min="6661" max="6661" width="8.19921875" style="81" customWidth="1"/>
    <col min="6662" max="6662" width="8.19921875" style="81" bestFit="1" customWidth="1"/>
    <col min="6663" max="6663" width="9.09765625" style="81" bestFit="1" customWidth="1"/>
    <col min="6664" max="6664" width="11" style="81" bestFit="1" customWidth="1"/>
    <col min="6665" max="6665" width="10.09765625" style="81" bestFit="1" customWidth="1"/>
    <col min="6666" max="6666" width="11" style="81" bestFit="1" customWidth="1"/>
    <col min="6667" max="6912" width="10" style="81"/>
    <col min="6913" max="6913" width="18" style="81" customWidth="1"/>
    <col min="6914" max="6915" width="8.09765625" style="81" bestFit="1" customWidth="1"/>
    <col min="6916" max="6916" width="8.19921875" style="81" bestFit="1" customWidth="1"/>
    <col min="6917" max="6917" width="8.19921875" style="81" customWidth="1"/>
    <col min="6918" max="6918" width="8.19921875" style="81" bestFit="1" customWidth="1"/>
    <col min="6919" max="6919" width="9.09765625" style="81" bestFit="1" customWidth="1"/>
    <col min="6920" max="6920" width="11" style="81" bestFit="1" customWidth="1"/>
    <col min="6921" max="6921" width="10.09765625" style="81" bestFit="1" customWidth="1"/>
    <col min="6922" max="6922" width="11" style="81" bestFit="1" customWidth="1"/>
    <col min="6923" max="7168" width="11" style="81"/>
    <col min="7169" max="7169" width="18" style="81" customWidth="1"/>
    <col min="7170" max="7171" width="8.09765625" style="81" bestFit="1" customWidth="1"/>
    <col min="7172" max="7172" width="8.19921875" style="81" bestFit="1" customWidth="1"/>
    <col min="7173" max="7173" width="8.19921875" style="81" customWidth="1"/>
    <col min="7174" max="7174" width="8.19921875" style="81" bestFit="1" customWidth="1"/>
    <col min="7175" max="7175" width="9.09765625" style="81" bestFit="1" customWidth="1"/>
    <col min="7176" max="7176" width="11" style="81" bestFit="1" customWidth="1"/>
    <col min="7177" max="7177" width="10.09765625" style="81" bestFit="1" customWidth="1"/>
    <col min="7178" max="7178" width="11" style="81" bestFit="1" customWidth="1"/>
    <col min="7179" max="7424" width="10" style="81"/>
    <col min="7425" max="7425" width="18" style="81" customWidth="1"/>
    <col min="7426" max="7427" width="8.09765625" style="81" bestFit="1" customWidth="1"/>
    <col min="7428" max="7428" width="8.19921875" style="81" bestFit="1" customWidth="1"/>
    <col min="7429" max="7429" width="8.19921875" style="81" customWidth="1"/>
    <col min="7430" max="7430" width="8.19921875" style="81" bestFit="1" customWidth="1"/>
    <col min="7431" max="7431" width="9.09765625" style="81" bestFit="1" customWidth="1"/>
    <col min="7432" max="7432" width="11" style="81" bestFit="1" customWidth="1"/>
    <col min="7433" max="7433" width="10.09765625" style="81" bestFit="1" customWidth="1"/>
    <col min="7434" max="7434" width="11" style="81" bestFit="1" customWidth="1"/>
    <col min="7435" max="7680" width="10" style="81"/>
    <col min="7681" max="7681" width="18" style="81" customWidth="1"/>
    <col min="7682" max="7683" width="8.09765625" style="81" bestFit="1" customWidth="1"/>
    <col min="7684" max="7684" width="8.19921875" style="81" bestFit="1" customWidth="1"/>
    <col min="7685" max="7685" width="8.19921875" style="81" customWidth="1"/>
    <col min="7686" max="7686" width="8.19921875" style="81" bestFit="1" customWidth="1"/>
    <col min="7687" max="7687" width="9.09765625" style="81" bestFit="1" customWidth="1"/>
    <col min="7688" max="7688" width="11" style="81" bestFit="1" customWidth="1"/>
    <col min="7689" max="7689" width="10.09765625" style="81" bestFit="1" customWidth="1"/>
    <col min="7690" max="7690" width="11" style="81" bestFit="1" customWidth="1"/>
    <col min="7691" max="7936" width="10" style="81"/>
    <col min="7937" max="7937" width="18" style="81" customWidth="1"/>
    <col min="7938" max="7939" width="8.09765625" style="81" bestFit="1" customWidth="1"/>
    <col min="7940" max="7940" width="8.19921875" style="81" bestFit="1" customWidth="1"/>
    <col min="7941" max="7941" width="8.19921875" style="81" customWidth="1"/>
    <col min="7942" max="7942" width="8.19921875" style="81" bestFit="1" customWidth="1"/>
    <col min="7943" max="7943" width="9.09765625" style="81" bestFit="1" customWidth="1"/>
    <col min="7944" max="7944" width="11" style="81" bestFit="1" customWidth="1"/>
    <col min="7945" max="7945" width="10.09765625" style="81" bestFit="1" customWidth="1"/>
    <col min="7946" max="7946" width="11" style="81" bestFit="1" customWidth="1"/>
    <col min="7947" max="8192" width="11" style="81"/>
    <col min="8193" max="8193" width="18" style="81" customWidth="1"/>
    <col min="8194" max="8195" width="8.09765625" style="81" bestFit="1" customWidth="1"/>
    <col min="8196" max="8196" width="8.19921875" style="81" bestFit="1" customWidth="1"/>
    <col min="8197" max="8197" width="8.19921875" style="81" customWidth="1"/>
    <col min="8198" max="8198" width="8.19921875" style="81" bestFit="1" customWidth="1"/>
    <col min="8199" max="8199" width="9.09765625" style="81" bestFit="1" customWidth="1"/>
    <col min="8200" max="8200" width="11" style="81" bestFit="1" customWidth="1"/>
    <col min="8201" max="8201" width="10.09765625" style="81" bestFit="1" customWidth="1"/>
    <col min="8202" max="8202" width="11" style="81" bestFit="1" customWidth="1"/>
    <col min="8203" max="8448" width="10" style="81"/>
    <col min="8449" max="8449" width="18" style="81" customWidth="1"/>
    <col min="8450" max="8451" width="8.09765625" style="81" bestFit="1" customWidth="1"/>
    <col min="8452" max="8452" width="8.19921875" style="81" bestFit="1" customWidth="1"/>
    <col min="8453" max="8453" width="8.19921875" style="81" customWidth="1"/>
    <col min="8454" max="8454" width="8.19921875" style="81" bestFit="1" customWidth="1"/>
    <col min="8455" max="8455" width="9.09765625" style="81" bestFit="1" customWidth="1"/>
    <col min="8456" max="8456" width="11" style="81" bestFit="1" customWidth="1"/>
    <col min="8457" max="8457" width="10.09765625" style="81" bestFit="1" customWidth="1"/>
    <col min="8458" max="8458" width="11" style="81" bestFit="1" customWidth="1"/>
    <col min="8459" max="8704" width="10" style="81"/>
    <col min="8705" max="8705" width="18" style="81" customWidth="1"/>
    <col min="8706" max="8707" width="8.09765625" style="81" bestFit="1" customWidth="1"/>
    <col min="8708" max="8708" width="8.19921875" style="81" bestFit="1" customWidth="1"/>
    <col min="8709" max="8709" width="8.19921875" style="81" customWidth="1"/>
    <col min="8710" max="8710" width="8.19921875" style="81" bestFit="1" customWidth="1"/>
    <col min="8711" max="8711" width="9.09765625" style="81" bestFit="1" customWidth="1"/>
    <col min="8712" max="8712" width="11" style="81" bestFit="1" customWidth="1"/>
    <col min="8713" max="8713" width="10.09765625" style="81" bestFit="1" customWidth="1"/>
    <col min="8714" max="8714" width="11" style="81" bestFit="1" customWidth="1"/>
    <col min="8715" max="8960" width="10" style="81"/>
    <col min="8961" max="8961" width="18" style="81" customWidth="1"/>
    <col min="8962" max="8963" width="8.09765625" style="81" bestFit="1" customWidth="1"/>
    <col min="8964" max="8964" width="8.19921875" style="81" bestFit="1" customWidth="1"/>
    <col min="8965" max="8965" width="8.19921875" style="81" customWidth="1"/>
    <col min="8966" max="8966" width="8.19921875" style="81" bestFit="1" customWidth="1"/>
    <col min="8967" max="8967" width="9.09765625" style="81" bestFit="1" customWidth="1"/>
    <col min="8968" max="8968" width="11" style="81" bestFit="1" customWidth="1"/>
    <col min="8969" max="8969" width="10.09765625" style="81" bestFit="1" customWidth="1"/>
    <col min="8970" max="8970" width="11" style="81" bestFit="1" customWidth="1"/>
    <col min="8971" max="9216" width="11" style="81"/>
    <col min="9217" max="9217" width="18" style="81" customWidth="1"/>
    <col min="9218" max="9219" width="8.09765625" style="81" bestFit="1" customWidth="1"/>
    <col min="9220" max="9220" width="8.19921875" style="81" bestFit="1" customWidth="1"/>
    <col min="9221" max="9221" width="8.19921875" style="81" customWidth="1"/>
    <col min="9222" max="9222" width="8.19921875" style="81" bestFit="1" customWidth="1"/>
    <col min="9223" max="9223" width="9.09765625" style="81" bestFit="1" customWidth="1"/>
    <col min="9224" max="9224" width="11" style="81" bestFit="1" customWidth="1"/>
    <col min="9225" max="9225" width="10.09765625" style="81" bestFit="1" customWidth="1"/>
    <col min="9226" max="9226" width="11" style="81" bestFit="1" customWidth="1"/>
    <col min="9227" max="9472" width="10" style="81"/>
    <col min="9473" max="9473" width="18" style="81" customWidth="1"/>
    <col min="9474" max="9475" width="8.09765625" style="81" bestFit="1" customWidth="1"/>
    <col min="9476" max="9476" width="8.19921875" style="81" bestFit="1" customWidth="1"/>
    <col min="9477" max="9477" width="8.19921875" style="81" customWidth="1"/>
    <col min="9478" max="9478" width="8.19921875" style="81" bestFit="1" customWidth="1"/>
    <col min="9479" max="9479" width="9.09765625" style="81" bestFit="1" customWidth="1"/>
    <col min="9480" max="9480" width="11" style="81" bestFit="1" customWidth="1"/>
    <col min="9481" max="9481" width="10.09765625" style="81" bestFit="1" customWidth="1"/>
    <col min="9482" max="9482" width="11" style="81" bestFit="1" customWidth="1"/>
    <col min="9483" max="9728" width="10" style="81"/>
    <col min="9729" max="9729" width="18" style="81" customWidth="1"/>
    <col min="9730" max="9731" width="8.09765625" style="81" bestFit="1" customWidth="1"/>
    <col min="9732" max="9732" width="8.19921875" style="81" bestFit="1" customWidth="1"/>
    <col min="9733" max="9733" width="8.19921875" style="81" customWidth="1"/>
    <col min="9734" max="9734" width="8.19921875" style="81" bestFit="1" customWidth="1"/>
    <col min="9735" max="9735" width="9.09765625" style="81" bestFit="1" customWidth="1"/>
    <col min="9736" max="9736" width="11" style="81" bestFit="1" customWidth="1"/>
    <col min="9737" max="9737" width="10.09765625" style="81" bestFit="1" customWidth="1"/>
    <col min="9738" max="9738" width="11" style="81" bestFit="1" customWidth="1"/>
    <col min="9739" max="9984" width="10" style="81"/>
    <col min="9985" max="9985" width="18" style="81" customWidth="1"/>
    <col min="9986" max="9987" width="8.09765625" style="81" bestFit="1" customWidth="1"/>
    <col min="9988" max="9988" width="8.19921875" style="81" bestFit="1" customWidth="1"/>
    <col min="9989" max="9989" width="8.19921875" style="81" customWidth="1"/>
    <col min="9990" max="9990" width="8.19921875" style="81" bestFit="1" customWidth="1"/>
    <col min="9991" max="9991" width="9.09765625" style="81" bestFit="1" customWidth="1"/>
    <col min="9992" max="9992" width="11" style="81" bestFit="1" customWidth="1"/>
    <col min="9993" max="9993" width="10.09765625" style="81" bestFit="1" customWidth="1"/>
    <col min="9994" max="9994" width="11" style="81" bestFit="1" customWidth="1"/>
    <col min="9995" max="10240" width="11" style="81"/>
    <col min="10241" max="10241" width="18" style="81" customWidth="1"/>
    <col min="10242" max="10243" width="8.09765625" style="81" bestFit="1" customWidth="1"/>
    <col min="10244" max="10244" width="8.19921875" style="81" bestFit="1" customWidth="1"/>
    <col min="10245" max="10245" width="8.19921875" style="81" customWidth="1"/>
    <col min="10246" max="10246" width="8.19921875" style="81" bestFit="1" customWidth="1"/>
    <col min="10247" max="10247" width="9.09765625" style="81" bestFit="1" customWidth="1"/>
    <col min="10248" max="10248" width="11" style="81" bestFit="1" customWidth="1"/>
    <col min="10249" max="10249" width="10.09765625" style="81" bestFit="1" customWidth="1"/>
    <col min="10250" max="10250" width="11" style="81" bestFit="1" customWidth="1"/>
    <col min="10251" max="10496" width="10" style="81"/>
    <col min="10497" max="10497" width="18" style="81" customWidth="1"/>
    <col min="10498" max="10499" width="8.09765625" style="81" bestFit="1" customWidth="1"/>
    <col min="10500" max="10500" width="8.19921875" style="81" bestFit="1" customWidth="1"/>
    <col min="10501" max="10501" width="8.19921875" style="81" customWidth="1"/>
    <col min="10502" max="10502" width="8.19921875" style="81" bestFit="1" customWidth="1"/>
    <col min="10503" max="10503" width="9.09765625" style="81" bestFit="1" customWidth="1"/>
    <col min="10504" max="10504" width="11" style="81" bestFit="1" customWidth="1"/>
    <col min="10505" max="10505" width="10.09765625" style="81" bestFit="1" customWidth="1"/>
    <col min="10506" max="10506" width="11" style="81" bestFit="1" customWidth="1"/>
    <col min="10507" max="10752" width="10" style="81"/>
    <col min="10753" max="10753" width="18" style="81" customWidth="1"/>
    <col min="10754" max="10755" width="8.09765625" style="81" bestFit="1" customWidth="1"/>
    <col min="10756" max="10756" width="8.19921875" style="81" bestFit="1" customWidth="1"/>
    <col min="10757" max="10757" width="8.19921875" style="81" customWidth="1"/>
    <col min="10758" max="10758" width="8.19921875" style="81" bestFit="1" customWidth="1"/>
    <col min="10759" max="10759" width="9.09765625" style="81" bestFit="1" customWidth="1"/>
    <col min="10760" max="10760" width="11" style="81" bestFit="1" customWidth="1"/>
    <col min="10761" max="10761" width="10.09765625" style="81" bestFit="1" customWidth="1"/>
    <col min="10762" max="10762" width="11" style="81" bestFit="1" customWidth="1"/>
    <col min="10763" max="11008" width="10" style="81"/>
    <col min="11009" max="11009" width="18" style="81" customWidth="1"/>
    <col min="11010" max="11011" width="8.09765625" style="81" bestFit="1" customWidth="1"/>
    <col min="11012" max="11012" width="8.19921875" style="81" bestFit="1" customWidth="1"/>
    <col min="11013" max="11013" width="8.19921875" style="81" customWidth="1"/>
    <col min="11014" max="11014" width="8.19921875" style="81" bestFit="1" customWidth="1"/>
    <col min="11015" max="11015" width="9.09765625" style="81" bestFit="1" customWidth="1"/>
    <col min="11016" max="11016" width="11" style="81" bestFit="1" customWidth="1"/>
    <col min="11017" max="11017" width="10.09765625" style="81" bestFit="1" customWidth="1"/>
    <col min="11018" max="11018" width="11" style="81" bestFit="1" customWidth="1"/>
    <col min="11019" max="11264" width="11" style="81"/>
    <col min="11265" max="11265" width="18" style="81" customWidth="1"/>
    <col min="11266" max="11267" width="8.09765625" style="81" bestFit="1" customWidth="1"/>
    <col min="11268" max="11268" width="8.19921875" style="81" bestFit="1" customWidth="1"/>
    <col min="11269" max="11269" width="8.19921875" style="81" customWidth="1"/>
    <col min="11270" max="11270" width="8.19921875" style="81" bestFit="1" customWidth="1"/>
    <col min="11271" max="11271" width="9.09765625" style="81" bestFit="1" customWidth="1"/>
    <col min="11272" max="11272" width="11" style="81" bestFit="1" customWidth="1"/>
    <col min="11273" max="11273" width="10.09765625" style="81" bestFit="1" customWidth="1"/>
    <col min="11274" max="11274" width="11" style="81" bestFit="1" customWidth="1"/>
    <col min="11275" max="11520" width="10" style="81"/>
    <col min="11521" max="11521" width="18" style="81" customWidth="1"/>
    <col min="11522" max="11523" width="8.09765625" style="81" bestFit="1" customWidth="1"/>
    <col min="11524" max="11524" width="8.19921875" style="81" bestFit="1" customWidth="1"/>
    <col min="11525" max="11525" width="8.19921875" style="81" customWidth="1"/>
    <col min="11526" max="11526" width="8.19921875" style="81" bestFit="1" customWidth="1"/>
    <col min="11527" max="11527" width="9.09765625" style="81" bestFit="1" customWidth="1"/>
    <col min="11528" max="11528" width="11" style="81" bestFit="1" customWidth="1"/>
    <col min="11529" max="11529" width="10.09765625" style="81" bestFit="1" customWidth="1"/>
    <col min="11530" max="11530" width="11" style="81" bestFit="1" customWidth="1"/>
    <col min="11531" max="11776" width="10" style="81"/>
    <col min="11777" max="11777" width="18" style="81" customWidth="1"/>
    <col min="11778" max="11779" width="8.09765625" style="81" bestFit="1" customWidth="1"/>
    <col min="11780" max="11780" width="8.19921875" style="81" bestFit="1" customWidth="1"/>
    <col min="11781" max="11781" width="8.19921875" style="81" customWidth="1"/>
    <col min="11782" max="11782" width="8.19921875" style="81" bestFit="1" customWidth="1"/>
    <col min="11783" max="11783" width="9.09765625" style="81" bestFit="1" customWidth="1"/>
    <col min="11784" max="11784" width="11" style="81" bestFit="1" customWidth="1"/>
    <col min="11785" max="11785" width="10.09765625" style="81" bestFit="1" customWidth="1"/>
    <col min="11786" max="11786" width="11" style="81" bestFit="1" customWidth="1"/>
    <col min="11787" max="12032" width="10" style="81"/>
    <col min="12033" max="12033" width="18" style="81" customWidth="1"/>
    <col min="12034" max="12035" width="8.09765625" style="81" bestFit="1" customWidth="1"/>
    <col min="12036" max="12036" width="8.19921875" style="81" bestFit="1" customWidth="1"/>
    <col min="12037" max="12037" width="8.19921875" style="81" customWidth="1"/>
    <col min="12038" max="12038" width="8.19921875" style="81" bestFit="1" customWidth="1"/>
    <col min="12039" max="12039" width="9.09765625" style="81" bestFit="1" customWidth="1"/>
    <col min="12040" max="12040" width="11" style="81" bestFit="1" customWidth="1"/>
    <col min="12041" max="12041" width="10.09765625" style="81" bestFit="1" customWidth="1"/>
    <col min="12042" max="12042" width="11" style="81" bestFit="1" customWidth="1"/>
    <col min="12043" max="12288" width="11" style="81"/>
    <col min="12289" max="12289" width="18" style="81" customWidth="1"/>
    <col min="12290" max="12291" width="8.09765625" style="81" bestFit="1" customWidth="1"/>
    <col min="12292" max="12292" width="8.19921875" style="81" bestFit="1" customWidth="1"/>
    <col min="12293" max="12293" width="8.19921875" style="81" customWidth="1"/>
    <col min="12294" max="12294" width="8.19921875" style="81" bestFit="1" customWidth="1"/>
    <col min="12295" max="12295" width="9.09765625" style="81" bestFit="1" customWidth="1"/>
    <col min="12296" max="12296" width="11" style="81" bestFit="1" customWidth="1"/>
    <col min="12297" max="12297" width="10.09765625" style="81" bestFit="1" customWidth="1"/>
    <col min="12298" max="12298" width="11" style="81" bestFit="1" customWidth="1"/>
    <col min="12299" max="12544" width="10" style="81"/>
    <col min="12545" max="12545" width="18" style="81" customWidth="1"/>
    <col min="12546" max="12547" width="8.09765625" style="81" bestFit="1" customWidth="1"/>
    <col min="12548" max="12548" width="8.19921875" style="81" bestFit="1" customWidth="1"/>
    <col min="12549" max="12549" width="8.19921875" style="81" customWidth="1"/>
    <col min="12550" max="12550" width="8.19921875" style="81" bestFit="1" customWidth="1"/>
    <col min="12551" max="12551" width="9.09765625" style="81" bestFit="1" customWidth="1"/>
    <col min="12552" max="12552" width="11" style="81" bestFit="1" customWidth="1"/>
    <col min="12553" max="12553" width="10.09765625" style="81" bestFit="1" customWidth="1"/>
    <col min="12554" max="12554" width="11" style="81" bestFit="1" customWidth="1"/>
    <col min="12555" max="12800" width="10" style="81"/>
    <col min="12801" max="12801" width="18" style="81" customWidth="1"/>
    <col min="12802" max="12803" width="8.09765625" style="81" bestFit="1" customWidth="1"/>
    <col min="12804" max="12804" width="8.19921875" style="81" bestFit="1" customWidth="1"/>
    <col min="12805" max="12805" width="8.19921875" style="81" customWidth="1"/>
    <col min="12806" max="12806" width="8.19921875" style="81" bestFit="1" customWidth="1"/>
    <col min="12807" max="12807" width="9.09765625" style="81" bestFit="1" customWidth="1"/>
    <col min="12808" max="12808" width="11" style="81" bestFit="1" customWidth="1"/>
    <col min="12809" max="12809" width="10.09765625" style="81" bestFit="1" customWidth="1"/>
    <col min="12810" max="12810" width="11" style="81" bestFit="1" customWidth="1"/>
    <col min="12811" max="13056" width="10" style="81"/>
    <col min="13057" max="13057" width="18" style="81" customWidth="1"/>
    <col min="13058" max="13059" width="8.09765625" style="81" bestFit="1" customWidth="1"/>
    <col min="13060" max="13060" width="8.19921875" style="81" bestFit="1" customWidth="1"/>
    <col min="13061" max="13061" width="8.19921875" style="81" customWidth="1"/>
    <col min="13062" max="13062" width="8.19921875" style="81" bestFit="1" customWidth="1"/>
    <col min="13063" max="13063" width="9.09765625" style="81" bestFit="1" customWidth="1"/>
    <col min="13064" max="13064" width="11" style="81" bestFit="1" customWidth="1"/>
    <col min="13065" max="13065" width="10.09765625" style="81" bestFit="1" customWidth="1"/>
    <col min="13066" max="13066" width="11" style="81" bestFit="1" customWidth="1"/>
    <col min="13067" max="13312" width="11" style="81"/>
    <col min="13313" max="13313" width="18" style="81" customWidth="1"/>
    <col min="13314" max="13315" width="8.09765625" style="81" bestFit="1" customWidth="1"/>
    <col min="13316" max="13316" width="8.19921875" style="81" bestFit="1" customWidth="1"/>
    <col min="13317" max="13317" width="8.19921875" style="81" customWidth="1"/>
    <col min="13318" max="13318" width="8.19921875" style="81" bestFit="1" customWidth="1"/>
    <col min="13319" max="13319" width="9.09765625" style="81" bestFit="1" customWidth="1"/>
    <col min="13320" max="13320" width="11" style="81" bestFit="1" customWidth="1"/>
    <col min="13321" max="13321" width="10.09765625" style="81" bestFit="1" customWidth="1"/>
    <col min="13322" max="13322" width="11" style="81" bestFit="1" customWidth="1"/>
    <col min="13323" max="13568" width="10" style="81"/>
    <col min="13569" max="13569" width="18" style="81" customWidth="1"/>
    <col min="13570" max="13571" width="8.09765625" style="81" bestFit="1" customWidth="1"/>
    <col min="13572" max="13572" width="8.19921875" style="81" bestFit="1" customWidth="1"/>
    <col min="13573" max="13573" width="8.19921875" style="81" customWidth="1"/>
    <col min="13574" max="13574" width="8.19921875" style="81" bestFit="1" customWidth="1"/>
    <col min="13575" max="13575" width="9.09765625" style="81" bestFit="1" customWidth="1"/>
    <col min="13576" max="13576" width="11" style="81" bestFit="1" customWidth="1"/>
    <col min="13577" max="13577" width="10.09765625" style="81" bestFit="1" customWidth="1"/>
    <col min="13578" max="13578" width="11" style="81" bestFit="1" customWidth="1"/>
    <col min="13579" max="13824" width="10" style="81"/>
    <col min="13825" max="13825" width="18" style="81" customWidth="1"/>
    <col min="13826" max="13827" width="8.09765625" style="81" bestFit="1" customWidth="1"/>
    <col min="13828" max="13828" width="8.19921875" style="81" bestFit="1" customWidth="1"/>
    <col min="13829" max="13829" width="8.19921875" style="81" customWidth="1"/>
    <col min="13830" max="13830" width="8.19921875" style="81" bestFit="1" customWidth="1"/>
    <col min="13831" max="13831" width="9.09765625" style="81" bestFit="1" customWidth="1"/>
    <col min="13832" max="13832" width="11" style="81" bestFit="1" customWidth="1"/>
    <col min="13833" max="13833" width="10.09765625" style="81" bestFit="1" customWidth="1"/>
    <col min="13834" max="13834" width="11" style="81" bestFit="1" customWidth="1"/>
    <col min="13835" max="14080" width="10" style="81"/>
    <col min="14081" max="14081" width="18" style="81" customWidth="1"/>
    <col min="14082" max="14083" width="8.09765625" style="81" bestFit="1" customWidth="1"/>
    <col min="14084" max="14084" width="8.19921875" style="81" bestFit="1" customWidth="1"/>
    <col min="14085" max="14085" width="8.19921875" style="81" customWidth="1"/>
    <col min="14086" max="14086" width="8.19921875" style="81" bestFit="1" customWidth="1"/>
    <col min="14087" max="14087" width="9.09765625" style="81" bestFit="1" customWidth="1"/>
    <col min="14088" max="14088" width="11" style="81" bestFit="1" customWidth="1"/>
    <col min="14089" max="14089" width="10.09765625" style="81" bestFit="1" customWidth="1"/>
    <col min="14090" max="14090" width="11" style="81" bestFit="1" customWidth="1"/>
    <col min="14091" max="14336" width="11" style="81"/>
    <col min="14337" max="14337" width="18" style="81" customWidth="1"/>
    <col min="14338" max="14339" width="8.09765625" style="81" bestFit="1" customWidth="1"/>
    <col min="14340" max="14340" width="8.19921875" style="81" bestFit="1" customWidth="1"/>
    <col min="14341" max="14341" width="8.19921875" style="81" customWidth="1"/>
    <col min="14342" max="14342" width="8.19921875" style="81" bestFit="1" customWidth="1"/>
    <col min="14343" max="14343" width="9.09765625" style="81" bestFit="1" customWidth="1"/>
    <col min="14344" max="14344" width="11" style="81" bestFit="1" customWidth="1"/>
    <col min="14345" max="14345" width="10.09765625" style="81" bestFit="1" customWidth="1"/>
    <col min="14346" max="14346" width="11" style="81" bestFit="1" customWidth="1"/>
    <col min="14347" max="14592" width="10" style="81"/>
    <col min="14593" max="14593" width="18" style="81" customWidth="1"/>
    <col min="14594" max="14595" width="8.09765625" style="81" bestFit="1" customWidth="1"/>
    <col min="14596" max="14596" width="8.19921875" style="81" bestFit="1" customWidth="1"/>
    <col min="14597" max="14597" width="8.19921875" style="81" customWidth="1"/>
    <col min="14598" max="14598" width="8.19921875" style="81" bestFit="1" customWidth="1"/>
    <col min="14599" max="14599" width="9.09765625" style="81" bestFit="1" customWidth="1"/>
    <col min="14600" max="14600" width="11" style="81" bestFit="1" customWidth="1"/>
    <col min="14601" max="14601" width="10.09765625" style="81" bestFit="1" customWidth="1"/>
    <col min="14602" max="14602" width="11" style="81" bestFit="1" customWidth="1"/>
    <col min="14603" max="14848" width="10" style="81"/>
    <col min="14849" max="14849" width="18" style="81" customWidth="1"/>
    <col min="14850" max="14851" width="8.09765625" style="81" bestFit="1" customWidth="1"/>
    <col min="14852" max="14852" width="8.19921875" style="81" bestFit="1" customWidth="1"/>
    <col min="14853" max="14853" width="8.19921875" style="81" customWidth="1"/>
    <col min="14854" max="14854" width="8.19921875" style="81" bestFit="1" customWidth="1"/>
    <col min="14855" max="14855" width="9.09765625" style="81" bestFit="1" customWidth="1"/>
    <col min="14856" max="14856" width="11" style="81" bestFit="1" customWidth="1"/>
    <col min="14857" max="14857" width="10.09765625" style="81" bestFit="1" customWidth="1"/>
    <col min="14858" max="14858" width="11" style="81" bestFit="1" customWidth="1"/>
    <col min="14859" max="15104" width="10" style="81"/>
    <col min="15105" max="15105" width="18" style="81" customWidth="1"/>
    <col min="15106" max="15107" width="8.09765625" style="81" bestFit="1" customWidth="1"/>
    <col min="15108" max="15108" width="8.19921875" style="81" bestFit="1" customWidth="1"/>
    <col min="15109" max="15109" width="8.19921875" style="81" customWidth="1"/>
    <col min="15110" max="15110" width="8.19921875" style="81" bestFit="1" customWidth="1"/>
    <col min="15111" max="15111" width="9.09765625" style="81" bestFit="1" customWidth="1"/>
    <col min="15112" max="15112" width="11" style="81" bestFit="1" customWidth="1"/>
    <col min="15113" max="15113" width="10.09765625" style="81" bestFit="1" customWidth="1"/>
    <col min="15114" max="15114" width="11" style="81" bestFit="1" customWidth="1"/>
    <col min="15115" max="15360" width="11" style="81"/>
    <col min="15361" max="15361" width="18" style="81" customWidth="1"/>
    <col min="15362" max="15363" width="8.09765625" style="81" bestFit="1" customWidth="1"/>
    <col min="15364" max="15364" width="8.19921875" style="81" bestFit="1" customWidth="1"/>
    <col min="15365" max="15365" width="8.19921875" style="81" customWidth="1"/>
    <col min="15366" max="15366" width="8.19921875" style="81" bestFit="1" customWidth="1"/>
    <col min="15367" max="15367" width="9.09765625" style="81" bestFit="1" customWidth="1"/>
    <col min="15368" max="15368" width="11" style="81" bestFit="1" customWidth="1"/>
    <col min="15369" max="15369" width="10.09765625" style="81" bestFit="1" customWidth="1"/>
    <col min="15370" max="15370" width="11" style="81" bestFit="1" customWidth="1"/>
    <col min="15371" max="15616" width="10" style="81"/>
    <col min="15617" max="15617" width="18" style="81" customWidth="1"/>
    <col min="15618" max="15619" width="8.09765625" style="81" bestFit="1" customWidth="1"/>
    <col min="15620" max="15620" width="8.19921875" style="81" bestFit="1" customWidth="1"/>
    <col min="15621" max="15621" width="8.19921875" style="81" customWidth="1"/>
    <col min="15622" max="15622" width="8.19921875" style="81" bestFit="1" customWidth="1"/>
    <col min="15623" max="15623" width="9.09765625" style="81" bestFit="1" customWidth="1"/>
    <col min="15624" max="15624" width="11" style="81" bestFit="1" customWidth="1"/>
    <col min="15625" max="15625" width="10.09765625" style="81" bestFit="1" customWidth="1"/>
    <col min="15626" max="15626" width="11" style="81" bestFit="1" customWidth="1"/>
    <col min="15627" max="15872" width="10" style="81"/>
    <col min="15873" max="15873" width="18" style="81" customWidth="1"/>
    <col min="15874" max="15875" width="8.09765625" style="81" bestFit="1" customWidth="1"/>
    <col min="15876" max="15876" width="8.19921875" style="81" bestFit="1" customWidth="1"/>
    <col min="15877" max="15877" width="8.19921875" style="81" customWidth="1"/>
    <col min="15878" max="15878" width="8.19921875" style="81" bestFit="1" customWidth="1"/>
    <col min="15879" max="15879" width="9.09765625" style="81" bestFit="1" customWidth="1"/>
    <col min="15880" max="15880" width="11" style="81" bestFit="1" customWidth="1"/>
    <col min="15881" max="15881" width="10.09765625" style="81" bestFit="1" customWidth="1"/>
    <col min="15882" max="15882" width="11" style="81" bestFit="1" customWidth="1"/>
    <col min="15883" max="16128" width="10" style="81"/>
    <col min="16129" max="16129" width="18" style="81" customWidth="1"/>
    <col min="16130" max="16131" width="8.09765625" style="81" bestFit="1" customWidth="1"/>
    <col min="16132" max="16132" width="8.19921875" style="81" bestFit="1" customWidth="1"/>
    <col min="16133" max="16133" width="8.19921875" style="81" customWidth="1"/>
    <col min="16134" max="16134" width="8.19921875" style="81" bestFit="1" customWidth="1"/>
    <col min="16135" max="16135" width="9.09765625" style="81" bestFit="1" customWidth="1"/>
    <col min="16136" max="16136" width="11" style="81" bestFit="1" customWidth="1"/>
    <col min="16137" max="16137" width="10.09765625" style="81" bestFit="1" customWidth="1"/>
    <col min="16138" max="16138" width="11" style="81" bestFit="1" customWidth="1"/>
    <col min="16139" max="16384" width="11" style="81"/>
  </cols>
  <sheetData>
    <row r="1" spans="1:14" x14ac:dyDescent="0.25">
      <c r="A1" s="138" t="s">
        <v>25</v>
      </c>
      <c r="B1" s="84"/>
      <c r="C1" s="84"/>
      <c r="D1" s="84"/>
      <c r="E1" s="84"/>
      <c r="F1" s="84"/>
      <c r="G1" s="84"/>
      <c r="H1" s="84"/>
    </row>
    <row r="2" spans="1:14" ht="15.6" x14ac:dyDescent="0.3">
      <c r="A2" s="139"/>
      <c r="B2" s="140"/>
      <c r="C2" s="84"/>
      <c r="D2" s="84"/>
      <c r="E2" s="84"/>
      <c r="F2" s="84"/>
      <c r="G2" s="84"/>
      <c r="H2" s="346" t="s">
        <v>152</v>
      </c>
    </row>
    <row r="3" spans="1:14" x14ac:dyDescent="0.25">
      <c r="A3" s="70"/>
      <c r="B3" s="790">
        <f>INDICE!A3</f>
        <v>44228</v>
      </c>
      <c r="C3" s="791"/>
      <c r="D3" s="792" t="s">
        <v>116</v>
      </c>
      <c r="E3" s="792"/>
      <c r="F3" s="792" t="s">
        <v>117</v>
      </c>
      <c r="G3" s="792"/>
      <c r="H3" s="792"/>
    </row>
    <row r="4" spans="1:14" x14ac:dyDescent="0.25">
      <c r="A4" s="66"/>
      <c r="B4" s="82" t="s">
        <v>47</v>
      </c>
      <c r="C4" s="82" t="s">
        <v>435</v>
      </c>
      <c r="D4" s="82" t="s">
        <v>47</v>
      </c>
      <c r="E4" s="82" t="s">
        <v>431</v>
      </c>
      <c r="F4" s="82" t="s">
        <v>47</v>
      </c>
      <c r="G4" s="83" t="s">
        <v>431</v>
      </c>
      <c r="H4" s="83" t="s">
        <v>107</v>
      </c>
    </row>
    <row r="5" spans="1:14" x14ac:dyDescent="0.25">
      <c r="A5" s="84" t="s">
        <v>184</v>
      </c>
      <c r="B5" s="348">
        <v>275.2029399999999</v>
      </c>
      <c r="C5" s="344">
        <v>-28.303446584801701</v>
      </c>
      <c r="D5" s="343">
        <v>544.76263999999981</v>
      </c>
      <c r="E5" s="345">
        <v>-29.263743352715405</v>
      </c>
      <c r="F5" s="343">
        <v>3693.8990599999984</v>
      </c>
      <c r="G5" s="345">
        <v>-26.65067962563905</v>
      </c>
      <c r="H5" s="350">
        <v>91.995098474802106</v>
      </c>
    </row>
    <row r="6" spans="1:14" x14ac:dyDescent="0.25">
      <c r="A6" s="84" t="s">
        <v>185</v>
      </c>
      <c r="B6" s="334">
        <v>23.939790000000023</v>
      </c>
      <c r="C6" s="327">
        <v>-19.786907392937611</v>
      </c>
      <c r="D6" s="326">
        <v>47.301510000000007</v>
      </c>
      <c r="E6" s="327">
        <v>-20.921259649011894</v>
      </c>
      <c r="F6" s="326">
        <v>317.2853800000002</v>
      </c>
      <c r="G6" s="327">
        <v>-21.178280264345329</v>
      </c>
      <c r="H6" s="332">
        <v>7.9018671879233855</v>
      </c>
    </row>
    <row r="7" spans="1:14" x14ac:dyDescent="0.25">
      <c r="A7" s="84" t="s">
        <v>189</v>
      </c>
      <c r="B7" s="349">
        <v>0</v>
      </c>
      <c r="C7" s="341">
        <v>0</v>
      </c>
      <c r="D7" s="340">
        <v>0</v>
      </c>
      <c r="E7" s="609">
        <v>0</v>
      </c>
      <c r="F7" s="340">
        <v>0.17672999999999994</v>
      </c>
      <c r="G7" s="609">
        <v>-82.167218275750727</v>
      </c>
      <c r="H7" s="349">
        <v>4.4013909122497183E-3</v>
      </c>
    </row>
    <row r="8" spans="1:14" x14ac:dyDescent="0.25">
      <c r="A8" s="84" t="s">
        <v>146</v>
      </c>
      <c r="B8" s="349">
        <v>0</v>
      </c>
      <c r="C8" s="341">
        <v>0</v>
      </c>
      <c r="D8" s="340">
        <v>0</v>
      </c>
      <c r="E8" s="609">
        <v>0</v>
      </c>
      <c r="F8" s="340">
        <v>0.17737999999999998</v>
      </c>
      <c r="G8" s="341">
        <v>923.54298903635345</v>
      </c>
      <c r="H8" s="349">
        <v>4.41757890575938E-3</v>
      </c>
    </row>
    <row r="9" spans="1:14" x14ac:dyDescent="0.25">
      <c r="A9" s="347" t="s">
        <v>147</v>
      </c>
      <c r="B9" s="335">
        <v>299.14272999999991</v>
      </c>
      <c r="C9" s="336">
        <v>-27.710261680471486</v>
      </c>
      <c r="D9" s="335">
        <v>592.06414999999981</v>
      </c>
      <c r="E9" s="336">
        <v>-28.68519639673303</v>
      </c>
      <c r="F9" s="335">
        <v>4011.5385499999984</v>
      </c>
      <c r="G9" s="336">
        <v>-26.252802918071851</v>
      </c>
      <c r="H9" s="336">
        <v>99.905784632543487</v>
      </c>
    </row>
    <row r="10" spans="1:14" x14ac:dyDescent="0.25">
      <c r="A10" s="84" t="s">
        <v>148</v>
      </c>
      <c r="B10" s="349">
        <v>0.33719999999999994</v>
      </c>
      <c r="C10" s="341">
        <v>-7.3855365431624174</v>
      </c>
      <c r="D10" s="340">
        <v>0.55806999999999995</v>
      </c>
      <c r="E10" s="341">
        <v>-15.707035616107303</v>
      </c>
      <c r="F10" s="340">
        <v>3.7830499999999994</v>
      </c>
      <c r="G10" s="341">
        <v>-53.55388500717617</v>
      </c>
      <c r="H10" s="332">
        <v>9.4215367456494656E-2</v>
      </c>
    </row>
    <row r="11" spans="1:14" x14ac:dyDescent="0.25">
      <c r="A11" s="60" t="s">
        <v>149</v>
      </c>
      <c r="B11" s="337">
        <v>299.47992999999991</v>
      </c>
      <c r="C11" s="338">
        <v>-27.692394760696175</v>
      </c>
      <c r="D11" s="337">
        <v>592.62221999999974</v>
      </c>
      <c r="E11" s="338">
        <v>-28.674855094487967</v>
      </c>
      <c r="F11" s="337">
        <v>4015.3215999999989</v>
      </c>
      <c r="G11" s="338">
        <v>-26.293621441211762</v>
      </c>
      <c r="H11" s="338">
        <v>100</v>
      </c>
    </row>
    <row r="12" spans="1:14" x14ac:dyDescent="0.25">
      <c r="A12" s="374" t="s">
        <v>150</v>
      </c>
      <c r="B12" s="339"/>
      <c r="C12" s="339"/>
      <c r="D12" s="339"/>
      <c r="E12" s="339"/>
      <c r="F12" s="339"/>
      <c r="G12" s="339"/>
      <c r="H12" s="339"/>
    </row>
    <row r="13" spans="1:14" x14ac:dyDescent="0.25">
      <c r="A13" s="615" t="s">
        <v>189</v>
      </c>
      <c r="B13" s="616">
        <v>11.134909999999994</v>
      </c>
      <c r="C13" s="617">
        <v>-32.216545992677993</v>
      </c>
      <c r="D13" s="618">
        <v>22.140559999999997</v>
      </c>
      <c r="E13" s="617">
        <v>-33.611016574337086</v>
      </c>
      <c r="F13" s="618">
        <v>136.65625000000003</v>
      </c>
      <c r="G13" s="617">
        <v>-29.342578923935399</v>
      </c>
      <c r="H13" s="619">
        <v>3.403369981622395</v>
      </c>
    </row>
    <row r="14" spans="1:14" x14ac:dyDescent="0.25">
      <c r="A14" s="620" t="s">
        <v>151</v>
      </c>
      <c r="B14" s="621">
        <v>3.7180822100499347</v>
      </c>
      <c r="C14" s="622"/>
      <c r="D14" s="623">
        <v>3.736032712374505</v>
      </c>
      <c r="E14" s="622"/>
      <c r="F14" s="623">
        <v>3.403369981622395</v>
      </c>
      <c r="G14" s="622"/>
      <c r="H14" s="624"/>
    </row>
    <row r="15" spans="1:14" x14ac:dyDescent="0.25">
      <c r="A15" s="84"/>
      <c r="B15" s="84"/>
      <c r="C15" s="84"/>
      <c r="D15" s="84"/>
      <c r="E15" s="84"/>
      <c r="F15" s="84"/>
      <c r="G15" s="84"/>
      <c r="H15" s="79" t="s">
        <v>223</v>
      </c>
    </row>
    <row r="16" spans="1:14" x14ac:dyDescent="0.25">
      <c r="A16" s="80" t="s">
        <v>489</v>
      </c>
      <c r="B16" s="84"/>
      <c r="C16" s="84"/>
      <c r="D16" s="84"/>
      <c r="E16" s="84"/>
      <c r="F16" s="85"/>
      <c r="G16" s="84"/>
      <c r="H16" s="84"/>
      <c r="I16" s="88"/>
      <c r="J16" s="88"/>
      <c r="K16" s="88"/>
      <c r="L16" s="88"/>
      <c r="M16" s="88"/>
      <c r="N16" s="88"/>
    </row>
    <row r="17" spans="1:14" x14ac:dyDescent="0.25">
      <c r="A17" s="80" t="s">
        <v>436</v>
      </c>
      <c r="B17" s="84"/>
      <c r="C17" s="84"/>
      <c r="D17" s="84"/>
      <c r="E17" s="84"/>
      <c r="F17" s="84"/>
      <c r="G17" s="84"/>
      <c r="H17" s="84"/>
      <c r="I17" s="88"/>
      <c r="J17" s="88"/>
      <c r="K17" s="88"/>
      <c r="L17" s="88"/>
      <c r="M17" s="88"/>
      <c r="N17" s="88"/>
    </row>
    <row r="18" spans="1:14" x14ac:dyDescent="0.25">
      <c r="A18" s="133" t="s">
        <v>547</v>
      </c>
      <c r="B18" s="84"/>
      <c r="C18" s="84"/>
      <c r="D18" s="84"/>
      <c r="E18" s="84"/>
      <c r="F18" s="84"/>
      <c r="G18" s="84"/>
      <c r="H18" s="84"/>
    </row>
  </sheetData>
  <mergeCells count="3">
    <mergeCell ref="B3:C3"/>
    <mergeCell ref="D3:E3"/>
    <mergeCell ref="F3:H3"/>
  </mergeCells>
  <conditionalFormatting sqref="H8">
    <cfRule type="cellIs" dxfId="193" priority="16" operator="between">
      <formula>0</formula>
      <formula>0.5</formula>
    </cfRule>
  </conditionalFormatting>
  <conditionalFormatting sqref="B10 D10 F10:G10">
    <cfRule type="cellIs" dxfId="192" priority="18" operator="between">
      <formula>0</formula>
      <formula>0.5</formula>
    </cfRule>
  </conditionalFormatting>
  <conditionalFormatting sqref="B8:C8 F8:G8">
    <cfRule type="cellIs" dxfId="191" priority="17" operator="between">
      <formula>0</formula>
      <formula>0.5</formula>
    </cfRule>
  </conditionalFormatting>
  <conditionalFormatting sqref="C8">
    <cfRule type="cellIs" dxfId="190" priority="15" operator="equal">
      <formula>0</formula>
    </cfRule>
  </conditionalFormatting>
  <conditionalFormatting sqref="B8">
    <cfRule type="cellIs" dxfId="189" priority="14" operator="equal">
      <formula>0</formula>
    </cfRule>
  </conditionalFormatting>
  <conditionalFormatting sqref="D8">
    <cfRule type="cellIs" dxfId="188" priority="12" operator="between">
      <formula>0</formula>
      <formula>0.5</formula>
    </cfRule>
  </conditionalFormatting>
  <conditionalFormatting sqref="D8">
    <cfRule type="cellIs" dxfId="187" priority="11" operator="equal">
      <formula>0</formula>
    </cfRule>
  </conditionalFormatting>
  <conditionalFormatting sqref="B7">
    <cfRule type="cellIs" dxfId="186" priority="9" operator="between">
      <formula>0</formula>
      <formula>0.5</formula>
    </cfRule>
  </conditionalFormatting>
  <conditionalFormatting sqref="B7">
    <cfRule type="cellIs" dxfId="185" priority="8" operator="equal">
      <formula>0</formula>
    </cfRule>
  </conditionalFormatting>
  <conditionalFormatting sqref="C7">
    <cfRule type="cellIs" dxfId="184" priority="7" operator="between">
      <formula>0</formula>
      <formula>0.5</formula>
    </cfRule>
  </conditionalFormatting>
  <conditionalFormatting sqref="C7">
    <cfRule type="cellIs" dxfId="183" priority="6" operator="equal">
      <formula>0</formula>
    </cfRule>
  </conditionalFormatting>
  <conditionalFormatting sqref="D7">
    <cfRule type="cellIs" dxfId="182" priority="5" operator="between">
      <formula>0</formula>
      <formula>0.5</formula>
    </cfRule>
  </conditionalFormatting>
  <conditionalFormatting sqref="D7">
    <cfRule type="cellIs" dxfId="181" priority="4" operator="equal">
      <formula>0</formula>
    </cfRule>
  </conditionalFormatting>
  <conditionalFormatting sqref="H7">
    <cfRule type="cellIs" dxfId="180" priority="3" operator="between">
      <formula>0</formula>
      <formula>0.5</formula>
    </cfRule>
  </conditionalFormatting>
  <conditionalFormatting sqref="F7">
    <cfRule type="cellIs" dxfId="179" priority="2" operator="between">
      <formula>0</formula>
      <formula>0.5</formula>
    </cfRule>
  </conditionalFormatting>
  <conditionalFormatting sqref="F7">
    <cfRule type="cellIs" dxfId="178"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3.2" x14ac:dyDescent="0.25"/>
  <cols>
    <col min="1" max="1" width="16.5" style="3" customWidth="1"/>
    <col min="2" max="2" width="10.69921875" style="3" customWidth="1"/>
    <col min="3" max="3" width="6.69921875" style="3" customWidth="1"/>
    <col min="4" max="4" width="8.59765625" style="3" customWidth="1"/>
    <col min="5" max="5" width="0.5" style="3" customWidth="1"/>
    <col min="6" max="6" width="6.5" style="3" customWidth="1"/>
    <col min="7" max="7" width="8.59765625" style="3" customWidth="1"/>
    <col min="8" max="8" width="11.69921875" style="3" customWidth="1"/>
    <col min="9" max="9" width="8.5" style="3" customWidth="1"/>
    <col min="10" max="10" width="11" style="3"/>
    <col min="11" max="11" width="10.19921875" style="3" customWidth="1"/>
    <col min="12" max="12" width="11.69921875" style="3" customWidth="1"/>
    <col min="13" max="15" width="11" style="3"/>
    <col min="16" max="248" width="10" style="3"/>
    <col min="249" max="249" width="14.5" style="3" customWidth="1"/>
    <col min="250" max="250" width="9.59765625" style="3" customWidth="1"/>
    <col min="251" max="251" width="6.09765625" style="3" bestFit="1" customWidth="1"/>
    <col min="252" max="252" width="7.59765625" style="3" bestFit="1" customWidth="1"/>
    <col min="253" max="253" width="5.59765625" style="3" customWidth="1"/>
    <col min="254" max="254" width="6.59765625" style="3" bestFit="1" customWidth="1"/>
    <col min="255" max="255" width="7.59765625" style="3" bestFit="1" customWidth="1"/>
    <col min="256" max="256" width="11.09765625" style="3" bestFit="1" customWidth="1"/>
    <col min="257" max="257" width="5.59765625" style="3" customWidth="1"/>
    <col min="258" max="258" width="7.59765625" style="3" bestFit="1" customWidth="1"/>
    <col min="259" max="259" width="10.5" style="3" bestFit="1" customWidth="1"/>
    <col min="260" max="260" width="6.5" style="3" customWidth="1"/>
    <col min="261" max="262" width="8" style="3" bestFit="1" customWidth="1"/>
    <col min="263" max="263" width="8.09765625" style="3" customWidth="1"/>
    <col min="264" max="264" width="10.69921875" style="3" bestFit="1" customWidth="1"/>
    <col min="265" max="265" width="7.5" style="3" customWidth="1"/>
    <col min="266" max="266" width="10" style="3"/>
    <col min="267" max="267" width="9.09765625" style="3" customWidth="1"/>
    <col min="268" max="268" width="10.5" style="3" bestFit="1" customWidth="1"/>
    <col min="269" max="504" width="10" style="3"/>
    <col min="505" max="505" width="14.5" style="3" customWidth="1"/>
    <col min="506" max="506" width="9.59765625" style="3" customWidth="1"/>
    <col min="507" max="507" width="6.09765625" style="3" bestFit="1" customWidth="1"/>
    <col min="508" max="508" width="7.59765625" style="3" bestFit="1" customWidth="1"/>
    <col min="509" max="509" width="5.59765625" style="3" customWidth="1"/>
    <col min="510" max="510" width="6.59765625" style="3" bestFit="1" customWidth="1"/>
    <col min="511" max="511" width="7.59765625" style="3" bestFit="1" customWidth="1"/>
    <col min="512" max="512" width="11.09765625" style="3" bestFit="1" customWidth="1"/>
    <col min="513" max="513" width="5.59765625" style="3" customWidth="1"/>
    <col min="514" max="514" width="7.59765625" style="3" bestFit="1" customWidth="1"/>
    <col min="515" max="515" width="10.5" style="3" bestFit="1" customWidth="1"/>
    <col min="516" max="516" width="6.5" style="3" customWidth="1"/>
    <col min="517" max="518" width="8" style="3" bestFit="1" customWidth="1"/>
    <col min="519" max="519" width="8.09765625" style="3" customWidth="1"/>
    <col min="520" max="520" width="10.69921875" style="3" bestFit="1" customWidth="1"/>
    <col min="521" max="521" width="7.5" style="3" customWidth="1"/>
    <col min="522" max="522" width="10" style="3"/>
    <col min="523" max="523" width="9.09765625" style="3" customWidth="1"/>
    <col min="524" max="524" width="10.5" style="3" bestFit="1" customWidth="1"/>
    <col min="525" max="760" width="10" style="3"/>
    <col min="761" max="761" width="14.5" style="3" customWidth="1"/>
    <col min="762" max="762" width="9.59765625" style="3" customWidth="1"/>
    <col min="763" max="763" width="6.09765625" style="3" bestFit="1" customWidth="1"/>
    <col min="764" max="764" width="7.59765625" style="3" bestFit="1" customWidth="1"/>
    <col min="765" max="765" width="5.59765625" style="3" customWidth="1"/>
    <col min="766" max="766" width="6.59765625" style="3" bestFit="1" customWidth="1"/>
    <col min="767" max="767" width="7.59765625" style="3" bestFit="1" customWidth="1"/>
    <col min="768" max="768" width="11.09765625" style="3" bestFit="1" customWidth="1"/>
    <col min="769" max="769" width="5.59765625" style="3" customWidth="1"/>
    <col min="770" max="770" width="7.59765625" style="3" bestFit="1" customWidth="1"/>
    <col min="771" max="771" width="10.5" style="3" bestFit="1" customWidth="1"/>
    <col min="772" max="772" width="6.5" style="3" customWidth="1"/>
    <col min="773" max="774" width="8" style="3" bestFit="1" customWidth="1"/>
    <col min="775" max="775" width="8.09765625" style="3" customWidth="1"/>
    <col min="776" max="776" width="10.69921875" style="3" bestFit="1" customWidth="1"/>
    <col min="777" max="777" width="7.5" style="3" customWidth="1"/>
    <col min="778" max="778" width="10" style="3"/>
    <col min="779" max="779" width="9.09765625" style="3" customWidth="1"/>
    <col min="780" max="780" width="10.5" style="3" bestFit="1" customWidth="1"/>
    <col min="781" max="1016" width="10" style="3"/>
    <col min="1017" max="1017" width="14.5" style="3" customWidth="1"/>
    <col min="1018" max="1018" width="9.59765625" style="3" customWidth="1"/>
    <col min="1019" max="1019" width="6.09765625" style="3" bestFit="1" customWidth="1"/>
    <col min="1020" max="1020" width="7.59765625" style="3" bestFit="1" customWidth="1"/>
    <col min="1021" max="1021" width="5.59765625" style="3" customWidth="1"/>
    <col min="1022" max="1022" width="6.59765625" style="3" bestFit="1" customWidth="1"/>
    <col min="1023" max="1023" width="7.59765625" style="3" bestFit="1" customWidth="1"/>
    <col min="1024" max="1024" width="11.09765625" style="3" bestFit="1" customWidth="1"/>
    <col min="1025" max="1025" width="5.59765625" style="3" customWidth="1"/>
    <col min="1026" max="1026" width="7.59765625" style="3" bestFit="1" customWidth="1"/>
    <col min="1027" max="1027" width="10.5" style="3" bestFit="1" customWidth="1"/>
    <col min="1028" max="1028" width="6.5" style="3" customWidth="1"/>
    <col min="1029" max="1030" width="8" style="3" bestFit="1" customWidth="1"/>
    <col min="1031" max="1031" width="8.09765625" style="3" customWidth="1"/>
    <col min="1032" max="1032" width="10.69921875" style="3" bestFit="1" customWidth="1"/>
    <col min="1033" max="1033" width="7.5" style="3" customWidth="1"/>
    <col min="1034" max="1034" width="10" style="3"/>
    <col min="1035" max="1035" width="9.09765625" style="3" customWidth="1"/>
    <col min="1036" max="1036" width="10.5" style="3" bestFit="1" customWidth="1"/>
    <col min="1037" max="1272" width="10" style="3"/>
    <col min="1273" max="1273" width="14.5" style="3" customWidth="1"/>
    <col min="1274" max="1274" width="9.59765625" style="3" customWidth="1"/>
    <col min="1275" max="1275" width="6.09765625" style="3" bestFit="1" customWidth="1"/>
    <col min="1276" max="1276" width="7.59765625" style="3" bestFit="1" customWidth="1"/>
    <col min="1277" max="1277" width="5.59765625" style="3" customWidth="1"/>
    <col min="1278" max="1278" width="6.59765625" style="3" bestFit="1" customWidth="1"/>
    <col min="1279" max="1279" width="7.59765625" style="3" bestFit="1" customWidth="1"/>
    <col min="1280" max="1280" width="11.09765625" style="3" bestFit="1" customWidth="1"/>
    <col min="1281" max="1281" width="5.59765625" style="3" customWidth="1"/>
    <col min="1282" max="1282" width="7.59765625" style="3" bestFit="1" customWidth="1"/>
    <col min="1283" max="1283" width="10.5" style="3" bestFit="1" customWidth="1"/>
    <col min="1284" max="1284" width="6.5" style="3" customWidth="1"/>
    <col min="1285" max="1286" width="8" style="3" bestFit="1" customWidth="1"/>
    <col min="1287" max="1287" width="8.09765625" style="3" customWidth="1"/>
    <col min="1288" max="1288" width="10.69921875" style="3" bestFit="1" customWidth="1"/>
    <col min="1289" max="1289" width="7.5" style="3" customWidth="1"/>
    <col min="1290" max="1290" width="10" style="3"/>
    <col min="1291" max="1291" width="9.09765625" style="3" customWidth="1"/>
    <col min="1292" max="1292" width="10.5" style="3" bestFit="1" customWidth="1"/>
    <col min="1293" max="1528" width="10" style="3"/>
    <col min="1529" max="1529" width="14.5" style="3" customWidth="1"/>
    <col min="1530" max="1530" width="9.59765625" style="3" customWidth="1"/>
    <col min="1531" max="1531" width="6.09765625" style="3" bestFit="1" customWidth="1"/>
    <col min="1532" max="1532" width="7.59765625" style="3" bestFit="1" customWidth="1"/>
    <col min="1533" max="1533" width="5.59765625" style="3" customWidth="1"/>
    <col min="1534" max="1534" width="6.59765625" style="3" bestFit="1" customWidth="1"/>
    <col min="1535" max="1535" width="7.59765625" style="3" bestFit="1" customWidth="1"/>
    <col min="1536" max="1536" width="11.09765625" style="3" bestFit="1" customWidth="1"/>
    <col min="1537" max="1537" width="5.59765625" style="3" customWidth="1"/>
    <col min="1538" max="1538" width="7.59765625" style="3" bestFit="1" customWidth="1"/>
    <col min="1539" max="1539" width="10.5" style="3" bestFit="1" customWidth="1"/>
    <col min="1540" max="1540" width="6.5" style="3" customWidth="1"/>
    <col min="1541" max="1542" width="8" style="3" bestFit="1" customWidth="1"/>
    <col min="1543" max="1543" width="8.09765625" style="3" customWidth="1"/>
    <col min="1544" max="1544" width="10.69921875" style="3" bestFit="1" customWidth="1"/>
    <col min="1545" max="1545" width="7.5" style="3" customWidth="1"/>
    <col min="1546" max="1546" width="10" style="3"/>
    <col min="1547" max="1547" width="9.09765625" style="3" customWidth="1"/>
    <col min="1548" max="1548" width="10.5" style="3" bestFit="1" customWidth="1"/>
    <col min="1549" max="1784" width="10" style="3"/>
    <col min="1785" max="1785" width="14.5" style="3" customWidth="1"/>
    <col min="1786" max="1786" width="9.59765625" style="3" customWidth="1"/>
    <col min="1787" max="1787" width="6.09765625" style="3" bestFit="1" customWidth="1"/>
    <col min="1788" max="1788" width="7.59765625" style="3" bestFit="1" customWidth="1"/>
    <col min="1789" max="1789" width="5.59765625" style="3" customWidth="1"/>
    <col min="1790" max="1790" width="6.59765625" style="3" bestFit="1" customWidth="1"/>
    <col min="1791" max="1791" width="7.59765625" style="3" bestFit="1" customWidth="1"/>
    <col min="1792" max="1792" width="11.09765625" style="3" bestFit="1" customWidth="1"/>
    <col min="1793" max="1793" width="5.59765625" style="3" customWidth="1"/>
    <col min="1794" max="1794" width="7.59765625" style="3" bestFit="1" customWidth="1"/>
    <col min="1795" max="1795" width="10.5" style="3" bestFit="1" customWidth="1"/>
    <col min="1796" max="1796" width="6.5" style="3" customWidth="1"/>
    <col min="1797" max="1798" width="8" style="3" bestFit="1" customWidth="1"/>
    <col min="1799" max="1799" width="8.09765625" style="3" customWidth="1"/>
    <col min="1800" max="1800" width="10.69921875" style="3" bestFit="1" customWidth="1"/>
    <col min="1801" max="1801" width="7.5" style="3" customWidth="1"/>
    <col min="1802" max="1802" width="10" style="3"/>
    <col min="1803" max="1803" width="9.09765625" style="3" customWidth="1"/>
    <col min="1804" max="1804" width="10.5" style="3" bestFit="1" customWidth="1"/>
    <col min="1805" max="2040" width="10" style="3"/>
    <col min="2041" max="2041" width="14.5" style="3" customWidth="1"/>
    <col min="2042" max="2042" width="9.59765625" style="3" customWidth="1"/>
    <col min="2043" max="2043" width="6.09765625" style="3" bestFit="1" customWidth="1"/>
    <col min="2044" max="2044" width="7.59765625" style="3" bestFit="1" customWidth="1"/>
    <col min="2045" max="2045" width="5.59765625" style="3" customWidth="1"/>
    <col min="2046" max="2046" width="6.59765625" style="3" bestFit="1" customWidth="1"/>
    <col min="2047" max="2047" width="7.59765625" style="3" bestFit="1" customWidth="1"/>
    <col min="2048" max="2048" width="11.09765625" style="3" bestFit="1" customWidth="1"/>
    <col min="2049" max="2049" width="5.59765625" style="3" customWidth="1"/>
    <col min="2050" max="2050" width="7.59765625" style="3" bestFit="1" customWidth="1"/>
    <col min="2051" max="2051" width="10.5" style="3" bestFit="1" customWidth="1"/>
    <col min="2052" max="2052" width="6.5" style="3" customWidth="1"/>
    <col min="2053" max="2054" width="8" style="3" bestFit="1" customWidth="1"/>
    <col min="2055" max="2055" width="8.09765625" style="3" customWidth="1"/>
    <col min="2056" max="2056" width="10.69921875" style="3" bestFit="1" customWidth="1"/>
    <col min="2057" max="2057" width="7.5" style="3" customWidth="1"/>
    <col min="2058" max="2058" width="10" style="3"/>
    <col min="2059" max="2059" width="9.09765625" style="3" customWidth="1"/>
    <col min="2060" max="2060" width="10.5" style="3" bestFit="1" customWidth="1"/>
    <col min="2061" max="2296" width="10" style="3"/>
    <col min="2297" max="2297" width="14.5" style="3" customWidth="1"/>
    <col min="2298" max="2298" width="9.59765625" style="3" customWidth="1"/>
    <col min="2299" max="2299" width="6.09765625" style="3" bestFit="1" customWidth="1"/>
    <col min="2300" max="2300" width="7.59765625" style="3" bestFit="1" customWidth="1"/>
    <col min="2301" max="2301" width="5.59765625" style="3" customWidth="1"/>
    <col min="2302" max="2302" width="6.59765625" style="3" bestFit="1" customWidth="1"/>
    <col min="2303" max="2303" width="7.59765625" style="3" bestFit="1" customWidth="1"/>
    <col min="2304" max="2304" width="11.09765625" style="3" bestFit="1" customWidth="1"/>
    <col min="2305" max="2305" width="5.59765625" style="3" customWidth="1"/>
    <col min="2306" max="2306" width="7.59765625" style="3" bestFit="1" customWidth="1"/>
    <col min="2307" max="2307" width="10.5" style="3" bestFit="1" customWidth="1"/>
    <col min="2308" max="2308" width="6.5" style="3" customWidth="1"/>
    <col min="2309" max="2310" width="8" style="3" bestFit="1" customWidth="1"/>
    <col min="2311" max="2311" width="8.09765625" style="3" customWidth="1"/>
    <col min="2312" max="2312" width="10.69921875" style="3" bestFit="1" customWidth="1"/>
    <col min="2313" max="2313" width="7.5" style="3" customWidth="1"/>
    <col min="2314" max="2314" width="10" style="3"/>
    <col min="2315" max="2315" width="9.09765625" style="3" customWidth="1"/>
    <col min="2316" max="2316" width="10.5" style="3" bestFit="1" customWidth="1"/>
    <col min="2317" max="2552" width="10" style="3"/>
    <col min="2553" max="2553" width="14.5" style="3" customWidth="1"/>
    <col min="2554" max="2554" width="9.59765625" style="3" customWidth="1"/>
    <col min="2555" max="2555" width="6.09765625" style="3" bestFit="1" customWidth="1"/>
    <col min="2556" max="2556" width="7.59765625" style="3" bestFit="1" customWidth="1"/>
    <col min="2557" max="2557" width="5.59765625" style="3" customWidth="1"/>
    <col min="2558" max="2558" width="6.59765625" style="3" bestFit="1" customWidth="1"/>
    <col min="2559" max="2559" width="7.59765625" style="3" bestFit="1" customWidth="1"/>
    <col min="2560" max="2560" width="11.09765625" style="3" bestFit="1" customWidth="1"/>
    <col min="2561" max="2561" width="5.59765625" style="3" customWidth="1"/>
    <col min="2562" max="2562" width="7.59765625" style="3" bestFit="1" customWidth="1"/>
    <col min="2563" max="2563" width="10.5" style="3" bestFit="1" customWidth="1"/>
    <col min="2564" max="2564" width="6.5" style="3" customWidth="1"/>
    <col min="2565" max="2566" width="8" style="3" bestFit="1" customWidth="1"/>
    <col min="2567" max="2567" width="8.09765625" style="3" customWidth="1"/>
    <col min="2568" max="2568" width="10.69921875" style="3" bestFit="1" customWidth="1"/>
    <col min="2569" max="2569" width="7.5" style="3" customWidth="1"/>
    <col min="2570" max="2570" width="10" style="3"/>
    <col min="2571" max="2571" width="9.09765625" style="3" customWidth="1"/>
    <col min="2572" max="2572" width="10.5" style="3" bestFit="1" customWidth="1"/>
    <col min="2573" max="2808" width="10" style="3"/>
    <col min="2809" max="2809" width="14.5" style="3" customWidth="1"/>
    <col min="2810" max="2810" width="9.59765625" style="3" customWidth="1"/>
    <col min="2811" max="2811" width="6.09765625" style="3" bestFit="1" customWidth="1"/>
    <col min="2812" max="2812" width="7.59765625" style="3" bestFit="1" customWidth="1"/>
    <col min="2813" max="2813" width="5.59765625" style="3" customWidth="1"/>
    <col min="2814" max="2814" width="6.59765625" style="3" bestFit="1" customWidth="1"/>
    <col min="2815" max="2815" width="7.59765625" style="3" bestFit="1" customWidth="1"/>
    <col min="2816" max="2816" width="11.09765625" style="3" bestFit="1" customWidth="1"/>
    <col min="2817" max="2817" width="5.59765625" style="3" customWidth="1"/>
    <col min="2818" max="2818" width="7.59765625" style="3" bestFit="1" customWidth="1"/>
    <col min="2819" max="2819" width="10.5" style="3" bestFit="1" customWidth="1"/>
    <col min="2820" max="2820" width="6.5" style="3" customWidth="1"/>
    <col min="2821" max="2822" width="8" style="3" bestFit="1" customWidth="1"/>
    <col min="2823" max="2823" width="8.09765625" style="3" customWidth="1"/>
    <col min="2824" max="2824" width="10.69921875" style="3" bestFit="1" customWidth="1"/>
    <col min="2825" max="2825" width="7.5" style="3" customWidth="1"/>
    <col min="2826" max="2826" width="10" style="3"/>
    <col min="2827" max="2827" width="9.09765625" style="3" customWidth="1"/>
    <col min="2828" max="2828" width="10.5" style="3" bestFit="1" customWidth="1"/>
    <col min="2829" max="3064" width="10" style="3"/>
    <col min="3065" max="3065" width="14.5" style="3" customWidth="1"/>
    <col min="3066" max="3066" width="9.59765625" style="3" customWidth="1"/>
    <col min="3067" max="3067" width="6.09765625" style="3" bestFit="1" customWidth="1"/>
    <col min="3068" max="3068" width="7.59765625" style="3" bestFit="1" customWidth="1"/>
    <col min="3069" max="3069" width="5.59765625" style="3" customWidth="1"/>
    <col min="3070" max="3070" width="6.59765625" style="3" bestFit="1" customWidth="1"/>
    <col min="3071" max="3071" width="7.59765625" style="3" bestFit="1" customWidth="1"/>
    <col min="3072" max="3072" width="11.09765625" style="3" bestFit="1" customWidth="1"/>
    <col min="3073" max="3073" width="5.59765625" style="3" customWidth="1"/>
    <col min="3074" max="3074" width="7.59765625" style="3" bestFit="1" customWidth="1"/>
    <col min="3075" max="3075" width="10.5" style="3" bestFit="1" customWidth="1"/>
    <col min="3076" max="3076" width="6.5" style="3" customWidth="1"/>
    <col min="3077" max="3078" width="8" style="3" bestFit="1" customWidth="1"/>
    <col min="3079" max="3079" width="8.09765625" style="3" customWidth="1"/>
    <col min="3080" max="3080" width="10.69921875" style="3" bestFit="1" customWidth="1"/>
    <col min="3081" max="3081" width="7.5" style="3" customWidth="1"/>
    <col min="3082" max="3082" width="10" style="3"/>
    <col min="3083" max="3083" width="9.09765625" style="3" customWidth="1"/>
    <col min="3084" max="3084" width="10.5" style="3" bestFit="1" customWidth="1"/>
    <col min="3085" max="3320" width="10" style="3"/>
    <col min="3321" max="3321" width="14.5" style="3" customWidth="1"/>
    <col min="3322" max="3322" width="9.59765625" style="3" customWidth="1"/>
    <col min="3323" max="3323" width="6.09765625" style="3" bestFit="1" customWidth="1"/>
    <col min="3324" max="3324" width="7.59765625" style="3" bestFit="1" customWidth="1"/>
    <col min="3325" max="3325" width="5.59765625" style="3" customWidth="1"/>
    <col min="3326" max="3326" width="6.59765625" style="3" bestFit="1" customWidth="1"/>
    <col min="3327" max="3327" width="7.59765625" style="3" bestFit="1" customWidth="1"/>
    <col min="3328" max="3328" width="11.09765625" style="3" bestFit="1" customWidth="1"/>
    <col min="3329" max="3329" width="5.59765625" style="3" customWidth="1"/>
    <col min="3330" max="3330" width="7.59765625" style="3" bestFit="1" customWidth="1"/>
    <col min="3331" max="3331" width="10.5" style="3" bestFit="1" customWidth="1"/>
    <col min="3332" max="3332" width="6.5" style="3" customWidth="1"/>
    <col min="3333" max="3334" width="8" style="3" bestFit="1" customWidth="1"/>
    <col min="3335" max="3335" width="8.09765625" style="3" customWidth="1"/>
    <col min="3336" max="3336" width="10.69921875" style="3" bestFit="1" customWidth="1"/>
    <col min="3337" max="3337" width="7.5" style="3" customWidth="1"/>
    <col min="3338" max="3338" width="10" style="3"/>
    <col min="3339" max="3339" width="9.09765625" style="3" customWidth="1"/>
    <col min="3340" max="3340" width="10.5" style="3" bestFit="1" customWidth="1"/>
    <col min="3341" max="3576" width="10" style="3"/>
    <col min="3577" max="3577" width="14.5" style="3" customWidth="1"/>
    <col min="3578" max="3578" width="9.59765625" style="3" customWidth="1"/>
    <col min="3579" max="3579" width="6.09765625" style="3" bestFit="1" customWidth="1"/>
    <col min="3580" max="3580" width="7.59765625" style="3" bestFit="1" customWidth="1"/>
    <col min="3581" max="3581" width="5.59765625" style="3" customWidth="1"/>
    <col min="3582" max="3582" width="6.59765625" style="3" bestFit="1" customWidth="1"/>
    <col min="3583" max="3583" width="7.59765625" style="3" bestFit="1" customWidth="1"/>
    <col min="3584" max="3584" width="11.09765625" style="3" bestFit="1" customWidth="1"/>
    <col min="3585" max="3585" width="5.59765625" style="3" customWidth="1"/>
    <col min="3586" max="3586" width="7.59765625" style="3" bestFit="1" customWidth="1"/>
    <col min="3587" max="3587" width="10.5" style="3" bestFit="1" customWidth="1"/>
    <col min="3588" max="3588" width="6.5" style="3" customWidth="1"/>
    <col min="3589" max="3590" width="8" style="3" bestFit="1" customWidth="1"/>
    <col min="3591" max="3591" width="8.09765625" style="3" customWidth="1"/>
    <col min="3592" max="3592" width="10.69921875" style="3" bestFit="1" customWidth="1"/>
    <col min="3593" max="3593" width="7.5" style="3" customWidth="1"/>
    <col min="3594" max="3594" width="10" style="3"/>
    <col min="3595" max="3595" width="9.09765625" style="3" customWidth="1"/>
    <col min="3596" max="3596" width="10.5" style="3" bestFit="1" customWidth="1"/>
    <col min="3597" max="3832" width="10" style="3"/>
    <col min="3833" max="3833" width="14.5" style="3" customWidth="1"/>
    <col min="3834" max="3834" width="9.59765625" style="3" customWidth="1"/>
    <col min="3835" max="3835" width="6.09765625" style="3" bestFit="1" customWidth="1"/>
    <col min="3836" max="3836" width="7.59765625" style="3" bestFit="1" customWidth="1"/>
    <col min="3837" max="3837" width="5.59765625" style="3" customWidth="1"/>
    <col min="3838" max="3838" width="6.59765625" style="3" bestFit="1" customWidth="1"/>
    <col min="3839" max="3839" width="7.59765625" style="3" bestFit="1" customWidth="1"/>
    <col min="3840" max="3840" width="11.09765625" style="3" bestFit="1" customWidth="1"/>
    <col min="3841" max="3841" width="5.59765625" style="3" customWidth="1"/>
    <col min="3842" max="3842" width="7.59765625" style="3" bestFit="1" customWidth="1"/>
    <col min="3843" max="3843" width="10.5" style="3" bestFit="1" customWidth="1"/>
    <col min="3844" max="3844" width="6.5" style="3" customWidth="1"/>
    <col min="3845" max="3846" width="8" style="3" bestFit="1" customWidth="1"/>
    <col min="3847" max="3847" width="8.09765625" style="3" customWidth="1"/>
    <col min="3848" max="3848" width="10.69921875" style="3" bestFit="1" customWidth="1"/>
    <col min="3849" max="3849" width="7.5" style="3" customWidth="1"/>
    <col min="3850" max="3850" width="10" style="3"/>
    <col min="3851" max="3851" width="9.09765625" style="3" customWidth="1"/>
    <col min="3852" max="3852" width="10.5" style="3" bestFit="1" customWidth="1"/>
    <col min="3853" max="4088" width="10" style="3"/>
    <col min="4089" max="4089" width="14.5" style="3" customWidth="1"/>
    <col min="4090" max="4090" width="9.59765625" style="3" customWidth="1"/>
    <col min="4091" max="4091" width="6.09765625" style="3" bestFit="1" customWidth="1"/>
    <col min="4092" max="4092" width="7.59765625" style="3" bestFit="1" customWidth="1"/>
    <col min="4093" max="4093" width="5.59765625" style="3" customWidth="1"/>
    <col min="4094" max="4094" width="6.59765625" style="3" bestFit="1" customWidth="1"/>
    <col min="4095" max="4095" width="7.59765625" style="3" bestFit="1" customWidth="1"/>
    <col min="4096" max="4096" width="11.09765625" style="3" bestFit="1" customWidth="1"/>
    <col min="4097" max="4097" width="5.59765625" style="3" customWidth="1"/>
    <col min="4098" max="4098" width="7.59765625" style="3" bestFit="1" customWidth="1"/>
    <col min="4099" max="4099" width="10.5" style="3" bestFit="1" customWidth="1"/>
    <col min="4100" max="4100" width="6.5" style="3" customWidth="1"/>
    <col min="4101" max="4102" width="8" style="3" bestFit="1" customWidth="1"/>
    <col min="4103" max="4103" width="8.09765625" style="3" customWidth="1"/>
    <col min="4104" max="4104" width="10.69921875" style="3" bestFit="1" customWidth="1"/>
    <col min="4105" max="4105" width="7.5" style="3" customWidth="1"/>
    <col min="4106" max="4106" width="10" style="3"/>
    <col min="4107" max="4107" width="9.09765625" style="3" customWidth="1"/>
    <col min="4108" max="4108" width="10.5" style="3" bestFit="1" customWidth="1"/>
    <col min="4109" max="4344" width="10" style="3"/>
    <col min="4345" max="4345" width="14.5" style="3" customWidth="1"/>
    <col min="4346" max="4346" width="9.59765625" style="3" customWidth="1"/>
    <col min="4347" max="4347" width="6.09765625" style="3" bestFit="1" customWidth="1"/>
    <col min="4348" max="4348" width="7.59765625" style="3" bestFit="1" customWidth="1"/>
    <col min="4349" max="4349" width="5.59765625" style="3" customWidth="1"/>
    <col min="4350" max="4350" width="6.59765625" style="3" bestFit="1" customWidth="1"/>
    <col min="4351" max="4351" width="7.59765625" style="3" bestFit="1" customWidth="1"/>
    <col min="4352" max="4352" width="11.09765625" style="3" bestFit="1" customWidth="1"/>
    <col min="4353" max="4353" width="5.59765625" style="3" customWidth="1"/>
    <col min="4354" max="4354" width="7.59765625" style="3" bestFit="1" customWidth="1"/>
    <col min="4355" max="4355" width="10.5" style="3" bestFit="1" customWidth="1"/>
    <col min="4356" max="4356" width="6.5" style="3" customWidth="1"/>
    <col min="4357" max="4358" width="8" style="3" bestFit="1" customWidth="1"/>
    <col min="4359" max="4359" width="8.09765625" style="3" customWidth="1"/>
    <col min="4360" max="4360" width="10.69921875" style="3" bestFit="1" customWidth="1"/>
    <col min="4361" max="4361" width="7.5" style="3" customWidth="1"/>
    <col min="4362" max="4362" width="10" style="3"/>
    <col min="4363" max="4363" width="9.09765625" style="3" customWidth="1"/>
    <col min="4364" max="4364" width="10.5" style="3" bestFit="1" customWidth="1"/>
    <col min="4365" max="4600" width="10" style="3"/>
    <col min="4601" max="4601" width="14.5" style="3" customWidth="1"/>
    <col min="4602" max="4602" width="9.59765625" style="3" customWidth="1"/>
    <col min="4603" max="4603" width="6.09765625" style="3" bestFit="1" customWidth="1"/>
    <col min="4604" max="4604" width="7.59765625" style="3" bestFit="1" customWidth="1"/>
    <col min="4605" max="4605" width="5.59765625" style="3" customWidth="1"/>
    <col min="4606" max="4606" width="6.59765625" style="3" bestFit="1" customWidth="1"/>
    <col min="4607" max="4607" width="7.59765625" style="3" bestFit="1" customWidth="1"/>
    <col min="4608" max="4608" width="11.09765625" style="3" bestFit="1" customWidth="1"/>
    <col min="4609" max="4609" width="5.59765625" style="3" customWidth="1"/>
    <col min="4610" max="4610" width="7.59765625" style="3" bestFit="1" customWidth="1"/>
    <col min="4611" max="4611" width="10.5" style="3" bestFit="1" customWidth="1"/>
    <col min="4612" max="4612" width="6.5" style="3" customWidth="1"/>
    <col min="4613" max="4614" width="8" style="3" bestFit="1" customWidth="1"/>
    <col min="4615" max="4615" width="8.09765625" style="3" customWidth="1"/>
    <col min="4616" max="4616" width="10.69921875" style="3" bestFit="1" customWidth="1"/>
    <col min="4617" max="4617" width="7.5" style="3" customWidth="1"/>
    <col min="4618" max="4618" width="10" style="3"/>
    <col min="4619" max="4619" width="9.09765625" style="3" customWidth="1"/>
    <col min="4620" max="4620" width="10.5" style="3" bestFit="1" customWidth="1"/>
    <col min="4621" max="4856" width="10" style="3"/>
    <col min="4857" max="4857" width="14.5" style="3" customWidth="1"/>
    <col min="4858" max="4858" width="9.59765625" style="3" customWidth="1"/>
    <col min="4859" max="4859" width="6.09765625" style="3" bestFit="1" customWidth="1"/>
    <col min="4860" max="4860" width="7.59765625" style="3" bestFit="1" customWidth="1"/>
    <col min="4861" max="4861" width="5.59765625" style="3" customWidth="1"/>
    <col min="4862" max="4862" width="6.59765625" style="3" bestFit="1" customWidth="1"/>
    <col min="4863" max="4863" width="7.59765625" style="3" bestFit="1" customWidth="1"/>
    <col min="4864" max="4864" width="11.09765625" style="3" bestFit="1" customWidth="1"/>
    <col min="4865" max="4865" width="5.59765625" style="3" customWidth="1"/>
    <col min="4866" max="4866" width="7.59765625" style="3" bestFit="1" customWidth="1"/>
    <col min="4867" max="4867" width="10.5" style="3" bestFit="1" customWidth="1"/>
    <col min="4868" max="4868" width="6.5" style="3" customWidth="1"/>
    <col min="4869" max="4870" width="8" style="3" bestFit="1" customWidth="1"/>
    <col min="4871" max="4871" width="8.09765625" style="3" customWidth="1"/>
    <col min="4872" max="4872" width="10.69921875" style="3" bestFit="1" customWidth="1"/>
    <col min="4873" max="4873" width="7.5" style="3" customWidth="1"/>
    <col min="4874" max="4874" width="10" style="3"/>
    <col min="4875" max="4875" width="9.09765625" style="3" customWidth="1"/>
    <col min="4876" max="4876" width="10.5" style="3" bestFit="1" customWidth="1"/>
    <col min="4877" max="5112" width="10" style="3"/>
    <col min="5113" max="5113" width="14.5" style="3" customWidth="1"/>
    <col min="5114" max="5114" width="9.59765625" style="3" customWidth="1"/>
    <col min="5115" max="5115" width="6.09765625" style="3" bestFit="1" customWidth="1"/>
    <col min="5116" max="5116" width="7.59765625" style="3" bestFit="1" customWidth="1"/>
    <col min="5117" max="5117" width="5.59765625" style="3" customWidth="1"/>
    <col min="5118" max="5118" width="6.59765625" style="3" bestFit="1" customWidth="1"/>
    <col min="5119" max="5119" width="7.59765625" style="3" bestFit="1" customWidth="1"/>
    <col min="5120" max="5120" width="11.09765625" style="3" bestFit="1" customWidth="1"/>
    <col min="5121" max="5121" width="5.59765625" style="3" customWidth="1"/>
    <col min="5122" max="5122" width="7.59765625" style="3" bestFit="1" customWidth="1"/>
    <col min="5123" max="5123" width="10.5" style="3" bestFit="1" customWidth="1"/>
    <col min="5124" max="5124" width="6.5" style="3" customWidth="1"/>
    <col min="5125" max="5126" width="8" style="3" bestFit="1" customWidth="1"/>
    <col min="5127" max="5127" width="8.09765625" style="3" customWidth="1"/>
    <col min="5128" max="5128" width="10.69921875" style="3" bestFit="1" customWidth="1"/>
    <col min="5129" max="5129" width="7.5" style="3" customWidth="1"/>
    <col min="5130" max="5130" width="10" style="3"/>
    <col min="5131" max="5131" width="9.09765625" style="3" customWidth="1"/>
    <col min="5132" max="5132" width="10.5" style="3" bestFit="1" customWidth="1"/>
    <col min="5133" max="5368" width="10" style="3"/>
    <col min="5369" max="5369" width="14.5" style="3" customWidth="1"/>
    <col min="5370" max="5370" width="9.59765625" style="3" customWidth="1"/>
    <col min="5371" max="5371" width="6.09765625" style="3" bestFit="1" customWidth="1"/>
    <col min="5372" max="5372" width="7.59765625" style="3" bestFit="1" customWidth="1"/>
    <col min="5373" max="5373" width="5.59765625" style="3" customWidth="1"/>
    <col min="5374" max="5374" width="6.59765625" style="3" bestFit="1" customWidth="1"/>
    <col min="5375" max="5375" width="7.59765625" style="3" bestFit="1" customWidth="1"/>
    <col min="5376" max="5376" width="11.09765625" style="3" bestFit="1" customWidth="1"/>
    <col min="5377" max="5377" width="5.59765625" style="3" customWidth="1"/>
    <col min="5378" max="5378" width="7.59765625" style="3" bestFit="1" customWidth="1"/>
    <col min="5379" max="5379" width="10.5" style="3" bestFit="1" customWidth="1"/>
    <col min="5380" max="5380" width="6.5" style="3" customWidth="1"/>
    <col min="5381" max="5382" width="8" style="3" bestFit="1" customWidth="1"/>
    <col min="5383" max="5383" width="8.09765625" style="3" customWidth="1"/>
    <col min="5384" max="5384" width="10.69921875" style="3" bestFit="1" customWidth="1"/>
    <col min="5385" max="5385" width="7.5" style="3" customWidth="1"/>
    <col min="5386" max="5386" width="10" style="3"/>
    <col min="5387" max="5387" width="9.09765625" style="3" customWidth="1"/>
    <col min="5388" max="5388" width="10.5" style="3" bestFit="1" customWidth="1"/>
    <col min="5389" max="5624" width="10" style="3"/>
    <col min="5625" max="5625" width="14.5" style="3" customWidth="1"/>
    <col min="5626" max="5626" width="9.59765625" style="3" customWidth="1"/>
    <col min="5627" max="5627" width="6.09765625" style="3" bestFit="1" customWidth="1"/>
    <col min="5628" max="5628" width="7.59765625" style="3" bestFit="1" customWidth="1"/>
    <col min="5629" max="5629" width="5.59765625" style="3" customWidth="1"/>
    <col min="5630" max="5630" width="6.59765625" style="3" bestFit="1" customWidth="1"/>
    <col min="5631" max="5631" width="7.59765625" style="3" bestFit="1" customWidth="1"/>
    <col min="5632" max="5632" width="11.09765625" style="3" bestFit="1" customWidth="1"/>
    <col min="5633" max="5633" width="5.59765625" style="3" customWidth="1"/>
    <col min="5634" max="5634" width="7.59765625" style="3" bestFit="1" customWidth="1"/>
    <col min="5635" max="5635" width="10.5" style="3" bestFit="1" customWidth="1"/>
    <col min="5636" max="5636" width="6.5" style="3" customWidth="1"/>
    <col min="5637" max="5638" width="8" style="3" bestFit="1" customWidth="1"/>
    <col min="5639" max="5639" width="8.09765625" style="3" customWidth="1"/>
    <col min="5640" max="5640" width="10.69921875" style="3" bestFit="1" customWidth="1"/>
    <col min="5641" max="5641" width="7.5" style="3" customWidth="1"/>
    <col min="5642" max="5642" width="10" style="3"/>
    <col min="5643" max="5643" width="9.09765625" style="3" customWidth="1"/>
    <col min="5644" max="5644" width="10.5" style="3" bestFit="1" customWidth="1"/>
    <col min="5645" max="5880" width="10" style="3"/>
    <col min="5881" max="5881" width="14.5" style="3" customWidth="1"/>
    <col min="5882" max="5882" width="9.59765625" style="3" customWidth="1"/>
    <col min="5883" max="5883" width="6.09765625" style="3" bestFit="1" customWidth="1"/>
    <col min="5884" max="5884" width="7.59765625" style="3" bestFit="1" customWidth="1"/>
    <col min="5885" max="5885" width="5.59765625" style="3" customWidth="1"/>
    <col min="5886" max="5886" width="6.59765625" style="3" bestFit="1" customWidth="1"/>
    <col min="5887" max="5887" width="7.59765625" style="3" bestFit="1" customWidth="1"/>
    <col min="5888" max="5888" width="11.09765625" style="3" bestFit="1" customWidth="1"/>
    <col min="5889" max="5889" width="5.59765625" style="3" customWidth="1"/>
    <col min="5890" max="5890" width="7.59765625" style="3" bestFit="1" customWidth="1"/>
    <col min="5891" max="5891" width="10.5" style="3" bestFit="1" customWidth="1"/>
    <col min="5892" max="5892" width="6.5" style="3" customWidth="1"/>
    <col min="5893" max="5894" width="8" style="3" bestFit="1" customWidth="1"/>
    <col min="5895" max="5895" width="8.09765625" style="3" customWidth="1"/>
    <col min="5896" max="5896" width="10.69921875" style="3" bestFit="1" customWidth="1"/>
    <col min="5897" max="5897" width="7.5" style="3" customWidth="1"/>
    <col min="5898" max="5898" width="10" style="3"/>
    <col min="5899" max="5899" width="9.09765625" style="3" customWidth="1"/>
    <col min="5900" max="5900" width="10.5" style="3" bestFit="1" customWidth="1"/>
    <col min="5901" max="6136" width="10" style="3"/>
    <col min="6137" max="6137" width="14.5" style="3" customWidth="1"/>
    <col min="6138" max="6138" width="9.59765625" style="3" customWidth="1"/>
    <col min="6139" max="6139" width="6.09765625" style="3" bestFit="1" customWidth="1"/>
    <col min="6140" max="6140" width="7.59765625" style="3" bestFit="1" customWidth="1"/>
    <col min="6141" max="6141" width="5.59765625" style="3" customWidth="1"/>
    <col min="6142" max="6142" width="6.59765625" style="3" bestFit="1" customWidth="1"/>
    <col min="6143" max="6143" width="7.59765625" style="3" bestFit="1" customWidth="1"/>
    <col min="6144" max="6144" width="11.09765625" style="3" bestFit="1" customWidth="1"/>
    <col min="6145" max="6145" width="5.59765625" style="3" customWidth="1"/>
    <col min="6146" max="6146" width="7.59765625" style="3" bestFit="1" customWidth="1"/>
    <col min="6147" max="6147" width="10.5" style="3" bestFit="1" customWidth="1"/>
    <col min="6148" max="6148" width="6.5" style="3" customWidth="1"/>
    <col min="6149" max="6150" width="8" style="3" bestFit="1" customWidth="1"/>
    <col min="6151" max="6151" width="8.09765625" style="3" customWidth="1"/>
    <col min="6152" max="6152" width="10.69921875" style="3" bestFit="1" customWidth="1"/>
    <col min="6153" max="6153" width="7.5" style="3" customWidth="1"/>
    <col min="6154" max="6154" width="10" style="3"/>
    <col min="6155" max="6155" width="9.09765625" style="3" customWidth="1"/>
    <col min="6156" max="6156" width="10.5" style="3" bestFit="1" customWidth="1"/>
    <col min="6157" max="6392" width="10" style="3"/>
    <col min="6393" max="6393" width="14.5" style="3" customWidth="1"/>
    <col min="6394" max="6394" width="9.59765625" style="3" customWidth="1"/>
    <col min="6395" max="6395" width="6.09765625" style="3" bestFit="1" customWidth="1"/>
    <col min="6396" max="6396" width="7.59765625" style="3" bestFit="1" customWidth="1"/>
    <col min="6397" max="6397" width="5.59765625" style="3" customWidth="1"/>
    <col min="6398" max="6398" width="6.59765625" style="3" bestFit="1" customWidth="1"/>
    <col min="6399" max="6399" width="7.59765625" style="3" bestFit="1" customWidth="1"/>
    <col min="6400" max="6400" width="11.09765625" style="3" bestFit="1" customWidth="1"/>
    <col min="6401" max="6401" width="5.59765625" style="3" customWidth="1"/>
    <col min="6402" max="6402" width="7.59765625" style="3" bestFit="1" customWidth="1"/>
    <col min="6403" max="6403" width="10.5" style="3" bestFit="1" customWidth="1"/>
    <col min="6404" max="6404" width="6.5" style="3" customWidth="1"/>
    <col min="6405" max="6406" width="8" style="3" bestFit="1" customWidth="1"/>
    <col min="6407" max="6407" width="8.09765625" style="3" customWidth="1"/>
    <col min="6408" max="6408" width="10.69921875" style="3" bestFit="1" customWidth="1"/>
    <col min="6409" max="6409" width="7.5" style="3" customWidth="1"/>
    <col min="6410" max="6410" width="10" style="3"/>
    <col min="6411" max="6411" width="9.09765625" style="3" customWidth="1"/>
    <col min="6412" max="6412" width="10.5" style="3" bestFit="1" customWidth="1"/>
    <col min="6413" max="6648" width="10" style="3"/>
    <col min="6649" max="6649" width="14.5" style="3" customWidth="1"/>
    <col min="6650" max="6650" width="9.59765625" style="3" customWidth="1"/>
    <col min="6651" max="6651" width="6.09765625" style="3" bestFit="1" customWidth="1"/>
    <col min="6652" max="6652" width="7.59765625" style="3" bestFit="1" customWidth="1"/>
    <col min="6653" max="6653" width="5.59765625" style="3" customWidth="1"/>
    <col min="6654" max="6654" width="6.59765625" style="3" bestFit="1" customWidth="1"/>
    <col min="6655" max="6655" width="7.59765625" style="3" bestFit="1" customWidth="1"/>
    <col min="6656" max="6656" width="11.09765625" style="3" bestFit="1" customWidth="1"/>
    <col min="6657" max="6657" width="5.59765625" style="3" customWidth="1"/>
    <col min="6658" max="6658" width="7.59765625" style="3" bestFit="1" customWidth="1"/>
    <col min="6659" max="6659" width="10.5" style="3" bestFit="1" customWidth="1"/>
    <col min="6660" max="6660" width="6.5" style="3" customWidth="1"/>
    <col min="6661" max="6662" width="8" style="3" bestFit="1" customWidth="1"/>
    <col min="6663" max="6663" width="8.09765625" style="3" customWidth="1"/>
    <col min="6664" max="6664" width="10.69921875" style="3" bestFit="1" customWidth="1"/>
    <col min="6665" max="6665" width="7.5" style="3" customWidth="1"/>
    <col min="6666" max="6666" width="10" style="3"/>
    <col min="6667" max="6667" width="9.09765625" style="3" customWidth="1"/>
    <col min="6668" max="6668" width="10.5" style="3" bestFit="1" customWidth="1"/>
    <col min="6669" max="6904" width="10" style="3"/>
    <col min="6905" max="6905" width="14.5" style="3" customWidth="1"/>
    <col min="6906" max="6906" width="9.59765625" style="3" customWidth="1"/>
    <col min="6907" max="6907" width="6.09765625" style="3" bestFit="1" customWidth="1"/>
    <col min="6908" max="6908" width="7.59765625" style="3" bestFit="1" customWidth="1"/>
    <col min="6909" max="6909" width="5.59765625" style="3" customWidth="1"/>
    <col min="6910" max="6910" width="6.59765625" style="3" bestFit="1" customWidth="1"/>
    <col min="6911" max="6911" width="7.59765625" style="3" bestFit="1" customWidth="1"/>
    <col min="6912" max="6912" width="11.09765625" style="3" bestFit="1" customWidth="1"/>
    <col min="6913" max="6913" width="5.59765625" style="3" customWidth="1"/>
    <col min="6914" max="6914" width="7.59765625" style="3" bestFit="1" customWidth="1"/>
    <col min="6915" max="6915" width="10.5" style="3" bestFit="1" customWidth="1"/>
    <col min="6916" max="6916" width="6.5" style="3" customWidth="1"/>
    <col min="6917" max="6918" width="8" style="3" bestFit="1" customWidth="1"/>
    <col min="6919" max="6919" width="8.09765625" style="3" customWidth="1"/>
    <col min="6920" max="6920" width="10.69921875" style="3" bestFit="1" customWidth="1"/>
    <col min="6921" max="6921" width="7.5" style="3" customWidth="1"/>
    <col min="6922" max="6922" width="10" style="3"/>
    <col min="6923" max="6923" width="9.09765625" style="3" customWidth="1"/>
    <col min="6924" max="6924" width="10.5" style="3" bestFit="1" customWidth="1"/>
    <col min="6925" max="7160" width="10" style="3"/>
    <col min="7161" max="7161" width="14.5" style="3" customWidth="1"/>
    <col min="7162" max="7162" width="9.59765625" style="3" customWidth="1"/>
    <col min="7163" max="7163" width="6.09765625" style="3" bestFit="1" customWidth="1"/>
    <col min="7164" max="7164" width="7.59765625" style="3" bestFit="1" customWidth="1"/>
    <col min="7165" max="7165" width="5.59765625" style="3" customWidth="1"/>
    <col min="7166" max="7166" width="6.59765625" style="3" bestFit="1" customWidth="1"/>
    <col min="7167" max="7167" width="7.59765625" style="3" bestFit="1" customWidth="1"/>
    <col min="7168" max="7168" width="11.09765625" style="3" bestFit="1" customWidth="1"/>
    <col min="7169" max="7169" width="5.59765625" style="3" customWidth="1"/>
    <col min="7170" max="7170" width="7.59765625" style="3" bestFit="1" customWidth="1"/>
    <col min="7171" max="7171" width="10.5" style="3" bestFit="1" customWidth="1"/>
    <col min="7172" max="7172" width="6.5" style="3" customWidth="1"/>
    <col min="7173" max="7174" width="8" style="3" bestFit="1" customWidth="1"/>
    <col min="7175" max="7175" width="8.09765625" style="3" customWidth="1"/>
    <col min="7176" max="7176" width="10.69921875" style="3" bestFit="1" customWidth="1"/>
    <col min="7177" max="7177" width="7.5" style="3" customWidth="1"/>
    <col min="7178" max="7178" width="10" style="3"/>
    <col min="7179" max="7179" width="9.09765625" style="3" customWidth="1"/>
    <col min="7180" max="7180" width="10.5" style="3" bestFit="1" customWidth="1"/>
    <col min="7181" max="7416" width="10" style="3"/>
    <col min="7417" max="7417" width="14.5" style="3" customWidth="1"/>
    <col min="7418" max="7418" width="9.59765625" style="3" customWidth="1"/>
    <col min="7419" max="7419" width="6.09765625" style="3" bestFit="1" customWidth="1"/>
    <col min="7420" max="7420" width="7.59765625" style="3" bestFit="1" customWidth="1"/>
    <col min="7421" max="7421" width="5.59765625" style="3" customWidth="1"/>
    <col min="7422" max="7422" width="6.59765625" style="3" bestFit="1" customWidth="1"/>
    <col min="7423" max="7423" width="7.59765625" style="3" bestFit="1" customWidth="1"/>
    <col min="7424" max="7424" width="11.09765625" style="3" bestFit="1" customWidth="1"/>
    <col min="7425" max="7425" width="5.59765625" style="3" customWidth="1"/>
    <col min="7426" max="7426" width="7.59765625" style="3" bestFit="1" customWidth="1"/>
    <col min="7427" max="7427" width="10.5" style="3" bestFit="1" customWidth="1"/>
    <col min="7428" max="7428" width="6.5" style="3" customWidth="1"/>
    <col min="7429" max="7430" width="8" style="3" bestFit="1" customWidth="1"/>
    <col min="7431" max="7431" width="8.09765625" style="3" customWidth="1"/>
    <col min="7432" max="7432" width="10.69921875" style="3" bestFit="1" customWidth="1"/>
    <col min="7433" max="7433" width="7.5" style="3" customWidth="1"/>
    <col min="7434" max="7434" width="10" style="3"/>
    <col min="7435" max="7435" width="9.09765625" style="3" customWidth="1"/>
    <col min="7436" max="7436" width="10.5" style="3" bestFit="1" customWidth="1"/>
    <col min="7437" max="7672" width="10" style="3"/>
    <col min="7673" max="7673" width="14.5" style="3" customWidth="1"/>
    <col min="7674" max="7674" width="9.59765625" style="3" customWidth="1"/>
    <col min="7675" max="7675" width="6.09765625" style="3" bestFit="1" customWidth="1"/>
    <col min="7676" max="7676" width="7.59765625" style="3" bestFit="1" customWidth="1"/>
    <col min="7677" max="7677" width="5.59765625" style="3" customWidth="1"/>
    <col min="7678" max="7678" width="6.59765625" style="3" bestFit="1" customWidth="1"/>
    <col min="7679" max="7679" width="7.59765625" style="3" bestFit="1" customWidth="1"/>
    <col min="7680" max="7680" width="11.09765625" style="3" bestFit="1" customWidth="1"/>
    <col min="7681" max="7681" width="5.59765625" style="3" customWidth="1"/>
    <col min="7682" max="7682" width="7.59765625" style="3" bestFit="1" customWidth="1"/>
    <col min="7683" max="7683" width="10.5" style="3" bestFit="1" customWidth="1"/>
    <col min="7684" max="7684" width="6.5" style="3" customWidth="1"/>
    <col min="7685" max="7686" width="8" style="3" bestFit="1" customWidth="1"/>
    <col min="7687" max="7687" width="8.09765625" style="3" customWidth="1"/>
    <col min="7688" max="7688" width="10.69921875" style="3" bestFit="1" customWidth="1"/>
    <col min="7689" max="7689" width="7.5" style="3" customWidth="1"/>
    <col min="7690" max="7690" width="10" style="3"/>
    <col min="7691" max="7691" width="9.09765625" style="3" customWidth="1"/>
    <col min="7692" max="7692" width="10.5" style="3" bestFit="1" customWidth="1"/>
    <col min="7693" max="7928" width="10" style="3"/>
    <col min="7929" max="7929" width="14.5" style="3" customWidth="1"/>
    <col min="7930" max="7930" width="9.59765625" style="3" customWidth="1"/>
    <col min="7931" max="7931" width="6.09765625" style="3" bestFit="1" customWidth="1"/>
    <col min="7932" max="7932" width="7.59765625" style="3" bestFit="1" customWidth="1"/>
    <col min="7933" max="7933" width="5.59765625" style="3" customWidth="1"/>
    <col min="7934" max="7934" width="6.59765625" style="3" bestFit="1" customWidth="1"/>
    <col min="7935" max="7935" width="7.59765625" style="3" bestFit="1" customWidth="1"/>
    <col min="7936" max="7936" width="11.09765625" style="3" bestFit="1" customWidth="1"/>
    <col min="7937" max="7937" width="5.59765625" style="3" customWidth="1"/>
    <col min="7938" max="7938" width="7.59765625" style="3" bestFit="1" customWidth="1"/>
    <col min="7939" max="7939" width="10.5" style="3" bestFit="1" customWidth="1"/>
    <col min="7940" max="7940" width="6.5" style="3" customWidth="1"/>
    <col min="7941" max="7942" width="8" style="3" bestFit="1" customWidth="1"/>
    <col min="7943" max="7943" width="8.09765625" style="3" customWidth="1"/>
    <col min="7944" max="7944" width="10.69921875" style="3" bestFit="1" customWidth="1"/>
    <col min="7945" max="7945" width="7.5" style="3" customWidth="1"/>
    <col min="7946" max="7946" width="10" style="3"/>
    <col min="7947" max="7947" width="9.09765625" style="3" customWidth="1"/>
    <col min="7948" max="7948" width="10.5" style="3" bestFit="1" customWidth="1"/>
    <col min="7949" max="8184" width="10" style="3"/>
    <col min="8185" max="8185" width="14.5" style="3" customWidth="1"/>
    <col min="8186" max="8186" width="9.59765625" style="3" customWidth="1"/>
    <col min="8187" max="8187" width="6.09765625" style="3" bestFit="1" customWidth="1"/>
    <col min="8188" max="8188" width="7.59765625" style="3" bestFit="1" customWidth="1"/>
    <col min="8189" max="8189" width="5.59765625" style="3" customWidth="1"/>
    <col min="8190" max="8190" width="6.59765625" style="3" bestFit="1" customWidth="1"/>
    <col min="8191" max="8191" width="7.59765625" style="3" bestFit="1" customWidth="1"/>
    <col min="8192" max="8192" width="11.09765625" style="3" bestFit="1" customWidth="1"/>
    <col min="8193" max="8193" width="5.59765625" style="3" customWidth="1"/>
    <col min="8194" max="8194" width="7.59765625" style="3" bestFit="1" customWidth="1"/>
    <col min="8195" max="8195" width="10.5" style="3" bestFit="1" customWidth="1"/>
    <col min="8196" max="8196" width="6.5" style="3" customWidth="1"/>
    <col min="8197" max="8198" width="8" style="3" bestFit="1" customWidth="1"/>
    <col min="8199" max="8199" width="8.09765625" style="3" customWidth="1"/>
    <col min="8200" max="8200" width="10.69921875" style="3" bestFit="1" customWidth="1"/>
    <col min="8201" max="8201" width="7.5" style="3" customWidth="1"/>
    <col min="8202" max="8202" width="10" style="3"/>
    <col min="8203" max="8203" width="9.09765625" style="3" customWidth="1"/>
    <col min="8204" max="8204" width="10.5" style="3" bestFit="1" customWidth="1"/>
    <col min="8205" max="8440" width="10" style="3"/>
    <col min="8441" max="8441" width="14.5" style="3" customWidth="1"/>
    <col min="8442" max="8442" width="9.59765625" style="3" customWidth="1"/>
    <col min="8443" max="8443" width="6.09765625" style="3" bestFit="1" customWidth="1"/>
    <col min="8444" max="8444" width="7.59765625" style="3" bestFit="1" customWidth="1"/>
    <col min="8445" max="8445" width="5.59765625" style="3" customWidth="1"/>
    <col min="8446" max="8446" width="6.59765625" style="3" bestFit="1" customWidth="1"/>
    <col min="8447" max="8447" width="7.59765625" style="3" bestFit="1" customWidth="1"/>
    <col min="8448" max="8448" width="11.09765625" style="3" bestFit="1" customWidth="1"/>
    <col min="8449" max="8449" width="5.59765625" style="3" customWidth="1"/>
    <col min="8450" max="8450" width="7.59765625" style="3" bestFit="1" customWidth="1"/>
    <col min="8451" max="8451" width="10.5" style="3" bestFit="1" customWidth="1"/>
    <col min="8452" max="8452" width="6.5" style="3" customWidth="1"/>
    <col min="8453" max="8454" width="8" style="3" bestFit="1" customWidth="1"/>
    <col min="8455" max="8455" width="8.09765625" style="3" customWidth="1"/>
    <col min="8456" max="8456" width="10.69921875" style="3" bestFit="1" customWidth="1"/>
    <col min="8457" max="8457" width="7.5" style="3" customWidth="1"/>
    <col min="8458" max="8458" width="10" style="3"/>
    <col min="8459" max="8459" width="9.09765625" style="3" customWidth="1"/>
    <col min="8460" max="8460" width="10.5" style="3" bestFit="1" customWidth="1"/>
    <col min="8461" max="8696" width="10" style="3"/>
    <col min="8697" max="8697" width="14.5" style="3" customWidth="1"/>
    <col min="8698" max="8698" width="9.59765625" style="3" customWidth="1"/>
    <col min="8699" max="8699" width="6.09765625" style="3" bestFit="1" customWidth="1"/>
    <col min="8700" max="8700" width="7.59765625" style="3" bestFit="1" customWidth="1"/>
    <col min="8701" max="8701" width="5.59765625" style="3" customWidth="1"/>
    <col min="8702" max="8702" width="6.59765625" style="3" bestFit="1" customWidth="1"/>
    <col min="8703" max="8703" width="7.59765625" style="3" bestFit="1" customWidth="1"/>
    <col min="8704" max="8704" width="11.09765625" style="3" bestFit="1" customWidth="1"/>
    <col min="8705" max="8705" width="5.59765625" style="3" customWidth="1"/>
    <col min="8706" max="8706" width="7.59765625" style="3" bestFit="1" customWidth="1"/>
    <col min="8707" max="8707" width="10.5" style="3" bestFit="1" customWidth="1"/>
    <col min="8708" max="8708" width="6.5" style="3" customWidth="1"/>
    <col min="8709" max="8710" width="8" style="3" bestFit="1" customWidth="1"/>
    <col min="8711" max="8711" width="8.09765625" style="3" customWidth="1"/>
    <col min="8712" max="8712" width="10.69921875" style="3" bestFit="1" customWidth="1"/>
    <col min="8713" max="8713" width="7.5" style="3" customWidth="1"/>
    <col min="8714" max="8714" width="10" style="3"/>
    <col min="8715" max="8715" width="9.09765625" style="3" customWidth="1"/>
    <col min="8716" max="8716" width="10.5" style="3" bestFit="1" customWidth="1"/>
    <col min="8717" max="8952" width="10" style="3"/>
    <col min="8953" max="8953" width="14.5" style="3" customWidth="1"/>
    <col min="8954" max="8954" width="9.59765625" style="3" customWidth="1"/>
    <col min="8955" max="8955" width="6.09765625" style="3" bestFit="1" customWidth="1"/>
    <col min="8956" max="8956" width="7.59765625" style="3" bestFit="1" customWidth="1"/>
    <col min="8957" max="8957" width="5.59765625" style="3" customWidth="1"/>
    <col min="8958" max="8958" width="6.59765625" style="3" bestFit="1" customWidth="1"/>
    <col min="8959" max="8959" width="7.59765625" style="3" bestFit="1" customWidth="1"/>
    <col min="8960" max="8960" width="11.09765625" style="3" bestFit="1" customWidth="1"/>
    <col min="8961" max="8961" width="5.59765625" style="3" customWidth="1"/>
    <col min="8962" max="8962" width="7.59765625" style="3" bestFit="1" customWidth="1"/>
    <col min="8963" max="8963" width="10.5" style="3" bestFit="1" customWidth="1"/>
    <col min="8964" max="8964" width="6.5" style="3" customWidth="1"/>
    <col min="8965" max="8966" width="8" style="3" bestFit="1" customWidth="1"/>
    <col min="8967" max="8967" width="8.09765625" style="3" customWidth="1"/>
    <col min="8968" max="8968" width="10.69921875" style="3" bestFit="1" customWidth="1"/>
    <col min="8969" max="8969" width="7.5" style="3" customWidth="1"/>
    <col min="8970" max="8970" width="10" style="3"/>
    <col min="8971" max="8971" width="9.09765625" style="3" customWidth="1"/>
    <col min="8972" max="8972" width="10.5" style="3" bestFit="1" customWidth="1"/>
    <col min="8973" max="9208" width="10" style="3"/>
    <col min="9209" max="9209" width="14.5" style="3" customWidth="1"/>
    <col min="9210" max="9210" width="9.59765625" style="3" customWidth="1"/>
    <col min="9211" max="9211" width="6.09765625" style="3" bestFit="1" customWidth="1"/>
    <col min="9212" max="9212" width="7.59765625" style="3" bestFit="1" customWidth="1"/>
    <col min="9213" max="9213" width="5.59765625" style="3" customWidth="1"/>
    <col min="9214" max="9214" width="6.59765625" style="3" bestFit="1" customWidth="1"/>
    <col min="9215" max="9215" width="7.59765625" style="3" bestFit="1" customWidth="1"/>
    <col min="9216" max="9216" width="11.09765625" style="3" bestFit="1" customWidth="1"/>
    <col min="9217" max="9217" width="5.59765625" style="3" customWidth="1"/>
    <col min="9218" max="9218" width="7.59765625" style="3" bestFit="1" customWidth="1"/>
    <col min="9219" max="9219" width="10.5" style="3" bestFit="1" customWidth="1"/>
    <col min="9220" max="9220" width="6.5" style="3" customWidth="1"/>
    <col min="9221" max="9222" width="8" style="3" bestFit="1" customWidth="1"/>
    <col min="9223" max="9223" width="8.09765625" style="3" customWidth="1"/>
    <col min="9224" max="9224" width="10.69921875" style="3" bestFit="1" customWidth="1"/>
    <col min="9225" max="9225" width="7.5" style="3" customWidth="1"/>
    <col min="9226" max="9226" width="10" style="3"/>
    <col min="9227" max="9227" width="9.09765625" style="3" customWidth="1"/>
    <col min="9228" max="9228" width="10.5" style="3" bestFit="1" customWidth="1"/>
    <col min="9229" max="9464" width="10" style="3"/>
    <col min="9465" max="9465" width="14.5" style="3" customWidth="1"/>
    <col min="9466" max="9466" width="9.59765625" style="3" customWidth="1"/>
    <col min="9467" max="9467" width="6.09765625" style="3" bestFit="1" customWidth="1"/>
    <col min="9468" max="9468" width="7.59765625" style="3" bestFit="1" customWidth="1"/>
    <col min="9469" max="9469" width="5.59765625" style="3" customWidth="1"/>
    <col min="9470" max="9470" width="6.59765625" style="3" bestFit="1" customWidth="1"/>
    <col min="9471" max="9471" width="7.59765625" style="3" bestFit="1" customWidth="1"/>
    <col min="9472" max="9472" width="11.09765625" style="3" bestFit="1" customWidth="1"/>
    <col min="9473" max="9473" width="5.59765625" style="3" customWidth="1"/>
    <col min="9474" max="9474" width="7.59765625" style="3" bestFit="1" customWidth="1"/>
    <col min="9475" max="9475" width="10.5" style="3" bestFit="1" customWidth="1"/>
    <col min="9476" max="9476" width="6.5" style="3" customWidth="1"/>
    <col min="9477" max="9478" width="8" style="3" bestFit="1" customWidth="1"/>
    <col min="9479" max="9479" width="8.09765625" style="3" customWidth="1"/>
    <col min="9480" max="9480" width="10.69921875" style="3" bestFit="1" customWidth="1"/>
    <col min="9481" max="9481" width="7.5" style="3" customWidth="1"/>
    <col min="9482" max="9482" width="10" style="3"/>
    <col min="9483" max="9483" width="9.09765625" style="3" customWidth="1"/>
    <col min="9484" max="9484" width="10.5" style="3" bestFit="1" customWidth="1"/>
    <col min="9485" max="9720" width="10" style="3"/>
    <col min="9721" max="9721" width="14.5" style="3" customWidth="1"/>
    <col min="9722" max="9722" width="9.59765625" style="3" customWidth="1"/>
    <col min="9723" max="9723" width="6.09765625" style="3" bestFit="1" customWidth="1"/>
    <col min="9724" max="9724" width="7.59765625" style="3" bestFit="1" customWidth="1"/>
    <col min="9725" max="9725" width="5.59765625" style="3" customWidth="1"/>
    <col min="9726" max="9726" width="6.59765625" style="3" bestFit="1" customWidth="1"/>
    <col min="9727" max="9727" width="7.59765625" style="3" bestFit="1" customWidth="1"/>
    <col min="9728" max="9728" width="11.09765625" style="3" bestFit="1" customWidth="1"/>
    <col min="9729" max="9729" width="5.59765625" style="3" customWidth="1"/>
    <col min="9730" max="9730" width="7.59765625" style="3" bestFit="1" customWidth="1"/>
    <col min="9731" max="9731" width="10.5" style="3" bestFit="1" customWidth="1"/>
    <col min="9732" max="9732" width="6.5" style="3" customWidth="1"/>
    <col min="9733" max="9734" width="8" style="3" bestFit="1" customWidth="1"/>
    <col min="9735" max="9735" width="8.09765625" style="3" customWidth="1"/>
    <col min="9736" max="9736" width="10.69921875" style="3" bestFit="1" customWidth="1"/>
    <col min="9737" max="9737" width="7.5" style="3" customWidth="1"/>
    <col min="9738" max="9738" width="10" style="3"/>
    <col min="9739" max="9739" width="9.09765625" style="3" customWidth="1"/>
    <col min="9740" max="9740" width="10.5" style="3" bestFit="1" customWidth="1"/>
    <col min="9741" max="9976" width="10" style="3"/>
    <col min="9977" max="9977" width="14.5" style="3" customWidth="1"/>
    <col min="9978" max="9978" width="9.59765625" style="3" customWidth="1"/>
    <col min="9979" max="9979" width="6.09765625" style="3" bestFit="1" customWidth="1"/>
    <col min="9980" max="9980" width="7.59765625" style="3" bestFit="1" customWidth="1"/>
    <col min="9981" max="9981" width="5.59765625" style="3" customWidth="1"/>
    <col min="9982" max="9982" width="6.59765625" style="3" bestFit="1" customWidth="1"/>
    <col min="9983" max="9983" width="7.59765625" style="3" bestFit="1" customWidth="1"/>
    <col min="9984" max="9984" width="11.09765625" style="3" bestFit="1" customWidth="1"/>
    <col min="9985" max="9985" width="5.59765625" style="3" customWidth="1"/>
    <col min="9986" max="9986" width="7.59765625" style="3" bestFit="1" customWidth="1"/>
    <col min="9987" max="9987" width="10.5" style="3" bestFit="1" customWidth="1"/>
    <col min="9988" max="9988" width="6.5" style="3" customWidth="1"/>
    <col min="9989" max="9990" width="8" style="3" bestFit="1" customWidth="1"/>
    <col min="9991" max="9991" width="8.09765625" style="3" customWidth="1"/>
    <col min="9992" max="9992" width="10.69921875" style="3" bestFit="1" customWidth="1"/>
    <col min="9993" max="9993" width="7.5" style="3" customWidth="1"/>
    <col min="9994" max="9994" width="10" style="3"/>
    <col min="9995" max="9995" width="9.09765625" style="3" customWidth="1"/>
    <col min="9996" max="9996" width="10.5" style="3" bestFit="1" customWidth="1"/>
    <col min="9997" max="10232" width="10" style="3"/>
    <col min="10233" max="10233" width="14.5" style="3" customWidth="1"/>
    <col min="10234" max="10234" width="9.59765625" style="3" customWidth="1"/>
    <col min="10235" max="10235" width="6.09765625" style="3" bestFit="1" customWidth="1"/>
    <col min="10236" max="10236" width="7.59765625" style="3" bestFit="1" customWidth="1"/>
    <col min="10237" max="10237" width="5.59765625" style="3" customWidth="1"/>
    <col min="10238" max="10238" width="6.59765625" style="3" bestFit="1" customWidth="1"/>
    <col min="10239" max="10239" width="7.59765625" style="3" bestFit="1" customWidth="1"/>
    <col min="10240" max="10240" width="11.09765625" style="3" bestFit="1" customWidth="1"/>
    <col min="10241" max="10241" width="5.59765625" style="3" customWidth="1"/>
    <col min="10242" max="10242" width="7.59765625" style="3" bestFit="1" customWidth="1"/>
    <col min="10243" max="10243" width="10.5" style="3" bestFit="1" customWidth="1"/>
    <col min="10244" max="10244" width="6.5" style="3" customWidth="1"/>
    <col min="10245" max="10246" width="8" style="3" bestFit="1" customWidth="1"/>
    <col min="10247" max="10247" width="8.09765625" style="3" customWidth="1"/>
    <col min="10248" max="10248" width="10.69921875" style="3" bestFit="1" customWidth="1"/>
    <col min="10249" max="10249" width="7.5" style="3" customWidth="1"/>
    <col min="10250" max="10250" width="10" style="3"/>
    <col min="10251" max="10251" width="9.09765625" style="3" customWidth="1"/>
    <col min="10252" max="10252" width="10.5" style="3" bestFit="1" customWidth="1"/>
    <col min="10253" max="10488" width="10" style="3"/>
    <col min="10489" max="10489" width="14.5" style="3" customWidth="1"/>
    <col min="10490" max="10490" width="9.59765625" style="3" customWidth="1"/>
    <col min="10491" max="10491" width="6.09765625" style="3" bestFit="1" customWidth="1"/>
    <col min="10492" max="10492" width="7.59765625" style="3" bestFit="1" customWidth="1"/>
    <col min="10493" max="10493" width="5.59765625" style="3" customWidth="1"/>
    <col min="10494" max="10494" width="6.59765625" style="3" bestFit="1" customWidth="1"/>
    <col min="10495" max="10495" width="7.59765625" style="3" bestFit="1" customWidth="1"/>
    <col min="10496" max="10496" width="11.09765625" style="3" bestFit="1" customWidth="1"/>
    <col min="10497" max="10497" width="5.59765625" style="3" customWidth="1"/>
    <col min="10498" max="10498" width="7.59765625" style="3" bestFit="1" customWidth="1"/>
    <col min="10499" max="10499" width="10.5" style="3" bestFit="1" customWidth="1"/>
    <col min="10500" max="10500" width="6.5" style="3" customWidth="1"/>
    <col min="10501" max="10502" width="8" style="3" bestFit="1" customWidth="1"/>
    <col min="10503" max="10503" width="8.09765625" style="3" customWidth="1"/>
    <col min="10504" max="10504" width="10.69921875" style="3" bestFit="1" customWidth="1"/>
    <col min="10505" max="10505" width="7.5" style="3" customWidth="1"/>
    <col min="10506" max="10506" width="10" style="3"/>
    <col min="10507" max="10507" width="9.09765625" style="3" customWidth="1"/>
    <col min="10508" max="10508" width="10.5" style="3" bestFit="1" customWidth="1"/>
    <col min="10509" max="10744" width="10" style="3"/>
    <col min="10745" max="10745" width="14.5" style="3" customWidth="1"/>
    <col min="10746" max="10746" width="9.59765625" style="3" customWidth="1"/>
    <col min="10747" max="10747" width="6.09765625" style="3" bestFit="1" customWidth="1"/>
    <col min="10748" max="10748" width="7.59765625" style="3" bestFit="1" customWidth="1"/>
    <col min="10749" max="10749" width="5.59765625" style="3" customWidth="1"/>
    <col min="10750" max="10750" width="6.59765625" style="3" bestFit="1" customWidth="1"/>
    <col min="10751" max="10751" width="7.59765625" style="3" bestFit="1" customWidth="1"/>
    <col min="10752" max="10752" width="11.09765625" style="3" bestFit="1" customWidth="1"/>
    <col min="10753" max="10753" width="5.59765625" style="3" customWidth="1"/>
    <col min="10754" max="10754" width="7.59765625" style="3" bestFit="1" customWidth="1"/>
    <col min="10755" max="10755" width="10.5" style="3" bestFit="1" customWidth="1"/>
    <col min="10756" max="10756" width="6.5" style="3" customWidth="1"/>
    <col min="10757" max="10758" width="8" style="3" bestFit="1" customWidth="1"/>
    <col min="10759" max="10759" width="8.09765625" style="3" customWidth="1"/>
    <col min="10760" max="10760" width="10.69921875" style="3" bestFit="1" customWidth="1"/>
    <col min="10761" max="10761" width="7.5" style="3" customWidth="1"/>
    <col min="10762" max="10762" width="10" style="3"/>
    <col min="10763" max="10763" width="9.09765625" style="3" customWidth="1"/>
    <col min="10764" max="10764" width="10.5" style="3" bestFit="1" customWidth="1"/>
    <col min="10765" max="11000" width="10" style="3"/>
    <col min="11001" max="11001" width="14.5" style="3" customWidth="1"/>
    <col min="11002" max="11002" width="9.59765625" style="3" customWidth="1"/>
    <col min="11003" max="11003" width="6.09765625" style="3" bestFit="1" customWidth="1"/>
    <col min="11004" max="11004" width="7.59765625" style="3" bestFit="1" customWidth="1"/>
    <col min="11005" max="11005" width="5.59765625" style="3" customWidth="1"/>
    <col min="11006" max="11006" width="6.59765625" style="3" bestFit="1" customWidth="1"/>
    <col min="11007" max="11007" width="7.59765625" style="3" bestFit="1" customWidth="1"/>
    <col min="11008" max="11008" width="11.09765625" style="3" bestFit="1" customWidth="1"/>
    <col min="11009" max="11009" width="5.59765625" style="3" customWidth="1"/>
    <col min="11010" max="11010" width="7.59765625" style="3" bestFit="1" customWidth="1"/>
    <col min="11011" max="11011" width="10.5" style="3" bestFit="1" customWidth="1"/>
    <col min="11012" max="11012" width="6.5" style="3" customWidth="1"/>
    <col min="11013" max="11014" width="8" style="3" bestFit="1" customWidth="1"/>
    <col min="11015" max="11015" width="8.09765625" style="3" customWidth="1"/>
    <col min="11016" max="11016" width="10.69921875" style="3" bestFit="1" customWidth="1"/>
    <col min="11017" max="11017" width="7.5" style="3" customWidth="1"/>
    <col min="11018" max="11018" width="10" style="3"/>
    <col min="11019" max="11019" width="9.09765625" style="3" customWidth="1"/>
    <col min="11020" max="11020" width="10.5" style="3" bestFit="1" customWidth="1"/>
    <col min="11021" max="11256" width="10" style="3"/>
    <col min="11257" max="11257" width="14.5" style="3" customWidth="1"/>
    <col min="11258" max="11258" width="9.59765625" style="3" customWidth="1"/>
    <col min="11259" max="11259" width="6.09765625" style="3" bestFit="1" customWidth="1"/>
    <col min="11260" max="11260" width="7.59765625" style="3" bestFit="1" customWidth="1"/>
    <col min="11261" max="11261" width="5.59765625" style="3" customWidth="1"/>
    <col min="11262" max="11262" width="6.59765625" style="3" bestFit="1" customWidth="1"/>
    <col min="11263" max="11263" width="7.59765625" style="3" bestFit="1" customWidth="1"/>
    <col min="11264" max="11264" width="11.09765625" style="3" bestFit="1" customWidth="1"/>
    <col min="11265" max="11265" width="5.59765625" style="3" customWidth="1"/>
    <col min="11266" max="11266" width="7.59765625" style="3" bestFit="1" customWidth="1"/>
    <col min="11267" max="11267" width="10.5" style="3" bestFit="1" customWidth="1"/>
    <col min="11268" max="11268" width="6.5" style="3" customWidth="1"/>
    <col min="11269" max="11270" width="8" style="3" bestFit="1" customWidth="1"/>
    <col min="11271" max="11271" width="8.09765625" style="3" customWidth="1"/>
    <col min="11272" max="11272" width="10.69921875" style="3" bestFit="1" customWidth="1"/>
    <col min="11273" max="11273" width="7.5" style="3" customWidth="1"/>
    <col min="11274" max="11274" width="10" style="3"/>
    <col min="11275" max="11275" width="9.09765625" style="3" customWidth="1"/>
    <col min="11276" max="11276" width="10.5" style="3" bestFit="1" customWidth="1"/>
    <col min="11277" max="11512" width="10" style="3"/>
    <col min="11513" max="11513" width="14.5" style="3" customWidth="1"/>
    <col min="11514" max="11514" width="9.59765625" style="3" customWidth="1"/>
    <col min="11515" max="11515" width="6.09765625" style="3" bestFit="1" customWidth="1"/>
    <col min="11516" max="11516" width="7.59765625" style="3" bestFit="1" customWidth="1"/>
    <col min="11517" max="11517" width="5.59765625" style="3" customWidth="1"/>
    <col min="11518" max="11518" width="6.59765625" style="3" bestFit="1" customWidth="1"/>
    <col min="11519" max="11519" width="7.59765625" style="3" bestFit="1" customWidth="1"/>
    <col min="11520" max="11520" width="11.09765625" style="3" bestFit="1" customWidth="1"/>
    <col min="11521" max="11521" width="5.59765625" style="3" customWidth="1"/>
    <col min="11522" max="11522" width="7.59765625" style="3" bestFit="1" customWidth="1"/>
    <col min="11523" max="11523" width="10.5" style="3" bestFit="1" customWidth="1"/>
    <col min="11524" max="11524" width="6.5" style="3" customWidth="1"/>
    <col min="11525" max="11526" width="8" style="3" bestFit="1" customWidth="1"/>
    <col min="11527" max="11527" width="8.09765625" style="3" customWidth="1"/>
    <col min="11528" max="11528" width="10.69921875" style="3" bestFit="1" customWidth="1"/>
    <col min="11529" max="11529" width="7.5" style="3" customWidth="1"/>
    <col min="11530" max="11530" width="10" style="3"/>
    <col min="11531" max="11531" width="9.09765625" style="3" customWidth="1"/>
    <col min="11532" max="11532" width="10.5" style="3" bestFit="1" customWidth="1"/>
    <col min="11533" max="11768" width="10" style="3"/>
    <col min="11769" max="11769" width="14.5" style="3" customWidth="1"/>
    <col min="11770" max="11770" width="9.59765625" style="3" customWidth="1"/>
    <col min="11771" max="11771" width="6.09765625" style="3" bestFit="1" customWidth="1"/>
    <col min="11772" max="11772" width="7.59765625" style="3" bestFit="1" customWidth="1"/>
    <col min="11773" max="11773" width="5.59765625" style="3" customWidth="1"/>
    <col min="11774" max="11774" width="6.59765625" style="3" bestFit="1" customWidth="1"/>
    <col min="11775" max="11775" width="7.59765625" style="3" bestFit="1" customWidth="1"/>
    <col min="11776" max="11776" width="11.09765625" style="3" bestFit="1" customWidth="1"/>
    <col min="11777" max="11777" width="5.59765625" style="3" customWidth="1"/>
    <col min="11778" max="11778" width="7.59765625" style="3" bestFit="1" customWidth="1"/>
    <col min="11779" max="11779" width="10.5" style="3" bestFit="1" customWidth="1"/>
    <col min="11780" max="11780" width="6.5" style="3" customWidth="1"/>
    <col min="11781" max="11782" width="8" style="3" bestFit="1" customWidth="1"/>
    <col min="11783" max="11783" width="8.09765625" style="3" customWidth="1"/>
    <col min="11784" max="11784" width="10.69921875" style="3" bestFit="1" customWidth="1"/>
    <col min="11785" max="11785" width="7.5" style="3" customWidth="1"/>
    <col min="11786" max="11786" width="10" style="3"/>
    <col min="11787" max="11787" width="9.09765625" style="3" customWidth="1"/>
    <col min="11788" max="11788" width="10.5" style="3" bestFit="1" customWidth="1"/>
    <col min="11789" max="12024" width="10" style="3"/>
    <col min="12025" max="12025" width="14.5" style="3" customWidth="1"/>
    <col min="12026" max="12026" width="9.59765625" style="3" customWidth="1"/>
    <col min="12027" max="12027" width="6.09765625" style="3" bestFit="1" customWidth="1"/>
    <col min="12028" max="12028" width="7.59765625" style="3" bestFit="1" customWidth="1"/>
    <col min="12029" max="12029" width="5.59765625" style="3" customWidth="1"/>
    <col min="12030" max="12030" width="6.59765625" style="3" bestFit="1" customWidth="1"/>
    <col min="12031" max="12031" width="7.59765625" style="3" bestFit="1" customWidth="1"/>
    <col min="12032" max="12032" width="11.09765625" style="3" bestFit="1" customWidth="1"/>
    <col min="12033" max="12033" width="5.59765625" style="3" customWidth="1"/>
    <col min="12034" max="12034" width="7.59765625" style="3" bestFit="1" customWidth="1"/>
    <col min="12035" max="12035" width="10.5" style="3" bestFit="1" customWidth="1"/>
    <col min="12036" max="12036" width="6.5" style="3" customWidth="1"/>
    <col min="12037" max="12038" width="8" style="3" bestFit="1" customWidth="1"/>
    <col min="12039" max="12039" width="8.09765625" style="3" customWidth="1"/>
    <col min="12040" max="12040" width="10.69921875" style="3" bestFit="1" customWidth="1"/>
    <col min="12041" max="12041" width="7.5" style="3" customWidth="1"/>
    <col min="12042" max="12042" width="10" style="3"/>
    <col min="12043" max="12043" width="9.09765625" style="3" customWidth="1"/>
    <col min="12044" max="12044" width="10.5" style="3" bestFit="1" customWidth="1"/>
    <col min="12045" max="12280" width="10" style="3"/>
    <col min="12281" max="12281" width="14.5" style="3" customWidth="1"/>
    <col min="12282" max="12282" width="9.59765625" style="3" customWidth="1"/>
    <col min="12283" max="12283" width="6.09765625" style="3" bestFit="1" customWidth="1"/>
    <col min="12284" max="12284" width="7.59765625" style="3" bestFit="1" customWidth="1"/>
    <col min="12285" max="12285" width="5.59765625" style="3" customWidth="1"/>
    <col min="12286" max="12286" width="6.59765625" style="3" bestFit="1" customWidth="1"/>
    <col min="12287" max="12287" width="7.59765625" style="3" bestFit="1" customWidth="1"/>
    <col min="12288" max="12288" width="11.09765625" style="3" bestFit="1" customWidth="1"/>
    <col min="12289" max="12289" width="5.59765625" style="3" customWidth="1"/>
    <col min="12290" max="12290" width="7.59765625" style="3" bestFit="1" customWidth="1"/>
    <col min="12291" max="12291" width="10.5" style="3" bestFit="1" customWidth="1"/>
    <col min="12292" max="12292" width="6.5" style="3" customWidth="1"/>
    <col min="12293" max="12294" width="8" style="3" bestFit="1" customWidth="1"/>
    <col min="12295" max="12295" width="8.09765625" style="3" customWidth="1"/>
    <col min="12296" max="12296" width="10.69921875" style="3" bestFit="1" customWidth="1"/>
    <col min="12297" max="12297" width="7.5" style="3" customWidth="1"/>
    <col min="12298" max="12298" width="10" style="3"/>
    <col min="12299" max="12299" width="9.09765625" style="3" customWidth="1"/>
    <col min="12300" max="12300" width="10.5" style="3" bestFit="1" customWidth="1"/>
    <col min="12301" max="12536" width="10" style="3"/>
    <col min="12537" max="12537" width="14.5" style="3" customWidth="1"/>
    <col min="12538" max="12538" width="9.59765625" style="3" customWidth="1"/>
    <col min="12539" max="12539" width="6.09765625" style="3" bestFit="1" customWidth="1"/>
    <col min="12540" max="12540" width="7.59765625" style="3" bestFit="1" customWidth="1"/>
    <col min="12541" max="12541" width="5.59765625" style="3" customWidth="1"/>
    <col min="12542" max="12542" width="6.59765625" style="3" bestFit="1" customWidth="1"/>
    <col min="12543" max="12543" width="7.59765625" style="3" bestFit="1" customWidth="1"/>
    <col min="12544" max="12544" width="11.09765625" style="3" bestFit="1" customWidth="1"/>
    <col min="12545" max="12545" width="5.59765625" style="3" customWidth="1"/>
    <col min="12546" max="12546" width="7.59765625" style="3" bestFit="1" customWidth="1"/>
    <col min="12547" max="12547" width="10.5" style="3" bestFit="1" customWidth="1"/>
    <col min="12548" max="12548" width="6.5" style="3" customWidth="1"/>
    <col min="12549" max="12550" width="8" style="3" bestFit="1" customWidth="1"/>
    <col min="12551" max="12551" width="8.09765625" style="3" customWidth="1"/>
    <col min="12552" max="12552" width="10.69921875" style="3" bestFit="1" customWidth="1"/>
    <col min="12553" max="12553" width="7.5" style="3" customWidth="1"/>
    <col min="12554" max="12554" width="10" style="3"/>
    <col min="12555" max="12555" width="9.09765625" style="3" customWidth="1"/>
    <col min="12556" max="12556" width="10.5" style="3" bestFit="1" customWidth="1"/>
    <col min="12557" max="12792" width="10" style="3"/>
    <col min="12793" max="12793" width="14.5" style="3" customWidth="1"/>
    <col min="12794" max="12794" width="9.59765625" style="3" customWidth="1"/>
    <col min="12795" max="12795" width="6.09765625" style="3" bestFit="1" customWidth="1"/>
    <col min="12796" max="12796" width="7.59765625" style="3" bestFit="1" customWidth="1"/>
    <col min="12797" max="12797" width="5.59765625" style="3" customWidth="1"/>
    <col min="12798" max="12798" width="6.59765625" style="3" bestFit="1" customWidth="1"/>
    <col min="12799" max="12799" width="7.59765625" style="3" bestFit="1" customWidth="1"/>
    <col min="12800" max="12800" width="11.09765625" style="3" bestFit="1" customWidth="1"/>
    <col min="12801" max="12801" width="5.59765625" style="3" customWidth="1"/>
    <col min="12802" max="12802" width="7.59765625" style="3" bestFit="1" customWidth="1"/>
    <col min="12803" max="12803" width="10.5" style="3" bestFit="1" customWidth="1"/>
    <col min="12804" max="12804" width="6.5" style="3" customWidth="1"/>
    <col min="12805" max="12806" width="8" style="3" bestFit="1" customWidth="1"/>
    <col min="12807" max="12807" width="8.09765625" style="3" customWidth="1"/>
    <col min="12808" max="12808" width="10.69921875" style="3" bestFit="1" customWidth="1"/>
    <col min="12809" max="12809" width="7.5" style="3" customWidth="1"/>
    <col min="12810" max="12810" width="10" style="3"/>
    <col min="12811" max="12811" width="9.09765625" style="3" customWidth="1"/>
    <col min="12812" max="12812" width="10.5" style="3" bestFit="1" customWidth="1"/>
    <col min="12813" max="13048" width="10" style="3"/>
    <col min="13049" max="13049" width="14.5" style="3" customWidth="1"/>
    <col min="13050" max="13050" width="9.59765625" style="3" customWidth="1"/>
    <col min="13051" max="13051" width="6.09765625" style="3" bestFit="1" customWidth="1"/>
    <col min="13052" max="13052" width="7.59765625" style="3" bestFit="1" customWidth="1"/>
    <col min="13053" max="13053" width="5.59765625" style="3" customWidth="1"/>
    <col min="13054" max="13054" width="6.59765625" style="3" bestFit="1" customWidth="1"/>
    <col min="13055" max="13055" width="7.59765625" style="3" bestFit="1" customWidth="1"/>
    <col min="13056" max="13056" width="11.09765625" style="3" bestFit="1" customWidth="1"/>
    <col min="13057" max="13057" width="5.59765625" style="3" customWidth="1"/>
    <col min="13058" max="13058" width="7.59765625" style="3" bestFit="1" customWidth="1"/>
    <col min="13059" max="13059" width="10.5" style="3" bestFit="1" customWidth="1"/>
    <col min="13060" max="13060" width="6.5" style="3" customWidth="1"/>
    <col min="13061" max="13062" width="8" style="3" bestFit="1" customWidth="1"/>
    <col min="13063" max="13063" width="8.09765625" style="3" customWidth="1"/>
    <col min="13064" max="13064" width="10.69921875" style="3" bestFit="1" customWidth="1"/>
    <col min="13065" max="13065" width="7.5" style="3" customWidth="1"/>
    <col min="13066" max="13066" width="10" style="3"/>
    <col min="13067" max="13067" width="9.09765625" style="3" customWidth="1"/>
    <col min="13068" max="13068" width="10.5" style="3" bestFit="1" customWidth="1"/>
    <col min="13069" max="13304" width="10" style="3"/>
    <col min="13305" max="13305" width="14.5" style="3" customWidth="1"/>
    <col min="13306" max="13306" width="9.59765625" style="3" customWidth="1"/>
    <col min="13307" max="13307" width="6.09765625" style="3" bestFit="1" customWidth="1"/>
    <col min="13308" max="13308" width="7.59765625" style="3" bestFit="1" customWidth="1"/>
    <col min="13309" max="13309" width="5.59765625" style="3" customWidth="1"/>
    <col min="13310" max="13310" width="6.59765625" style="3" bestFit="1" customWidth="1"/>
    <col min="13311" max="13311" width="7.59765625" style="3" bestFit="1" customWidth="1"/>
    <col min="13312" max="13312" width="11.09765625" style="3" bestFit="1" customWidth="1"/>
    <col min="13313" max="13313" width="5.59765625" style="3" customWidth="1"/>
    <col min="13314" max="13314" width="7.59765625" style="3" bestFit="1" customWidth="1"/>
    <col min="13315" max="13315" width="10.5" style="3" bestFit="1" customWidth="1"/>
    <col min="13316" max="13316" width="6.5" style="3" customWidth="1"/>
    <col min="13317" max="13318" width="8" style="3" bestFit="1" customWidth="1"/>
    <col min="13319" max="13319" width="8.09765625" style="3" customWidth="1"/>
    <col min="13320" max="13320" width="10.69921875" style="3" bestFit="1" customWidth="1"/>
    <col min="13321" max="13321" width="7.5" style="3" customWidth="1"/>
    <col min="13322" max="13322" width="10" style="3"/>
    <col min="13323" max="13323" width="9.09765625" style="3" customWidth="1"/>
    <col min="13324" max="13324" width="10.5" style="3" bestFit="1" customWidth="1"/>
    <col min="13325" max="13560" width="10" style="3"/>
    <col min="13561" max="13561" width="14.5" style="3" customWidth="1"/>
    <col min="13562" max="13562" width="9.59765625" style="3" customWidth="1"/>
    <col min="13563" max="13563" width="6.09765625" style="3" bestFit="1" customWidth="1"/>
    <col min="13564" max="13564" width="7.59765625" style="3" bestFit="1" customWidth="1"/>
    <col min="13565" max="13565" width="5.59765625" style="3" customWidth="1"/>
    <col min="13566" max="13566" width="6.59765625" style="3" bestFit="1" customWidth="1"/>
    <col min="13567" max="13567" width="7.59765625" style="3" bestFit="1" customWidth="1"/>
    <col min="13568" max="13568" width="11.09765625" style="3" bestFit="1" customWidth="1"/>
    <col min="13569" max="13569" width="5.59765625" style="3" customWidth="1"/>
    <col min="13570" max="13570" width="7.59765625" style="3" bestFit="1" customWidth="1"/>
    <col min="13571" max="13571" width="10.5" style="3" bestFit="1" customWidth="1"/>
    <col min="13572" max="13572" width="6.5" style="3" customWidth="1"/>
    <col min="13573" max="13574" width="8" style="3" bestFit="1" customWidth="1"/>
    <col min="13575" max="13575" width="8.09765625" style="3" customWidth="1"/>
    <col min="13576" max="13576" width="10.69921875" style="3" bestFit="1" customWidth="1"/>
    <col min="13577" max="13577" width="7.5" style="3" customWidth="1"/>
    <col min="13578" max="13578" width="10" style="3"/>
    <col min="13579" max="13579" width="9.09765625" style="3" customWidth="1"/>
    <col min="13580" max="13580" width="10.5" style="3" bestFit="1" customWidth="1"/>
    <col min="13581" max="13816" width="10" style="3"/>
    <col min="13817" max="13817" width="14.5" style="3" customWidth="1"/>
    <col min="13818" max="13818" width="9.59765625" style="3" customWidth="1"/>
    <col min="13819" max="13819" width="6.09765625" style="3" bestFit="1" customWidth="1"/>
    <col min="13820" max="13820" width="7.59765625" style="3" bestFit="1" customWidth="1"/>
    <col min="13821" max="13821" width="5.59765625" style="3" customWidth="1"/>
    <col min="13822" max="13822" width="6.59765625" style="3" bestFit="1" customWidth="1"/>
    <col min="13823" max="13823" width="7.59765625" style="3" bestFit="1" customWidth="1"/>
    <col min="13824" max="13824" width="11.09765625" style="3" bestFit="1" customWidth="1"/>
    <col min="13825" max="13825" width="5.59765625" style="3" customWidth="1"/>
    <col min="13826" max="13826" width="7.59765625" style="3" bestFit="1" customWidth="1"/>
    <col min="13827" max="13827" width="10.5" style="3" bestFit="1" customWidth="1"/>
    <col min="13828" max="13828" width="6.5" style="3" customWidth="1"/>
    <col min="13829" max="13830" width="8" style="3" bestFit="1" customWidth="1"/>
    <col min="13831" max="13831" width="8.09765625" style="3" customWidth="1"/>
    <col min="13832" max="13832" width="10.69921875" style="3" bestFit="1" customWidth="1"/>
    <col min="13833" max="13833" width="7.5" style="3" customWidth="1"/>
    <col min="13834" max="13834" width="10" style="3"/>
    <col min="13835" max="13835" width="9.09765625" style="3" customWidth="1"/>
    <col min="13836" max="13836" width="10.5" style="3" bestFit="1" customWidth="1"/>
    <col min="13837" max="14072" width="10" style="3"/>
    <col min="14073" max="14073" width="14.5" style="3" customWidth="1"/>
    <col min="14074" max="14074" width="9.59765625" style="3" customWidth="1"/>
    <col min="14075" max="14075" width="6.09765625" style="3" bestFit="1" customWidth="1"/>
    <col min="14076" max="14076" width="7.59765625" style="3" bestFit="1" customWidth="1"/>
    <col min="14077" max="14077" width="5.59765625" style="3" customWidth="1"/>
    <col min="14078" max="14078" width="6.59765625" style="3" bestFit="1" customWidth="1"/>
    <col min="14079" max="14079" width="7.59765625" style="3" bestFit="1" customWidth="1"/>
    <col min="14080" max="14080" width="11.09765625" style="3" bestFit="1" customWidth="1"/>
    <col min="14081" max="14081" width="5.59765625" style="3" customWidth="1"/>
    <col min="14082" max="14082" width="7.59765625" style="3" bestFit="1" customWidth="1"/>
    <col min="14083" max="14083" width="10.5" style="3" bestFit="1" customWidth="1"/>
    <col min="14084" max="14084" width="6.5" style="3" customWidth="1"/>
    <col min="14085" max="14086" width="8" style="3" bestFit="1" customWidth="1"/>
    <col min="14087" max="14087" width="8.09765625" style="3" customWidth="1"/>
    <col min="14088" max="14088" width="10.69921875" style="3" bestFit="1" customWidth="1"/>
    <col min="14089" max="14089" width="7.5" style="3" customWidth="1"/>
    <col min="14090" max="14090" width="10" style="3"/>
    <col min="14091" max="14091" width="9.09765625" style="3" customWidth="1"/>
    <col min="14092" max="14092" width="10.5" style="3" bestFit="1" customWidth="1"/>
    <col min="14093" max="14328" width="10" style="3"/>
    <col min="14329" max="14329" width="14.5" style="3" customWidth="1"/>
    <col min="14330" max="14330" width="9.59765625" style="3" customWidth="1"/>
    <col min="14331" max="14331" width="6.09765625" style="3" bestFit="1" customWidth="1"/>
    <col min="14332" max="14332" width="7.59765625" style="3" bestFit="1" customWidth="1"/>
    <col min="14333" max="14333" width="5.59765625" style="3" customWidth="1"/>
    <col min="14334" max="14334" width="6.59765625" style="3" bestFit="1" customWidth="1"/>
    <col min="14335" max="14335" width="7.59765625" style="3" bestFit="1" customWidth="1"/>
    <col min="14336" max="14336" width="11.09765625" style="3" bestFit="1" customWidth="1"/>
    <col min="14337" max="14337" width="5.59765625" style="3" customWidth="1"/>
    <col min="14338" max="14338" width="7.59765625" style="3" bestFit="1" customWidth="1"/>
    <col min="14339" max="14339" width="10.5" style="3" bestFit="1" customWidth="1"/>
    <col min="14340" max="14340" width="6.5" style="3" customWidth="1"/>
    <col min="14341" max="14342" width="8" style="3" bestFit="1" customWidth="1"/>
    <col min="14343" max="14343" width="8.09765625" style="3" customWidth="1"/>
    <col min="14344" max="14344" width="10.69921875" style="3" bestFit="1" customWidth="1"/>
    <col min="14345" max="14345" width="7.5" style="3" customWidth="1"/>
    <col min="14346" max="14346" width="10" style="3"/>
    <col min="14347" max="14347" width="9.09765625" style="3" customWidth="1"/>
    <col min="14348" max="14348" width="10.5" style="3" bestFit="1" customWidth="1"/>
    <col min="14349" max="14584" width="10" style="3"/>
    <col min="14585" max="14585" width="14.5" style="3" customWidth="1"/>
    <col min="14586" max="14586" width="9.59765625" style="3" customWidth="1"/>
    <col min="14587" max="14587" width="6.09765625" style="3" bestFit="1" customWidth="1"/>
    <col min="14588" max="14588" width="7.59765625" style="3" bestFit="1" customWidth="1"/>
    <col min="14589" max="14589" width="5.59765625" style="3" customWidth="1"/>
    <col min="14590" max="14590" width="6.59765625" style="3" bestFit="1" customWidth="1"/>
    <col min="14591" max="14591" width="7.59765625" style="3" bestFit="1" customWidth="1"/>
    <col min="14592" max="14592" width="11.09765625" style="3" bestFit="1" customWidth="1"/>
    <col min="14593" max="14593" width="5.59765625" style="3" customWidth="1"/>
    <col min="14594" max="14594" width="7.59765625" style="3" bestFit="1" customWidth="1"/>
    <col min="14595" max="14595" width="10.5" style="3" bestFit="1" customWidth="1"/>
    <col min="14596" max="14596" width="6.5" style="3" customWidth="1"/>
    <col min="14597" max="14598" width="8" style="3" bestFit="1" customWidth="1"/>
    <col min="14599" max="14599" width="8.09765625" style="3" customWidth="1"/>
    <col min="14600" max="14600" width="10.69921875" style="3" bestFit="1" customWidth="1"/>
    <col min="14601" max="14601" width="7.5" style="3" customWidth="1"/>
    <col min="14602" max="14602" width="10" style="3"/>
    <col min="14603" max="14603" width="9.09765625" style="3" customWidth="1"/>
    <col min="14604" max="14604" width="10.5" style="3" bestFit="1" customWidth="1"/>
    <col min="14605" max="14840" width="10" style="3"/>
    <col min="14841" max="14841" width="14.5" style="3" customWidth="1"/>
    <col min="14842" max="14842" width="9.59765625" style="3" customWidth="1"/>
    <col min="14843" max="14843" width="6.09765625" style="3" bestFit="1" customWidth="1"/>
    <col min="14844" max="14844" width="7.59765625" style="3" bestFit="1" customWidth="1"/>
    <col min="14845" max="14845" width="5.59765625" style="3" customWidth="1"/>
    <col min="14846" max="14846" width="6.59765625" style="3" bestFit="1" customWidth="1"/>
    <col min="14847" max="14847" width="7.59765625" style="3" bestFit="1" customWidth="1"/>
    <col min="14848" max="14848" width="11.09765625" style="3" bestFit="1" customWidth="1"/>
    <col min="14849" max="14849" width="5.59765625" style="3" customWidth="1"/>
    <col min="14850" max="14850" width="7.59765625" style="3" bestFit="1" customWidth="1"/>
    <col min="14851" max="14851" width="10.5" style="3" bestFit="1" customWidth="1"/>
    <col min="14852" max="14852" width="6.5" style="3" customWidth="1"/>
    <col min="14853" max="14854" width="8" style="3" bestFit="1" customWidth="1"/>
    <col min="14855" max="14855" width="8.09765625" style="3" customWidth="1"/>
    <col min="14856" max="14856" width="10.69921875" style="3" bestFit="1" customWidth="1"/>
    <col min="14857" max="14857" width="7.5" style="3" customWidth="1"/>
    <col min="14858" max="14858" width="10" style="3"/>
    <col min="14859" max="14859" width="9.09765625" style="3" customWidth="1"/>
    <col min="14860" max="14860" width="10.5" style="3" bestFit="1" customWidth="1"/>
    <col min="14861" max="15096" width="10" style="3"/>
    <col min="15097" max="15097" width="14.5" style="3" customWidth="1"/>
    <col min="15098" max="15098" width="9.59765625" style="3" customWidth="1"/>
    <col min="15099" max="15099" width="6.09765625" style="3" bestFit="1" customWidth="1"/>
    <col min="15100" max="15100" width="7.59765625" style="3" bestFit="1" customWidth="1"/>
    <col min="15101" max="15101" width="5.59765625" style="3" customWidth="1"/>
    <col min="15102" max="15102" width="6.59765625" style="3" bestFit="1" customWidth="1"/>
    <col min="15103" max="15103" width="7.59765625" style="3" bestFit="1" customWidth="1"/>
    <col min="15104" max="15104" width="11.09765625" style="3" bestFit="1" customWidth="1"/>
    <col min="15105" max="15105" width="5.59765625" style="3" customWidth="1"/>
    <col min="15106" max="15106" width="7.59765625" style="3" bestFit="1" customWidth="1"/>
    <col min="15107" max="15107" width="10.5" style="3" bestFit="1" customWidth="1"/>
    <col min="15108" max="15108" width="6.5" style="3" customWidth="1"/>
    <col min="15109" max="15110" width="8" style="3" bestFit="1" customWidth="1"/>
    <col min="15111" max="15111" width="8.09765625" style="3" customWidth="1"/>
    <col min="15112" max="15112" width="10.69921875" style="3" bestFit="1" customWidth="1"/>
    <col min="15113" max="15113" width="7.5" style="3" customWidth="1"/>
    <col min="15114" max="15114" width="10" style="3"/>
    <col min="15115" max="15115" width="9.09765625" style="3" customWidth="1"/>
    <col min="15116" max="15116" width="10.5" style="3" bestFit="1" customWidth="1"/>
    <col min="15117" max="15352" width="10" style="3"/>
    <col min="15353" max="15353" width="14.5" style="3" customWidth="1"/>
    <col min="15354" max="15354" width="9.59765625" style="3" customWidth="1"/>
    <col min="15355" max="15355" width="6.09765625" style="3" bestFit="1" customWidth="1"/>
    <col min="15356" max="15356" width="7.59765625" style="3" bestFit="1" customWidth="1"/>
    <col min="15357" max="15357" width="5.59765625" style="3" customWidth="1"/>
    <col min="15358" max="15358" width="6.59765625" style="3" bestFit="1" customWidth="1"/>
    <col min="15359" max="15359" width="7.59765625" style="3" bestFit="1" customWidth="1"/>
    <col min="15360" max="15360" width="11.09765625" style="3" bestFit="1" customWidth="1"/>
    <col min="15361" max="15361" width="5.59765625" style="3" customWidth="1"/>
    <col min="15362" max="15362" width="7.59765625" style="3" bestFit="1" customWidth="1"/>
    <col min="15363" max="15363" width="10.5" style="3" bestFit="1" customWidth="1"/>
    <col min="15364" max="15364" width="6.5" style="3" customWidth="1"/>
    <col min="15365" max="15366" width="8" style="3" bestFit="1" customWidth="1"/>
    <col min="15367" max="15367" width="8.09765625" style="3" customWidth="1"/>
    <col min="15368" max="15368" width="10.69921875" style="3" bestFit="1" customWidth="1"/>
    <col min="15369" max="15369" width="7.5" style="3" customWidth="1"/>
    <col min="15370" max="15370" width="10" style="3"/>
    <col min="15371" max="15371" width="9.09765625" style="3" customWidth="1"/>
    <col min="15372" max="15372" width="10.5" style="3" bestFit="1" customWidth="1"/>
    <col min="15373" max="15608" width="10" style="3"/>
    <col min="15609" max="15609" width="14.5" style="3" customWidth="1"/>
    <col min="15610" max="15610" width="9.59765625" style="3" customWidth="1"/>
    <col min="15611" max="15611" width="6.09765625" style="3" bestFit="1" customWidth="1"/>
    <col min="15612" max="15612" width="7.59765625" style="3" bestFit="1" customWidth="1"/>
    <col min="15613" max="15613" width="5.59765625" style="3" customWidth="1"/>
    <col min="15614" max="15614" width="6.59765625" style="3" bestFit="1" customWidth="1"/>
    <col min="15615" max="15615" width="7.59765625" style="3" bestFit="1" customWidth="1"/>
    <col min="15616" max="15616" width="11.09765625" style="3" bestFit="1" customWidth="1"/>
    <col min="15617" max="15617" width="5.59765625" style="3" customWidth="1"/>
    <col min="15618" max="15618" width="7.59765625" style="3" bestFit="1" customWidth="1"/>
    <col min="15619" max="15619" width="10.5" style="3" bestFit="1" customWidth="1"/>
    <col min="15620" max="15620" width="6.5" style="3" customWidth="1"/>
    <col min="15621" max="15622" width="8" style="3" bestFit="1" customWidth="1"/>
    <col min="15623" max="15623" width="8.09765625" style="3" customWidth="1"/>
    <col min="15624" max="15624" width="10.69921875" style="3" bestFit="1" customWidth="1"/>
    <col min="15625" max="15625" width="7.5" style="3" customWidth="1"/>
    <col min="15626" max="15626" width="10" style="3"/>
    <col min="15627" max="15627" width="9.09765625" style="3" customWidth="1"/>
    <col min="15628" max="15628" width="10.5" style="3" bestFit="1" customWidth="1"/>
    <col min="15629" max="15864" width="10" style="3"/>
    <col min="15865" max="15865" width="14.5" style="3" customWidth="1"/>
    <col min="15866" max="15866" width="9.59765625" style="3" customWidth="1"/>
    <col min="15867" max="15867" width="6.09765625" style="3" bestFit="1" customWidth="1"/>
    <col min="15868" max="15868" width="7.59765625" style="3" bestFit="1" customWidth="1"/>
    <col min="15869" max="15869" width="5.59765625" style="3" customWidth="1"/>
    <col min="15870" max="15870" width="6.59765625" style="3" bestFit="1" customWidth="1"/>
    <col min="15871" max="15871" width="7.59765625" style="3" bestFit="1" customWidth="1"/>
    <col min="15872" max="15872" width="11.09765625" style="3" bestFit="1" customWidth="1"/>
    <col min="15873" max="15873" width="5.59765625" style="3" customWidth="1"/>
    <col min="15874" max="15874" width="7.59765625" style="3" bestFit="1" customWidth="1"/>
    <col min="15875" max="15875" width="10.5" style="3" bestFit="1" customWidth="1"/>
    <col min="15876" max="15876" width="6.5" style="3" customWidth="1"/>
    <col min="15877" max="15878" width="8" style="3" bestFit="1" customWidth="1"/>
    <col min="15879" max="15879" width="8.09765625" style="3" customWidth="1"/>
    <col min="15880" max="15880" width="10.69921875" style="3" bestFit="1" customWidth="1"/>
    <col min="15881" max="15881" width="7.5" style="3" customWidth="1"/>
    <col min="15882" max="15882" width="10" style="3"/>
    <col min="15883" max="15883" width="9.09765625" style="3" customWidth="1"/>
    <col min="15884" max="15884" width="10.5" style="3" bestFit="1" customWidth="1"/>
    <col min="15885" max="16120" width="10" style="3"/>
    <col min="16121" max="16121" width="14.5" style="3" customWidth="1"/>
    <col min="16122" max="16122" width="9.59765625" style="3" customWidth="1"/>
    <col min="16123" max="16123" width="6.09765625" style="3" bestFit="1" customWidth="1"/>
    <col min="16124" max="16124" width="7.59765625" style="3" bestFit="1" customWidth="1"/>
    <col min="16125" max="16125" width="5.59765625" style="3" customWidth="1"/>
    <col min="16126" max="16126" width="6.59765625" style="3" bestFit="1" customWidth="1"/>
    <col min="16127" max="16127" width="7.59765625" style="3" bestFit="1" customWidth="1"/>
    <col min="16128" max="16128" width="11.09765625" style="3" bestFit="1" customWidth="1"/>
    <col min="16129" max="16129" width="5.59765625" style="3" customWidth="1"/>
    <col min="16130" max="16130" width="7.59765625" style="3" bestFit="1" customWidth="1"/>
    <col min="16131" max="16131" width="10.5" style="3" bestFit="1" customWidth="1"/>
    <col min="16132" max="16132" width="6.5" style="3" customWidth="1"/>
    <col min="16133" max="16134" width="8" style="3" bestFit="1" customWidth="1"/>
    <col min="16135" max="16135" width="8.09765625" style="3" customWidth="1"/>
    <col min="16136" max="16136" width="10.69921875" style="3" bestFit="1" customWidth="1"/>
    <col min="16137" max="16137" width="7.5" style="3" customWidth="1"/>
    <col min="16138" max="16138" width="10" style="3"/>
    <col min="16139" max="16139" width="9.09765625" style="3" customWidth="1"/>
    <col min="16140" max="16140" width="10.5" style="3" bestFit="1" customWidth="1"/>
    <col min="16141" max="16384" width="11" style="3"/>
  </cols>
  <sheetData>
    <row r="1" spans="1:10" x14ac:dyDescent="0.25">
      <c r="A1" s="6" t="s">
        <v>638</v>
      </c>
    </row>
    <row r="2" spans="1:10" ht="15.6" x14ac:dyDescent="0.3">
      <c r="A2" s="2"/>
      <c r="B2" s="89"/>
      <c r="H2" s="79" t="s">
        <v>152</v>
      </c>
    </row>
    <row r="3" spans="1:10" ht="13.95" customHeight="1" x14ac:dyDescent="0.25">
      <c r="A3" s="90"/>
      <c r="B3" s="793">
        <f>INDICE!A3</f>
        <v>44228</v>
      </c>
      <c r="C3" s="793"/>
      <c r="D3" s="793"/>
      <c r="E3" s="91"/>
      <c r="F3" s="794" t="s">
        <v>117</v>
      </c>
      <c r="G3" s="794"/>
      <c r="H3" s="794"/>
    </row>
    <row r="4" spans="1:10" x14ac:dyDescent="0.25">
      <c r="A4" s="92"/>
      <c r="B4" s="93" t="s">
        <v>144</v>
      </c>
      <c r="C4" s="508" t="s">
        <v>145</v>
      </c>
      <c r="D4" s="93" t="s">
        <v>153</v>
      </c>
      <c r="E4" s="93"/>
      <c r="F4" s="93" t="s">
        <v>144</v>
      </c>
      <c r="G4" s="508" t="s">
        <v>145</v>
      </c>
      <c r="H4" s="93" t="s">
        <v>153</v>
      </c>
    </row>
    <row r="5" spans="1:10" x14ac:dyDescent="0.25">
      <c r="A5" s="90" t="s">
        <v>154</v>
      </c>
      <c r="B5" s="94">
        <v>41.362779999999987</v>
      </c>
      <c r="C5" s="96">
        <v>1.9221299999999997</v>
      </c>
      <c r="D5" s="351">
        <v>43.284909999999989</v>
      </c>
      <c r="E5" s="94"/>
      <c r="F5" s="94">
        <v>566.33166999999958</v>
      </c>
      <c r="G5" s="96">
        <v>29.037009999999977</v>
      </c>
      <c r="H5" s="351">
        <v>595.36867999999959</v>
      </c>
    </row>
    <row r="6" spans="1:10" x14ac:dyDescent="0.25">
      <c r="A6" s="92" t="s">
        <v>155</v>
      </c>
      <c r="B6" s="95">
        <v>7.5817099999999993</v>
      </c>
      <c r="C6" s="96">
        <v>0.43754999999999994</v>
      </c>
      <c r="D6" s="352">
        <v>8.0192599999999992</v>
      </c>
      <c r="E6" s="95"/>
      <c r="F6" s="95">
        <v>105.66353999999995</v>
      </c>
      <c r="G6" s="96">
        <v>6.3225300000000004</v>
      </c>
      <c r="H6" s="352">
        <v>111.98606999999996</v>
      </c>
    </row>
    <row r="7" spans="1:10" x14ac:dyDescent="0.25">
      <c r="A7" s="92" t="s">
        <v>156</v>
      </c>
      <c r="B7" s="95">
        <v>4.4355200000000004</v>
      </c>
      <c r="C7" s="96">
        <v>0.38170000000000004</v>
      </c>
      <c r="D7" s="352">
        <v>4.8172200000000007</v>
      </c>
      <c r="E7" s="95"/>
      <c r="F7" s="95">
        <v>69.754360000000048</v>
      </c>
      <c r="G7" s="96">
        <v>6.3408100000000056</v>
      </c>
      <c r="H7" s="352">
        <v>76.095170000000053</v>
      </c>
    </row>
    <row r="8" spans="1:10" x14ac:dyDescent="0.25">
      <c r="A8" s="92" t="s">
        <v>157</v>
      </c>
      <c r="B8" s="95">
        <v>11.454169999999998</v>
      </c>
      <c r="C8" s="96">
        <v>0.78533999999999993</v>
      </c>
      <c r="D8" s="352">
        <v>12.239509999999997</v>
      </c>
      <c r="E8" s="95"/>
      <c r="F8" s="95">
        <v>161.86204000000004</v>
      </c>
      <c r="G8" s="96">
        <v>10.858700000000001</v>
      </c>
      <c r="H8" s="352">
        <v>172.72074000000003</v>
      </c>
    </row>
    <row r="9" spans="1:10" x14ac:dyDescent="0.25">
      <c r="A9" s="92" t="s">
        <v>158</v>
      </c>
      <c r="B9" s="95">
        <v>24.838870000000004</v>
      </c>
      <c r="C9" s="96">
        <v>8.9504199999999976</v>
      </c>
      <c r="D9" s="352">
        <v>33.789290000000001</v>
      </c>
      <c r="E9" s="95"/>
      <c r="F9" s="95">
        <v>290.12329</v>
      </c>
      <c r="G9" s="96">
        <v>101.48150000000003</v>
      </c>
      <c r="H9" s="352">
        <v>391.60479000000004</v>
      </c>
    </row>
    <row r="10" spans="1:10" x14ac:dyDescent="0.25">
      <c r="A10" s="92" t="s">
        <v>159</v>
      </c>
      <c r="B10" s="95">
        <v>3.4854400000000005</v>
      </c>
      <c r="C10" s="96">
        <v>0.24684000000000003</v>
      </c>
      <c r="D10" s="352">
        <v>3.7322800000000007</v>
      </c>
      <c r="E10" s="95"/>
      <c r="F10" s="95">
        <v>50.648459999999993</v>
      </c>
      <c r="G10" s="96">
        <v>3.5342600000000006</v>
      </c>
      <c r="H10" s="352">
        <v>54.182719999999996</v>
      </c>
    </row>
    <row r="11" spans="1:10" x14ac:dyDescent="0.25">
      <c r="A11" s="92" t="s">
        <v>160</v>
      </c>
      <c r="B11" s="95">
        <v>13.571339999999996</v>
      </c>
      <c r="C11" s="96">
        <v>0.85426999999999986</v>
      </c>
      <c r="D11" s="352">
        <v>14.425609999999995</v>
      </c>
      <c r="E11" s="95"/>
      <c r="F11" s="95">
        <v>197.00594999999984</v>
      </c>
      <c r="G11" s="96">
        <v>14.409670000000006</v>
      </c>
      <c r="H11" s="352">
        <v>211.41561999999985</v>
      </c>
    </row>
    <row r="12" spans="1:10" x14ac:dyDescent="0.25">
      <c r="A12" s="92" t="s">
        <v>527</v>
      </c>
      <c r="B12" s="95">
        <v>10.267490000000006</v>
      </c>
      <c r="C12" s="96">
        <v>0.55101999999999984</v>
      </c>
      <c r="D12" s="352">
        <v>10.818510000000005</v>
      </c>
      <c r="E12" s="95"/>
      <c r="F12" s="95">
        <v>143.65258000000003</v>
      </c>
      <c r="G12" s="96">
        <v>8.322020000000002</v>
      </c>
      <c r="H12" s="352">
        <v>151.97460000000004</v>
      </c>
      <c r="J12" s="96"/>
    </row>
    <row r="13" spans="1:10" x14ac:dyDescent="0.25">
      <c r="A13" s="92" t="s">
        <v>161</v>
      </c>
      <c r="B13" s="95">
        <v>47.539490000000001</v>
      </c>
      <c r="C13" s="96">
        <v>3.4998</v>
      </c>
      <c r="D13" s="352">
        <v>51.039290000000001</v>
      </c>
      <c r="E13" s="95"/>
      <c r="F13" s="95">
        <v>629.1445099999994</v>
      </c>
      <c r="G13" s="96">
        <v>46.679099999999977</v>
      </c>
      <c r="H13" s="352">
        <v>675.82360999999935</v>
      </c>
      <c r="J13" s="96"/>
    </row>
    <row r="14" spans="1:10" x14ac:dyDescent="0.25">
      <c r="A14" s="92" t="s">
        <v>162</v>
      </c>
      <c r="B14" s="95">
        <v>0.33865999999999996</v>
      </c>
      <c r="C14" s="96">
        <v>2.7859999999999999E-2</v>
      </c>
      <c r="D14" s="353">
        <v>0.36651999999999996</v>
      </c>
      <c r="E14" s="96"/>
      <c r="F14" s="95">
        <v>4.0226999999999995</v>
      </c>
      <c r="G14" s="96">
        <v>0.63619999999999988</v>
      </c>
      <c r="H14" s="353">
        <v>4.6588999999999992</v>
      </c>
      <c r="J14" s="96"/>
    </row>
    <row r="15" spans="1:10" x14ac:dyDescent="0.25">
      <c r="A15" s="92" t="s">
        <v>163</v>
      </c>
      <c r="B15" s="95">
        <v>29.921510000000001</v>
      </c>
      <c r="C15" s="96">
        <v>1.5741999999999998</v>
      </c>
      <c r="D15" s="352">
        <v>31.495710000000003</v>
      </c>
      <c r="E15" s="95"/>
      <c r="F15" s="95">
        <v>432.30397000000005</v>
      </c>
      <c r="G15" s="96">
        <v>23.419039999999981</v>
      </c>
      <c r="H15" s="352">
        <v>455.72301000000004</v>
      </c>
      <c r="J15" s="96"/>
    </row>
    <row r="16" spans="1:10" x14ac:dyDescent="0.25">
      <c r="A16" s="92" t="s">
        <v>164</v>
      </c>
      <c r="B16" s="95">
        <v>4.7393500000000008</v>
      </c>
      <c r="C16" s="96">
        <v>0.16832</v>
      </c>
      <c r="D16" s="352">
        <v>4.9076700000000004</v>
      </c>
      <c r="E16" s="95"/>
      <c r="F16" s="95">
        <v>70.29558999999999</v>
      </c>
      <c r="G16" s="96">
        <v>3.0920899999999985</v>
      </c>
      <c r="H16" s="352">
        <v>73.387679999999989</v>
      </c>
      <c r="J16" s="96"/>
    </row>
    <row r="17" spans="1:11" x14ac:dyDescent="0.25">
      <c r="A17" s="92" t="s">
        <v>165</v>
      </c>
      <c r="B17" s="95">
        <v>11.572930000000007</v>
      </c>
      <c r="C17" s="96">
        <v>0.79292999999999991</v>
      </c>
      <c r="D17" s="352">
        <v>12.365860000000007</v>
      </c>
      <c r="E17" s="95"/>
      <c r="F17" s="95">
        <v>186.9687100000001</v>
      </c>
      <c r="G17" s="96">
        <v>14.089600000000017</v>
      </c>
      <c r="H17" s="352">
        <v>201.05831000000012</v>
      </c>
      <c r="J17" s="96"/>
    </row>
    <row r="18" spans="1:11" x14ac:dyDescent="0.25">
      <c r="A18" s="92" t="s">
        <v>166</v>
      </c>
      <c r="B18" s="95">
        <v>1.1084599999999998</v>
      </c>
      <c r="C18" s="96">
        <v>7.6189999999999994E-2</v>
      </c>
      <c r="D18" s="352">
        <v>1.1846499999999998</v>
      </c>
      <c r="E18" s="95"/>
      <c r="F18" s="95">
        <v>18.05265</v>
      </c>
      <c r="G18" s="96">
        <v>1.2943200000000001</v>
      </c>
      <c r="H18" s="352">
        <v>19.346969999999999</v>
      </c>
      <c r="J18" s="96"/>
    </row>
    <row r="19" spans="1:11" x14ac:dyDescent="0.25">
      <c r="A19" s="92" t="s">
        <v>167</v>
      </c>
      <c r="B19" s="95">
        <v>39.974209999999992</v>
      </c>
      <c r="C19" s="96">
        <v>2.3219000000000003</v>
      </c>
      <c r="D19" s="352">
        <v>42.296109999999992</v>
      </c>
      <c r="E19" s="95"/>
      <c r="F19" s="95">
        <v>456.27807000000007</v>
      </c>
      <c r="G19" s="96">
        <v>27.526679999999995</v>
      </c>
      <c r="H19" s="352">
        <v>483.80475000000007</v>
      </c>
      <c r="J19" s="96"/>
    </row>
    <row r="20" spans="1:11" x14ac:dyDescent="0.25">
      <c r="A20" s="92" t="s">
        <v>168</v>
      </c>
      <c r="B20" s="96">
        <v>0.41322000000000003</v>
      </c>
      <c r="C20" s="96">
        <v>0</v>
      </c>
      <c r="D20" s="353">
        <v>0.41322000000000003</v>
      </c>
      <c r="E20" s="96"/>
      <c r="F20" s="95">
        <v>4.8753300000000008</v>
      </c>
      <c r="G20" s="96">
        <v>0</v>
      </c>
      <c r="H20" s="353">
        <v>4.8753300000000008</v>
      </c>
      <c r="J20" s="96"/>
    </row>
    <row r="21" spans="1:11" x14ac:dyDescent="0.25">
      <c r="A21" s="92" t="s">
        <v>169</v>
      </c>
      <c r="B21" s="95">
        <v>7.4708399999999999</v>
      </c>
      <c r="C21" s="96">
        <v>0.51145000000000007</v>
      </c>
      <c r="D21" s="352">
        <v>7.9822899999999999</v>
      </c>
      <c r="E21" s="95"/>
      <c r="F21" s="95">
        <v>104.20488000000007</v>
      </c>
      <c r="G21" s="96">
        <v>6.8014699999999975</v>
      </c>
      <c r="H21" s="352">
        <v>111.00635000000007</v>
      </c>
      <c r="J21" s="96"/>
      <c r="K21" s="96"/>
    </row>
    <row r="22" spans="1:11" x14ac:dyDescent="0.25">
      <c r="A22" s="92" t="s">
        <v>170</v>
      </c>
      <c r="B22" s="95">
        <v>3.7746599999999999</v>
      </c>
      <c r="C22" s="96">
        <v>0.20383999999999999</v>
      </c>
      <c r="D22" s="352">
        <v>3.9784999999999999</v>
      </c>
      <c r="E22" s="95"/>
      <c r="F22" s="95">
        <v>51.225779999999993</v>
      </c>
      <c r="G22" s="96">
        <v>2.53857</v>
      </c>
      <c r="H22" s="352">
        <v>53.764349999999993</v>
      </c>
      <c r="J22" s="96"/>
    </row>
    <row r="23" spans="1:11" x14ac:dyDescent="0.25">
      <c r="A23" s="97" t="s">
        <v>171</v>
      </c>
      <c r="B23" s="98">
        <v>11.352290000000004</v>
      </c>
      <c r="C23" s="96">
        <v>0.63402999999999987</v>
      </c>
      <c r="D23" s="354">
        <v>11.986320000000003</v>
      </c>
      <c r="E23" s="98"/>
      <c r="F23" s="98">
        <v>151.48498000000009</v>
      </c>
      <c r="G23" s="96">
        <v>10.901810000000003</v>
      </c>
      <c r="H23" s="354">
        <v>162.3867900000001</v>
      </c>
      <c r="J23" s="96"/>
    </row>
    <row r="24" spans="1:11" x14ac:dyDescent="0.25">
      <c r="A24" s="99" t="s">
        <v>440</v>
      </c>
      <c r="B24" s="100">
        <v>275.2029399999999</v>
      </c>
      <c r="C24" s="100">
        <v>23.939790000000002</v>
      </c>
      <c r="D24" s="100">
        <v>299.14272999999991</v>
      </c>
      <c r="E24" s="100"/>
      <c r="F24" s="100">
        <v>3693.8990600000097</v>
      </c>
      <c r="G24" s="100">
        <v>317.28538000000049</v>
      </c>
      <c r="H24" s="100">
        <v>4011.18444000001</v>
      </c>
      <c r="J24" s="96"/>
    </row>
    <row r="25" spans="1:11" x14ac:dyDescent="0.25">
      <c r="H25" s="79" t="s">
        <v>223</v>
      </c>
      <c r="J25" s="96"/>
    </row>
    <row r="26" spans="1:11" x14ac:dyDescent="0.25">
      <c r="A26" s="355" t="s">
        <v>577</v>
      </c>
      <c r="G26" s="58"/>
      <c r="H26" s="58"/>
      <c r="J26" s="96"/>
    </row>
    <row r="27" spans="1:11" x14ac:dyDescent="0.25">
      <c r="A27" s="101" t="s">
        <v>224</v>
      </c>
      <c r="B27" s="103"/>
      <c r="G27" s="58"/>
      <c r="H27" s="58"/>
      <c r="J27" s="96"/>
    </row>
    <row r="28" spans="1:11" ht="17.399999999999999" x14ac:dyDescent="0.3">
      <c r="A28" s="102"/>
      <c r="B28" s="103"/>
      <c r="E28" s="104"/>
      <c r="G28" s="58"/>
      <c r="H28" s="58"/>
      <c r="J28" s="96"/>
    </row>
    <row r="29" spans="1:11" x14ac:dyDescent="0.25">
      <c r="A29" s="102"/>
      <c r="B29" s="103"/>
      <c r="G29" s="58"/>
      <c r="H29" s="58"/>
      <c r="J29" s="96"/>
    </row>
    <row r="30" spans="1:11" x14ac:dyDescent="0.25">
      <c r="A30" s="102"/>
      <c r="B30" s="103"/>
      <c r="G30" s="58"/>
      <c r="H30" s="58"/>
      <c r="J30" s="96"/>
    </row>
    <row r="31" spans="1:11" x14ac:dyDescent="0.25">
      <c r="A31" s="102"/>
      <c r="B31" s="103"/>
      <c r="G31" s="58"/>
      <c r="H31" s="58"/>
    </row>
    <row r="32" spans="1:11" x14ac:dyDescent="0.25">
      <c r="A32" s="102"/>
      <c r="B32" s="103"/>
      <c r="C32" s="514"/>
      <c r="G32" s="58"/>
      <c r="H32" s="58"/>
    </row>
    <row r="33" spans="1:8" x14ac:dyDescent="0.25">
      <c r="A33" s="102"/>
      <c r="B33" s="103"/>
      <c r="G33" s="58"/>
      <c r="H33" s="58"/>
    </row>
    <row r="34" spans="1:8" x14ac:dyDescent="0.25">
      <c r="A34" s="102"/>
      <c r="B34" s="103"/>
      <c r="G34" s="58"/>
      <c r="H34" s="58"/>
    </row>
    <row r="35" spans="1:8" x14ac:dyDescent="0.25">
      <c r="A35" s="102"/>
      <c r="B35" s="103"/>
      <c r="G35" s="58"/>
      <c r="H35" s="58"/>
    </row>
    <row r="36" spans="1:8" x14ac:dyDescent="0.25">
      <c r="A36" s="102"/>
      <c r="B36" s="103"/>
      <c r="G36" s="58"/>
      <c r="H36" s="58"/>
    </row>
    <row r="37" spans="1:8" x14ac:dyDescent="0.25">
      <c r="A37" s="102"/>
      <c r="B37" s="103"/>
      <c r="G37" s="58"/>
      <c r="H37" s="58"/>
    </row>
    <row r="38" spans="1:8" x14ac:dyDescent="0.25">
      <c r="A38" s="102"/>
      <c r="B38" s="103"/>
      <c r="G38" s="58"/>
      <c r="H38" s="58"/>
    </row>
    <row r="39" spans="1:8" x14ac:dyDescent="0.25">
      <c r="A39" s="102"/>
      <c r="B39" s="103"/>
      <c r="G39" s="58"/>
      <c r="H39" s="58"/>
    </row>
    <row r="40" spans="1:8" x14ac:dyDescent="0.25">
      <c r="A40" s="102"/>
      <c r="B40" s="103"/>
      <c r="G40" s="58"/>
      <c r="H40" s="58"/>
    </row>
    <row r="41" spans="1:8" x14ac:dyDescent="0.25">
      <c r="A41" s="102"/>
      <c r="B41" s="103"/>
      <c r="G41" s="58"/>
      <c r="H41" s="58"/>
    </row>
    <row r="42" spans="1:8" x14ac:dyDescent="0.25">
      <c r="A42" s="102"/>
      <c r="B42" s="103"/>
      <c r="G42" s="58"/>
      <c r="H42" s="58"/>
    </row>
    <row r="43" spans="1:8" x14ac:dyDescent="0.25">
      <c r="A43" s="102"/>
      <c r="B43" s="103"/>
      <c r="G43" s="58"/>
      <c r="H43" s="58"/>
    </row>
    <row r="44" spans="1:8" x14ac:dyDescent="0.25">
      <c r="A44" s="102"/>
      <c r="B44" s="103"/>
      <c r="G44" s="58"/>
      <c r="H44" s="58"/>
    </row>
    <row r="45" spans="1:8" x14ac:dyDescent="0.25">
      <c r="A45" s="102"/>
      <c r="B45" s="103"/>
      <c r="G45" s="58"/>
      <c r="H45" s="58"/>
    </row>
    <row r="46" spans="1:8" x14ac:dyDescent="0.25">
      <c r="G46" s="58"/>
      <c r="H46" s="58"/>
    </row>
    <row r="47" spans="1:8" x14ac:dyDescent="0.25">
      <c r="G47" s="58"/>
      <c r="H47" s="58"/>
    </row>
  </sheetData>
  <mergeCells count="2">
    <mergeCell ref="B3:D3"/>
    <mergeCell ref="F3:H3"/>
  </mergeCells>
  <conditionalFormatting sqref="B5:H24">
    <cfRule type="cellIs" dxfId="177" priority="11" operator="between">
      <formula>0</formula>
      <formula>0.5</formula>
    </cfRule>
    <cfRule type="cellIs" dxfId="176" priority="12" operator="between">
      <formula>0</formula>
      <formula>0.49</formula>
    </cfRule>
  </conditionalFormatting>
  <conditionalFormatting sqref="C5:C23">
    <cfRule type="cellIs" dxfId="175" priority="10" stopIfTrue="1" operator="equal">
      <formula>0</formula>
    </cfRule>
  </conditionalFormatting>
  <conditionalFormatting sqref="G20">
    <cfRule type="cellIs" dxfId="174" priority="9" stopIfTrue="1" operator="equal">
      <formula>0</formula>
    </cfRule>
  </conditionalFormatting>
  <conditionalFormatting sqref="G5:G23">
    <cfRule type="cellIs" dxfId="173" priority="8" stopIfTrue="1" operator="equal">
      <formula>0</formula>
    </cfRule>
  </conditionalFormatting>
  <conditionalFormatting sqref="J12:J30">
    <cfRule type="cellIs" dxfId="172" priority="6" operator="between">
      <formula>0</formula>
      <formula>0.5</formula>
    </cfRule>
    <cfRule type="cellIs" dxfId="171" priority="7" operator="between">
      <formula>0</formula>
      <formula>0.49</formula>
    </cfRule>
  </conditionalFormatting>
  <conditionalFormatting sqref="J27">
    <cfRule type="cellIs" dxfId="170" priority="5" stopIfTrue="1" operator="equal">
      <formula>0</formula>
    </cfRule>
  </conditionalFormatting>
  <conditionalFormatting sqref="J12:J30">
    <cfRule type="cellIs" dxfId="169"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2021-04-22T11:45:53Z</dcterms:modified>
</cp:coreProperties>
</file>