
<file path=[Content_Types].xml><?xml version="1.0" encoding="utf-8"?>
<Types xmlns="http://schemas.openxmlformats.org/package/2006/content-types">
  <Default ContentType="application/vnd.openxmlformats-officedocument.spreadsheetml.printerSettings" Extension="bin"/>
  <Default ContentType="image/gif" Extension="gif"/>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Override ContentType="application/vnd.openxmlformats-officedocument.spreadsheetml.worksheet+xml" PartName="/xl/worksheets/sheet35.xml"/>
  <Override ContentType="application/vnd.openxmlformats-officedocument.spreadsheetml.worksheet+xml" PartName="/xl/worksheets/sheet36.xml"/>
  <Override ContentType="application/vnd.openxmlformats-officedocument.spreadsheetml.worksheet+xml" PartName="/xl/worksheets/sheet37.xml"/>
  <Override ContentType="application/vnd.openxmlformats-officedocument.spreadsheetml.worksheet+xml" PartName="/xl/worksheets/sheet38.xml"/>
  <Override ContentType="application/vnd.openxmlformats-officedocument.spreadsheetml.worksheet+xml" PartName="/xl/worksheets/sheet39.xml"/>
  <Override ContentType="application/vnd.openxmlformats-officedocument.spreadsheetml.worksheet+xml" PartName="/xl/worksheets/sheet40.xml"/>
  <Override ContentType="application/vnd.openxmlformats-officedocument.spreadsheetml.worksheet+xml" PartName="/xl/worksheets/sheet41.xml"/>
  <Override ContentType="application/vnd.openxmlformats-officedocument.spreadsheetml.worksheet+xml" PartName="/xl/worksheets/sheet42.xml"/>
  <Override ContentType="application/vnd.openxmlformats-officedocument.spreadsheetml.worksheet+xml" PartName="/xl/worksheets/sheet43.xml"/>
  <Override ContentType="application/vnd.openxmlformats-officedocument.spreadsheetml.worksheet+xml" PartName="/xl/worksheets/sheet44.xml"/>
  <Override ContentType="application/vnd.openxmlformats-officedocument.spreadsheetml.worksheet+xml" PartName="/xl/worksheets/sheet45.xml"/>
  <Override ContentType="application/vnd.openxmlformats-officedocument.spreadsheetml.worksheet+xml" PartName="/xl/worksheets/sheet46.xml"/>
  <Override ContentType="application/vnd.openxmlformats-officedocument.spreadsheetml.worksheet+xml" PartName="/xl/worksheets/sheet47.xml"/>
  <Override ContentType="application/vnd.openxmlformats-officedocument.spreadsheetml.worksheet+xml" PartName="/xl/worksheets/sheet48.xml"/>
  <Override ContentType="application/vnd.openxmlformats-officedocument.spreadsheetml.worksheet+xml" PartName="/xl/worksheets/sheet49.xml"/>
  <Override ContentType="application/vnd.openxmlformats-officedocument.spreadsheetml.worksheet+xml" PartName="/xl/worksheets/sheet50.xml"/>
  <Override ContentType="application/vnd.openxmlformats-officedocument.spreadsheetml.worksheet+xml" PartName="/xl/worksheets/sheet51.xml"/>
  <Override ContentType="application/vnd.openxmlformats-officedocument.spreadsheetml.worksheet+xml" PartName="/xl/worksheets/sheet52.xml"/>
  <Override ContentType="application/vnd.openxmlformats-officedocument.spreadsheetml.worksheet+xml" PartName="/xl/worksheets/sheet53.xml"/>
  <Override ContentType="application/vnd.openxmlformats-officedocument.spreadsheetml.worksheet+xml" PartName="/xl/worksheets/sheet54.xml"/>
  <Override ContentType="application/vnd.openxmlformats-officedocument.spreadsheetml.worksheet+xml" PartName="/xl/worksheets/sheet55.xml"/>
  <Override ContentType="application/vnd.openxmlformats-officedocument.spreadsheetml.worksheet+xml" PartName="/xl/worksheets/sheet56.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codeName="ThisWorkbook"/>
  <mc:AlternateContent xmlns:mc="http://schemas.openxmlformats.org/markup-compatibility/2006">
    <mc:Choice Requires="x15">
      <x15ac:absPath xmlns:x15ac="http://schemas.microsoft.com/office/spreadsheetml/2010/11/ac" url="U:\INFORMES CORES WEB\BEH\BEH 2014\2021\08.AGOSTO\"/>
    </mc:Choice>
  </mc:AlternateContent>
  <xr:revisionPtr revIDLastSave="0" documentId="13_ncr:1_{254BD806-014B-4C2C-AE18-BDD2CB69DAA6}" xr6:coauthVersionLast="47" xr6:coauthVersionMax="47" xr10:uidLastSave="{00000000-0000-0000-0000-000000000000}"/>
  <bookViews>
    <workbookView xWindow="-120" yWindow="-120" windowWidth="29040" windowHeight="15840" tabRatio="797" xr2:uid="{00000000-000D-0000-FFFF-FFFF00000000}"/>
  </bookViews>
  <sheets>
    <sheet name="INDICE" sheetId="2" r:id="rId1"/>
    <sheet name="Indicadores" sheetId="3" r:id="rId2"/>
    <sheet name="Energia primaria" sheetId="61" r:id="rId3"/>
    <sheet name="Energia final" sheetId="62" r:id="rId4"/>
    <sheet name="Consumo PP" sheetId="6" r:id="rId5"/>
    <sheet name="Tv año móvil cons. PP" sheetId="7" r:id="rId6"/>
    <sheet name="Consumo GLP" sheetId="8" r:id="rId7"/>
    <sheet name="Consumo gasolinas" sheetId="9" r:id="rId8"/>
    <sheet name="GNA CCAA" sheetId="10" r:id="rId9"/>
    <sheet name="Consumo gasóleos" sheetId="11" r:id="rId10"/>
    <sheet name="GO CCAA" sheetId="12" r:id="rId11"/>
    <sheet name="Consumo Combustibles Auto" sheetId="13" r:id="rId12"/>
    <sheet name="Bios" sheetId="14" r:id="rId13"/>
    <sheet name="Tv año móvil cons. auto" sheetId="15" r:id="rId14"/>
    <sheet name="Consumo Comb. Auto Canales" sheetId="16" r:id="rId15"/>
    <sheet name="Consumo Comb. Auto CCAA" sheetId="56" r:id="rId16"/>
    <sheet name="Consumo Querosenos" sheetId="17" r:id="rId17"/>
    <sheet name="Consumo Fuelóleos" sheetId="18" r:id="rId18"/>
    <sheet name="FO CCAA" sheetId="19" r:id="rId19"/>
    <sheet name="Consumo Otros Productos" sheetId="20" r:id="rId20"/>
    <sheet name="Impor Crudo" sheetId="21" r:id="rId21"/>
    <sheet name="Coste CIF" sheetId="22" r:id="rId22"/>
    <sheet name="imp-exp PP" sheetId="23" r:id="rId23"/>
    <sheet name="imp-exp PP paises" sheetId="24" r:id="rId24"/>
    <sheet name="produccion interior" sheetId="25" r:id="rId25"/>
    <sheet name="MP procesada" sheetId="26" r:id="rId26"/>
    <sheet name="Produccion bruta" sheetId="27" r:id="rId27"/>
    <sheet name="Balance" sheetId="28" r:id="rId28"/>
    <sheet name="PVP máximo bombona" sheetId="29" r:id="rId29"/>
    <sheet name="PVP de gna y glo" sheetId="30" r:id="rId30"/>
    <sheet name="PVP medio de la gna" sheetId="31" r:id="rId31"/>
    <sheet name="PVP medio del glo" sheetId="32" r:id="rId32"/>
    <sheet name="PVP medio del glo C" sheetId="33" r:id="rId33"/>
    <sheet name="Cotizaciones de los crudos" sheetId="34" r:id="rId34"/>
    <sheet name="Evolución crudos SPOT" sheetId="35" r:id="rId35"/>
    <sheet name="Cotizaciones FOB" sheetId="36" r:id="rId36"/>
    <sheet name="Consumo de gas natural" sheetId="37" r:id="rId37"/>
    <sheet name="Consumo de gas natural grupos" sheetId="38" r:id="rId38"/>
    <sheet name="Tasa variación año móvil GN " sheetId="39" r:id="rId39"/>
    <sheet name="Consumo de gas natural por CCAA" sheetId="40" r:id="rId40"/>
    <sheet name="import. GN paises" sheetId="41" r:id="rId41"/>
    <sheet name="import. GN puntos entrada " sheetId="42" r:id="rId42"/>
    <sheet name="Coste de aprov" sheetId="45" r:id="rId43"/>
    <sheet name="export. GN paises" sheetId="43" r:id="rId44"/>
    <sheet name="export. GN puntos salida" sheetId="44" r:id="rId45"/>
    <sheet name="importaciones netas GN" sheetId="59" r:id="rId46"/>
    <sheet name="Producción interior GN" sheetId="46" r:id="rId47"/>
    <sheet name="Balance  Gas natural" sheetId="47" r:id="rId48"/>
    <sheet name="PVP máximo TUR" sheetId="48" r:id="rId49"/>
    <sheet name="Cotizaciones GN" sheetId="49" r:id="rId50"/>
    <sheet name="Stocks mat. primas y PP" sheetId="50" r:id="rId51"/>
    <sheet name="EMS prod. pet." sheetId="51" r:id="rId52"/>
    <sheet name="Nivel Stocks España" sheetId="53" r:id="rId53"/>
    <sheet name="RREE Cores" sheetId="52" r:id="rId54"/>
    <sheet name="Existencias GN" sheetId="54" r:id="rId55"/>
    <sheet name="Unidades y factores conversión" sheetId="57" r:id="rId56"/>
  </sheets>
  <externalReferences>
    <externalReference r:id="rId57"/>
  </externalReferences>
  <definedNames>
    <definedName name="_xlnm.Print_Area" localSheetId="14">'Consumo Comb. Auto Canales'!$A$1:$H$8</definedName>
    <definedName name="_xlnm.Print_Area" localSheetId="9">'Consumo gasóleos'!$A$1:$H$12</definedName>
    <definedName name="_xlnm.Print_Area" localSheetId="6">'Consumo GLP'!$A$1:$I$13</definedName>
    <definedName name="_xlnm.Print_Area" localSheetId="0">INDICE!$A$1:$K$97</definedName>
    <definedName name="CUART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Macro2" localSheetId="14">[1]!Macro2</definedName>
    <definedName name="Macro2" localSheetId="15">[1]!Macro2</definedName>
    <definedName name="Macro2" localSheetId="8">[1]!Macro2</definedName>
    <definedName name="Macro2" localSheetId="10">[1]!Macro2</definedName>
    <definedName name="Macro2" localSheetId="0">[1]!Macro2</definedName>
    <definedName name="Macro2" localSheetId="13">[1]!Macro2</definedName>
    <definedName name="Macro2">[1]!Macro2</definedName>
    <definedName name="TERCER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46" l="1"/>
  <c r="D10" i="46"/>
  <c r="B10" i="46"/>
  <c r="F11" i="25" l="1"/>
  <c r="D11" i="25"/>
  <c r="B11" i="25"/>
  <c r="B3" i="59" l="1"/>
  <c r="B4" i="54" l="1"/>
  <c r="F4" i="54" s="1"/>
  <c r="B3" i="52"/>
  <c r="F3" i="52" s="1"/>
  <c r="D3" i="53"/>
  <c r="H3" i="53" s="1"/>
  <c r="B3" i="51"/>
  <c r="D3" i="51" s="1"/>
  <c r="D4" i="54" l="1"/>
  <c r="D3" i="52"/>
  <c r="F3" i="53"/>
  <c r="F3" i="51"/>
  <c r="B3" i="50" l="1"/>
  <c r="F3" i="50" l="1"/>
  <c r="D3" i="50"/>
  <c r="A3" i="28"/>
  <c r="B3" i="46" l="1"/>
  <c r="B3" i="44"/>
  <c r="C3" i="43"/>
  <c r="B3" i="45"/>
  <c r="B3" i="42"/>
  <c r="B3" i="40"/>
  <c r="C3" i="41"/>
  <c r="B3" i="38"/>
  <c r="B3" i="37"/>
  <c r="B3" i="27"/>
  <c r="B3" i="26"/>
  <c r="B3" i="25"/>
  <c r="C3" i="24"/>
  <c r="B3" i="23"/>
  <c r="B3" i="22"/>
  <c r="C3" i="21"/>
  <c r="B3" i="20"/>
  <c r="B3" i="19"/>
  <c r="B3" i="18"/>
  <c r="B3" i="17"/>
  <c r="D3" i="56"/>
  <c r="B3" i="56"/>
  <c r="B3" i="16"/>
  <c r="B3" i="13"/>
  <c r="D3" i="12"/>
  <c r="B3" i="12"/>
  <c r="B3" i="11"/>
  <c r="I5" i="54" l="1"/>
  <c r="H5" i="54"/>
  <c r="I4" i="52"/>
  <c r="H4" i="52"/>
  <c r="I4" i="51"/>
  <c r="H4" i="51"/>
  <c r="I4" i="50"/>
  <c r="H4" i="50"/>
  <c r="I24" i="56" l="1"/>
  <c r="I23" i="56"/>
  <c r="I22" i="56"/>
  <c r="I21" i="56"/>
  <c r="I20" i="56"/>
  <c r="I19" i="56"/>
  <c r="I18" i="56"/>
  <c r="I17" i="56"/>
  <c r="I16" i="56"/>
  <c r="I15" i="56"/>
  <c r="I14" i="56"/>
  <c r="I13" i="56"/>
  <c r="I12" i="56"/>
  <c r="I11" i="56"/>
  <c r="I10" i="56"/>
  <c r="I9" i="56"/>
  <c r="I8" i="56"/>
  <c r="I7" i="56"/>
  <c r="I6" i="56"/>
  <c r="D24" i="56"/>
  <c r="D23" i="56"/>
  <c r="D22" i="56"/>
  <c r="D21" i="56"/>
  <c r="D20" i="56"/>
  <c r="D19" i="56"/>
  <c r="D18" i="56"/>
  <c r="D17" i="56"/>
  <c r="D16" i="56"/>
  <c r="D15" i="56"/>
  <c r="D14" i="56"/>
  <c r="D13" i="56"/>
  <c r="D12" i="56"/>
  <c r="D11" i="56"/>
  <c r="D10" i="56"/>
  <c r="D9" i="56"/>
  <c r="D8" i="56"/>
  <c r="D7" i="56"/>
  <c r="D6" i="56"/>
  <c r="I5" i="56"/>
  <c r="D5" i="56"/>
  <c r="H24" i="56"/>
  <c r="G24" i="56"/>
  <c r="H23" i="56"/>
  <c r="G23" i="56"/>
  <c r="H22" i="56"/>
  <c r="G22" i="56"/>
  <c r="H21" i="56"/>
  <c r="G21" i="56"/>
  <c r="H20" i="56"/>
  <c r="G20" i="56"/>
  <c r="H19" i="56"/>
  <c r="G19" i="56"/>
  <c r="H18" i="56"/>
  <c r="G18" i="56"/>
  <c r="H17" i="56"/>
  <c r="G17" i="56"/>
  <c r="H16" i="56"/>
  <c r="G16" i="56"/>
  <c r="H15" i="56"/>
  <c r="G15" i="56"/>
  <c r="H14" i="56"/>
  <c r="G14" i="56"/>
  <c r="H13" i="56"/>
  <c r="G13" i="56"/>
  <c r="H12" i="56"/>
  <c r="G12" i="56"/>
  <c r="H11" i="56"/>
  <c r="G11" i="56"/>
  <c r="H10" i="56"/>
  <c r="G10" i="56"/>
  <c r="H9" i="56"/>
  <c r="G9" i="56"/>
  <c r="H8" i="56"/>
  <c r="G8" i="56"/>
  <c r="H7" i="56"/>
  <c r="G7" i="56"/>
  <c r="H6" i="56"/>
  <c r="G6" i="56"/>
  <c r="H5" i="56"/>
  <c r="G5" i="56"/>
  <c r="C24" i="56"/>
  <c r="B24" i="56"/>
  <c r="C23" i="56"/>
  <c r="B23" i="56"/>
  <c r="C22" i="56"/>
  <c r="B22" i="56"/>
  <c r="C21" i="56"/>
  <c r="B21" i="56"/>
  <c r="C20" i="56"/>
  <c r="B20" i="56"/>
  <c r="C19" i="56"/>
  <c r="B19" i="56"/>
  <c r="C18" i="56"/>
  <c r="B18" i="56"/>
  <c r="C17" i="56"/>
  <c r="B17" i="56"/>
  <c r="C16" i="56"/>
  <c r="B16" i="56"/>
  <c r="C15" i="56"/>
  <c r="B15" i="56"/>
  <c r="C14" i="56"/>
  <c r="B14" i="56"/>
  <c r="C13" i="56"/>
  <c r="B13" i="56"/>
  <c r="C12" i="56"/>
  <c r="B12" i="56"/>
  <c r="C11" i="56"/>
  <c r="B11" i="56"/>
  <c r="C10" i="56"/>
  <c r="B10" i="56"/>
  <c r="C9" i="56"/>
  <c r="B9" i="56"/>
  <c r="C8" i="56"/>
  <c r="B8" i="56"/>
  <c r="C7" i="56"/>
  <c r="B7" i="56"/>
  <c r="C6" i="56"/>
  <c r="B6" i="56"/>
  <c r="C5" i="56"/>
  <c r="B5" i="56"/>
  <c r="B3" i="10"/>
  <c r="B3" i="9"/>
  <c r="B3" i="8"/>
  <c r="B3" i="6"/>
  <c r="E5" i="56" l="1"/>
  <c r="E6" i="56"/>
  <c r="J22" i="56"/>
  <c r="J5" i="56"/>
  <c r="J10" i="56"/>
  <c r="J8" i="56"/>
  <c r="J9" i="56"/>
  <c r="J18" i="56"/>
  <c r="E8" i="56"/>
  <c r="E16" i="56"/>
  <c r="E24" i="56"/>
  <c r="J14" i="56"/>
  <c r="J13" i="56"/>
  <c r="J16" i="56"/>
  <c r="J24" i="56"/>
  <c r="J6" i="56"/>
  <c r="J12" i="56"/>
  <c r="J20" i="56"/>
  <c r="E15" i="56"/>
  <c r="E9" i="56"/>
  <c r="E17" i="56"/>
  <c r="J15" i="56"/>
  <c r="E10" i="56"/>
  <c r="E18" i="56"/>
  <c r="J21" i="56"/>
  <c r="E14" i="56"/>
  <c r="J19" i="56"/>
  <c r="E11" i="56"/>
  <c r="J11" i="56"/>
  <c r="E12" i="56"/>
  <c r="E20" i="56"/>
  <c r="J17" i="56"/>
  <c r="E7" i="56"/>
  <c r="E23" i="56"/>
  <c r="E19" i="56"/>
  <c r="E13" i="56"/>
  <c r="E21" i="56"/>
  <c r="J7" i="56"/>
  <c r="J23" i="56"/>
  <c r="E22" i="56"/>
</calcChain>
</file>

<file path=xl/sharedStrings.xml><?xml version="1.0" encoding="utf-8"?>
<sst xmlns="http://schemas.openxmlformats.org/spreadsheetml/2006/main" count="1769" uniqueCount="686">
  <si>
    <t>Indicadores</t>
  </si>
  <si>
    <t>Unidades y factores de conversión utilizados</t>
  </si>
  <si>
    <t>1- Productos petrolíferos</t>
  </si>
  <si>
    <t>2-Gas natural</t>
  </si>
  <si>
    <t>3. Reservas petróleo y gas natural en España</t>
  </si>
  <si>
    <t>Consumo de productos petrolíferos</t>
  </si>
  <si>
    <t>Consumo de querosenos</t>
  </si>
  <si>
    <t>Consumo de otros productos</t>
  </si>
  <si>
    <t>Coste CIF</t>
  </si>
  <si>
    <t>2.1 Consumo de gas natural</t>
  </si>
  <si>
    <t>2.3 Balance de gas natural</t>
  </si>
  <si>
    <t>2.4 Precios de gas natural</t>
  </si>
  <si>
    <t xml:space="preserve">PVP máximo de las tarifas último recurso de gas natural </t>
  </si>
  <si>
    <t>1.1 Consumo de productos petrolíferos</t>
  </si>
  <si>
    <t>1.3 Balance de productos petrolíferos</t>
  </si>
  <si>
    <t>1.4 Precios de productos petrolíferos</t>
  </si>
  <si>
    <t>1.2 Importaciones y exportaciones de hidrocarburos líquidos</t>
  </si>
  <si>
    <t>2.2 Importaciones-Exportaciones de gas natural</t>
  </si>
  <si>
    <t>Importaciones por punto de entrada</t>
  </si>
  <si>
    <t>INDICE</t>
  </si>
  <si>
    <t>Cotizaciones de los crudos de referencia y tipo de cambio</t>
  </si>
  <si>
    <t>Evolución de los precios spot de crudos</t>
  </si>
  <si>
    <t xml:space="preserve">Cotizaciones internacionales FOB de productos petrolíferos </t>
  </si>
  <si>
    <t>Consumo anual de energía final en España</t>
  </si>
  <si>
    <t>Consumo de gases licuados del petróleo</t>
  </si>
  <si>
    <t>Consumo de gasolinas</t>
  </si>
  <si>
    <t>Biocarburantes en gasolinas y gasóleos</t>
  </si>
  <si>
    <t>Consumo de gasóleos</t>
  </si>
  <si>
    <t>Consumo de combustibles de automoción</t>
  </si>
  <si>
    <t>Consumo de fuelóleos</t>
  </si>
  <si>
    <t>Producción interior de crudo</t>
  </si>
  <si>
    <t>Producción interior de gas natural</t>
  </si>
  <si>
    <t xml:space="preserve">Unidades y factores de conversión utilizados </t>
  </si>
  <si>
    <t>Consumo de combustibles de automoción por canales</t>
  </si>
  <si>
    <t>Importaciones - Exportaciones de productos petrolíferos por productos</t>
  </si>
  <si>
    <t>PVP medio del gasóleo calefacción</t>
  </si>
  <si>
    <t>PVP medio del gasóleo de automoción</t>
  </si>
  <si>
    <t xml:space="preserve">PVP medio de la gasolina 95 I.O. </t>
  </si>
  <si>
    <t>Consumo de gas natural</t>
  </si>
  <si>
    <t>Stocks de crudo, materias primas y productos petrolíferos</t>
  </si>
  <si>
    <t>Existencias gas natural</t>
  </si>
  <si>
    <t>Existencias mínimas de seguridad de productos petroliferos</t>
  </si>
  <si>
    <t>Fuente</t>
  </si>
  <si>
    <t>Unidades</t>
  </si>
  <si>
    <t>Penúltimo dato</t>
  </si>
  <si>
    <t>Consumo y Demanda</t>
  </si>
  <si>
    <t>Total productos petrolíferos</t>
  </si>
  <si>
    <t>kt</t>
  </si>
  <si>
    <t>Gasolinas</t>
  </si>
  <si>
    <t>Querosenos</t>
  </si>
  <si>
    <t>Gas natural</t>
  </si>
  <si>
    <t>Comercio exterior</t>
  </si>
  <si>
    <t>Importación de crudo</t>
  </si>
  <si>
    <t>Importación de gas natural</t>
  </si>
  <si>
    <t>GWh</t>
  </si>
  <si>
    <t>Coste CIF del crudo importado</t>
  </si>
  <si>
    <t>€/Bbl</t>
  </si>
  <si>
    <t>Refino y stocks de petróleo</t>
  </si>
  <si>
    <t>Materia prima procesada</t>
  </si>
  <si>
    <t>Utilización de la capacidad de refino</t>
  </si>
  <si>
    <t>%</t>
  </si>
  <si>
    <t xml:space="preserve">Stocks de crudo y productos </t>
  </si>
  <si>
    <t>Producción interior</t>
  </si>
  <si>
    <t>Crudo de petróleo</t>
  </si>
  <si>
    <t>Grado de autoabastecimiento (petróleo)</t>
  </si>
  <si>
    <t>Grado de autoabastecimiento (gas)</t>
  </si>
  <si>
    <t>Precios crudos y productos</t>
  </si>
  <si>
    <t>Precio Brent</t>
  </si>
  <si>
    <t>Reuters</t>
  </si>
  <si>
    <t>US$/Bbl</t>
  </si>
  <si>
    <t>Cotización media anual</t>
  </si>
  <si>
    <t>BCE</t>
  </si>
  <si>
    <t>US$/€</t>
  </si>
  <si>
    <t xml:space="preserve">PVP gasolina 95 I.O. </t>
  </si>
  <si>
    <t>c€/litro</t>
  </si>
  <si>
    <t>PVP gasóleo auto</t>
  </si>
  <si>
    <t xml:space="preserve">PVP botella de butano 12,5 kg </t>
  </si>
  <si>
    <t>€/bombona</t>
  </si>
  <si>
    <t xml:space="preserve">Tarifa GN 3.1 doméstico y comercial </t>
  </si>
  <si>
    <t>c€/kWh</t>
  </si>
  <si>
    <t>Indicadores de actividad</t>
  </si>
  <si>
    <t>PIB</t>
  </si>
  <si>
    <t>INE</t>
  </si>
  <si>
    <r>
      <t xml:space="preserve">Índice producción industrial </t>
    </r>
    <r>
      <rPr>
        <vertAlign val="superscript"/>
        <sz val="10"/>
        <rFont val="Arial"/>
        <family val="2"/>
      </rPr>
      <t>1</t>
    </r>
  </si>
  <si>
    <t xml:space="preserve"> Bienes de consumo</t>
  </si>
  <si>
    <t xml:space="preserve">  - B. consumo duradero</t>
  </si>
  <si>
    <t xml:space="preserve">  - B. consumo no duradero</t>
  </si>
  <si>
    <t xml:space="preserve"> Bienes de equipo</t>
  </si>
  <si>
    <t xml:space="preserve"> Bienes intermedios</t>
  </si>
  <si>
    <t xml:space="preserve"> Energía</t>
  </si>
  <si>
    <r>
      <t xml:space="preserve">Consumo energía eléctrica </t>
    </r>
    <r>
      <rPr>
        <vertAlign val="superscript"/>
        <sz val="10"/>
        <rFont val="Arial"/>
        <family val="2"/>
      </rPr>
      <t>2</t>
    </r>
  </si>
  <si>
    <t>REE</t>
  </si>
  <si>
    <t>Matriculación de automóviles</t>
  </si>
  <si>
    <t>DGT</t>
  </si>
  <si>
    <r>
      <t xml:space="preserve">Indicadores de transporte </t>
    </r>
    <r>
      <rPr>
        <b/>
        <vertAlign val="superscript"/>
        <sz val="10"/>
        <rFont val="Arial"/>
        <family val="2"/>
      </rPr>
      <t>1</t>
    </r>
  </si>
  <si>
    <t xml:space="preserve">Transporte total </t>
  </si>
  <si>
    <t xml:space="preserve">Transporte urbano </t>
  </si>
  <si>
    <t>Transporte interurbano</t>
  </si>
  <si>
    <t>Transporte por autobús</t>
  </si>
  <si>
    <t>Transporte ferrocarril</t>
  </si>
  <si>
    <t>Cercanías</t>
  </si>
  <si>
    <t>Media distancia</t>
  </si>
  <si>
    <t>Larga distancia</t>
  </si>
  <si>
    <t xml:space="preserve">Transporte aéreo (interior) </t>
  </si>
  <si>
    <t xml:space="preserve">Marítimo (cabotaje) </t>
  </si>
  <si>
    <t xml:space="preserve">Consumo anual de energía primaria en España y grado de autoabastecimiento </t>
  </si>
  <si>
    <t>Unidad: miles de toneladas equivalentes de petróleo</t>
  </si>
  <si>
    <t>Estructura (%)</t>
  </si>
  <si>
    <t>Carbón</t>
  </si>
  <si>
    <t>Petróleo</t>
  </si>
  <si>
    <t>Gas Natural</t>
  </si>
  <si>
    <t>Nuclear</t>
  </si>
  <si>
    <t>Energías Renovables</t>
  </si>
  <si>
    <t>Residuos no renovables</t>
  </si>
  <si>
    <t>Saldo Electr.(Imp.-Exp.)</t>
  </si>
  <si>
    <t>Total</t>
  </si>
  <si>
    <t>Acumulado anual</t>
  </si>
  <si>
    <t>Últimos doce meses</t>
  </si>
  <si>
    <t>Productos petrolíferos</t>
  </si>
  <si>
    <t>Gas</t>
  </si>
  <si>
    <t>Electricidad</t>
  </si>
  <si>
    <t>Renovables</t>
  </si>
  <si>
    <t>Estructura(%)</t>
  </si>
  <si>
    <t>Gasóleos</t>
  </si>
  <si>
    <t>Fuelóleos</t>
  </si>
  <si>
    <t>Fuente: CORES</t>
  </si>
  <si>
    <t>* Tasas de variación con respecto al mismo período del año anterior.</t>
  </si>
  <si>
    <t xml:space="preserve">Enero </t>
  </si>
  <si>
    <t>Febrero</t>
  </si>
  <si>
    <t>Marzo</t>
  </si>
  <si>
    <t>Abril</t>
  </si>
  <si>
    <t>Mayo</t>
  </si>
  <si>
    <t>Junio</t>
  </si>
  <si>
    <t>Julio</t>
  </si>
  <si>
    <t>Agosto</t>
  </si>
  <si>
    <t>Septiembre</t>
  </si>
  <si>
    <t>Octubre</t>
  </si>
  <si>
    <t>Noviembre</t>
  </si>
  <si>
    <t>Diciembre</t>
  </si>
  <si>
    <t>Envasado</t>
  </si>
  <si>
    <t>Granel</t>
  </si>
  <si>
    <t>Automoción (envasado y granel)</t>
  </si>
  <si>
    <t>Otros</t>
  </si>
  <si>
    <t>-</t>
  </si>
  <si>
    <t>95 I.O.</t>
  </si>
  <si>
    <t>98 I.O.</t>
  </si>
  <si>
    <t>Gasolinas Mezcla</t>
  </si>
  <si>
    <t>Subtotal gasolinas auto</t>
  </si>
  <si>
    <t>Otras gasolinas</t>
  </si>
  <si>
    <t>Total **</t>
  </si>
  <si>
    <t>De los cuales:</t>
  </si>
  <si>
    <t>% en kt</t>
  </si>
  <si>
    <t>Unidad: miles de toneladas</t>
  </si>
  <si>
    <t xml:space="preserve">Subtotal </t>
  </si>
  <si>
    <t>Andalucía</t>
  </si>
  <si>
    <t>Aragón</t>
  </si>
  <si>
    <t>Asturias</t>
  </si>
  <si>
    <t>Baleares</t>
  </si>
  <si>
    <t>Canarias</t>
  </si>
  <si>
    <t>Cantabria</t>
  </si>
  <si>
    <t>Castilla y León</t>
  </si>
  <si>
    <t>Cataluña</t>
  </si>
  <si>
    <t>Ceuta</t>
  </si>
  <si>
    <t>C. Valenciana</t>
  </si>
  <si>
    <t>Extremadura</t>
  </si>
  <si>
    <t>Galicia</t>
  </si>
  <si>
    <t>La Rioja</t>
  </si>
  <si>
    <t>Madrid</t>
  </si>
  <si>
    <t>Melilla</t>
  </si>
  <si>
    <t>Murcia</t>
  </si>
  <si>
    <t>Navarra</t>
  </si>
  <si>
    <t>País Vasco</t>
  </si>
  <si>
    <t>Gasóleo A</t>
  </si>
  <si>
    <t xml:space="preserve">Biodiesel  </t>
  </si>
  <si>
    <t>Biodiesel  Mezcla</t>
  </si>
  <si>
    <t>Subtotal gasóleos auto</t>
  </si>
  <si>
    <t>Agrícola y pesca (B)</t>
  </si>
  <si>
    <t>Calefacción (C)</t>
  </si>
  <si>
    <t xml:space="preserve">Otros gasóleos </t>
  </si>
  <si>
    <t>Biocarburantes</t>
  </si>
  <si>
    <t>A</t>
  </si>
  <si>
    <t>B</t>
  </si>
  <si>
    <t>C</t>
  </si>
  <si>
    <t>Subtotal</t>
  </si>
  <si>
    <t>Gasolinas 95 I.O.</t>
  </si>
  <si>
    <t>Gasolinas 98 I.O.</t>
  </si>
  <si>
    <t>Total gasolinas auto</t>
  </si>
  <si>
    <t xml:space="preserve">Total </t>
  </si>
  <si>
    <t>Combustibles
 Auto/S.Total (%)</t>
  </si>
  <si>
    <t>Bioetanol</t>
  </si>
  <si>
    <t>Estaciones 
de servicio</t>
  </si>
  <si>
    <t>Extra Red</t>
  </si>
  <si>
    <t>Gasolinas automoción</t>
  </si>
  <si>
    <t>Gasóleos de Automoción</t>
  </si>
  <si>
    <t>Aviación</t>
  </si>
  <si>
    <t>BIA</t>
  </si>
  <si>
    <t>Otros fuelóleos</t>
  </si>
  <si>
    <t>Asfaltos</t>
  </si>
  <si>
    <t>Coque</t>
  </si>
  <si>
    <t>Total otros productos</t>
  </si>
  <si>
    <t>Consumo de gasóleos por Comunidades Autónomas</t>
  </si>
  <si>
    <t>Canadá</t>
  </si>
  <si>
    <t>México</t>
  </si>
  <si>
    <t>Brasil</t>
  </si>
  <si>
    <t>Colombia</t>
  </si>
  <si>
    <t>Venezuela</t>
  </si>
  <si>
    <t>Estonia</t>
  </si>
  <si>
    <t>Italia</t>
  </si>
  <si>
    <t>Noruega</t>
  </si>
  <si>
    <t>Reino Unido</t>
  </si>
  <si>
    <t>Rusia</t>
  </si>
  <si>
    <t>Arabia Saudí</t>
  </si>
  <si>
    <t>Irak</t>
  </si>
  <si>
    <t>Angola</t>
  </si>
  <si>
    <t>Argelia</t>
  </si>
  <si>
    <t>Camerún</t>
  </si>
  <si>
    <t>Congo</t>
  </si>
  <si>
    <t>Egipto</t>
  </si>
  <si>
    <t>Libia</t>
  </si>
  <si>
    <t>Nigeria</t>
  </si>
  <si>
    <t>Túnez</t>
  </si>
  <si>
    <t>Otros África</t>
  </si>
  <si>
    <t>Fuente: Cores</t>
  </si>
  <si>
    <t>- igual que 0,0 / ^ mayor que 0,0</t>
  </si>
  <si>
    <t>Coste CIF del crudo importado en España</t>
  </si>
  <si>
    <t>Unidad: € por barril</t>
  </si>
  <si>
    <t>Importaciones</t>
  </si>
  <si>
    <t>Otros productos</t>
  </si>
  <si>
    <t xml:space="preserve">Total Importaciones </t>
  </si>
  <si>
    <t>Exportaciones</t>
  </si>
  <si>
    <t>Total Exportaciones</t>
  </si>
  <si>
    <t>Total Saldo Exp.-Imp.</t>
  </si>
  <si>
    <t>saldo (E-I)</t>
  </si>
  <si>
    <t>Estados Unidos</t>
  </si>
  <si>
    <t>Otros América</t>
  </si>
  <si>
    <t>Bélgica</t>
  </si>
  <si>
    <t>Francia</t>
  </si>
  <si>
    <t>Grecia</t>
  </si>
  <si>
    <t>Portugal</t>
  </si>
  <si>
    <t>Suecia</t>
  </si>
  <si>
    <t>Turquía</t>
  </si>
  <si>
    <t>Otros Europa</t>
  </si>
  <si>
    <t>EAU</t>
  </si>
  <si>
    <t>Marruecos</t>
  </si>
  <si>
    <t>Otros Asia</t>
  </si>
  <si>
    <t>Importaciones de crudo por países y zonas económicas</t>
  </si>
  <si>
    <t>Casablanca</t>
  </si>
  <si>
    <t>Montanazo-Lubina</t>
  </si>
  <si>
    <t>Rodaballo</t>
  </si>
  <si>
    <t>Total Crudo</t>
  </si>
  <si>
    <t>Grado de autoabastecimiento (%)</t>
  </si>
  <si>
    <t>Crudo y materias primas procesadas</t>
  </si>
  <si>
    <t>Produccion bruta de refineria</t>
  </si>
  <si>
    <t>Balance de producción y consumo de productos petrolíferos</t>
  </si>
  <si>
    <t>Producción de refinerías</t>
  </si>
  <si>
    <t>Importaciones de crudo</t>
  </si>
  <si>
    <t>Consumos propios</t>
  </si>
  <si>
    <t>Traspasos / diferencias estadísticas</t>
  </si>
  <si>
    <t>Pérdidas de refino</t>
  </si>
  <si>
    <t>Variación de existencias</t>
  </si>
  <si>
    <t>Unidad:  €/Bombona</t>
  </si>
  <si>
    <t>* % sobre precio anterior</t>
  </si>
  <si>
    <t>Unidad: c€/litro</t>
  </si>
  <si>
    <t>Precio de venta al público</t>
  </si>
  <si>
    <t>Tasa de variación (%)</t>
  </si>
  <si>
    <t>mes anterior</t>
  </si>
  <si>
    <t>mes año anterior</t>
  </si>
  <si>
    <t xml:space="preserve">PVP medio de la gasolina 95 I.O.  </t>
  </si>
  <si>
    <t>PVP</t>
  </si>
  <si>
    <t>IVA</t>
  </si>
  <si>
    <t>IE</t>
  </si>
  <si>
    <t>PAI</t>
  </si>
  <si>
    <t>España</t>
  </si>
  <si>
    <t>Alemania</t>
  </si>
  <si>
    <t>Austria</t>
  </si>
  <si>
    <t>Bulgaria</t>
  </si>
  <si>
    <t>Chipre</t>
  </si>
  <si>
    <t>Croacia</t>
  </si>
  <si>
    <t>Dinamarca</t>
  </si>
  <si>
    <t>Eslovaquia</t>
  </si>
  <si>
    <t>Eslovenia</t>
  </si>
  <si>
    <t>Finlandia</t>
  </si>
  <si>
    <t>Hungría</t>
  </si>
  <si>
    <t>Irlanda</t>
  </si>
  <si>
    <t>Letonia</t>
  </si>
  <si>
    <t>Lituania</t>
  </si>
  <si>
    <t>Luxemburgo</t>
  </si>
  <si>
    <t>Malta</t>
  </si>
  <si>
    <t>Polonia</t>
  </si>
  <si>
    <t>Rumanía</t>
  </si>
  <si>
    <t>Media UE ponderada</t>
  </si>
  <si>
    <t>Media Eurozona ponderada</t>
  </si>
  <si>
    <t>Media UE Eurozona-España</t>
  </si>
  <si>
    <t xml:space="preserve">PVP medio del gasóleo de automoción </t>
  </si>
  <si>
    <t>Unidad: US$ por barril</t>
  </si>
  <si>
    <t>Brent  Dated</t>
  </si>
  <si>
    <t xml:space="preserve">WTI  </t>
  </si>
  <si>
    <t>Tipo de cambio $/€</t>
  </si>
  <si>
    <t>Fuente: Reuters</t>
  </si>
  <si>
    <t>Cercano Oriente</t>
  </si>
  <si>
    <t>Arabia Ligero</t>
  </si>
  <si>
    <t>Dubai</t>
  </si>
  <si>
    <t>Mediterráneo/África</t>
  </si>
  <si>
    <t>Irak (Kirkuk)</t>
  </si>
  <si>
    <t>Argelia (Saharan)</t>
  </si>
  <si>
    <t>Libia (Es Sider)</t>
  </si>
  <si>
    <t>Nigeria (Bonny)</t>
  </si>
  <si>
    <t>Ural</t>
  </si>
  <si>
    <t>América del Norte</t>
  </si>
  <si>
    <t>EE.UU. (Texas Int.)</t>
  </si>
  <si>
    <t>México (Maya)</t>
  </si>
  <si>
    <t>Mar del Norte</t>
  </si>
  <si>
    <t>Ekofisk</t>
  </si>
  <si>
    <t>Forties</t>
  </si>
  <si>
    <t>Brent</t>
  </si>
  <si>
    <t>Cesta OPEP</t>
  </si>
  <si>
    <t>Unidad: US$ por tonelada</t>
  </si>
  <si>
    <t>MED</t>
  </si>
  <si>
    <t>NWE</t>
  </si>
  <si>
    <t>Fuelóleo 1% Azufre</t>
  </si>
  <si>
    <t xml:space="preserve">Consumo de gas natural </t>
  </si>
  <si>
    <t>Consumo convencional</t>
  </si>
  <si>
    <t>Generación eléctrica</t>
  </si>
  <si>
    <t>GNL de consumo directo</t>
  </si>
  <si>
    <t>Consumo de gas natural por grupos de presión</t>
  </si>
  <si>
    <t xml:space="preserve">GNL Consumo directo </t>
  </si>
  <si>
    <t>Enero</t>
  </si>
  <si>
    <t>Grupo 1</t>
  </si>
  <si>
    <t>Grupo 2</t>
  </si>
  <si>
    <t>Grupo 3</t>
  </si>
  <si>
    <t>GNL</t>
  </si>
  <si>
    <t>Com. Valenciana</t>
  </si>
  <si>
    <t>Perú</t>
  </si>
  <si>
    <t>GN</t>
  </si>
  <si>
    <t>Qatar</t>
  </si>
  <si>
    <t xml:space="preserve"> GN</t>
  </si>
  <si>
    <t xml:space="preserve"> GNL</t>
  </si>
  <si>
    <t>Conexiones Internacionales</t>
  </si>
  <si>
    <t>Almería</t>
  </si>
  <si>
    <t>Zahara de los Atunes</t>
  </si>
  <si>
    <t>Plantas de regasificación</t>
  </si>
  <si>
    <t>Barcelona</t>
  </si>
  <si>
    <t>Bilbao</t>
  </si>
  <si>
    <t>Cartagena</t>
  </si>
  <si>
    <t>Huelva</t>
  </si>
  <si>
    <t>Mugardos</t>
  </si>
  <si>
    <t>Sagunto</t>
  </si>
  <si>
    <t xml:space="preserve">Exportaciones de gas natural por países </t>
  </si>
  <si>
    <t>Oriente Medio</t>
  </si>
  <si>
    <t>Exportaciones de gas natural por punto de salida</t>
  </si>
  <si>
    <t>€/MWh</t>
  </si>
  <si>
    <t>Fuente:DGA</t>
  </si>
  <si>
    <t>Nota: Arancel de aduanas capitulo 27</t>
  </si>
  <si>
    <t xml:space="preserve">Produccion interior de gas natural </t>
  </si>
  <si>
    <t>El Romeral</t>
  </si>
  <si>
    <t>Poseidón</t>
  </si>
  <si>
    <t xml:space="preserve">Balance de producción y consumo de gas natural </t>
  </si>
  <si>
    <t>Entradas</t>
  </si>
  <si>
    <t>Salidas</t>
  </si>
  <si>
    <t>Entradas de gas natural</t>
  </si>
  <si>
    <t>Salidas de gas natural</t>
  </si>
  <si>
    <t xml:space="preserve">    Producción interior de gas</t>
  </si>
  <si>
    <t xml:space="preserve">    Exportaciones</t>
  </si>
  <si>
    <t xml:space="preserve">    Importaciones GNL</t>
  </si>
  <si>
    <t xml:space="preserve">    Importaciones GN</t>
  </si>
  <si>
    <t>Salidas a distribución y consumo</t>
  </si>
  <si>
    <t xml:space="preserve">    Consumo convencional</t>
  </si>
  <si>
    <t xml:space="preserve">    Generación eléctrica</t>
  </si>
  <si>
    <t xml:space="preserve">    GNL consumo directo</t>
  </si>
  <si>
    <t>Pérdidas y diferencias estadísticas</t>
  </si>
  <si>
    <t>Unidad:  c€/KWh</t>
  </si>
  <si>
    <t>Cotizaciones del gas natural</t>
  </si>
  <si>
    <t xml:space="preserve">Tasa variación año móvil de consumo gas natural </t>
  </si>
  <si>
    <t>Crudos y mat. primas</t>
  </si>
  <si>
    <t>Crudo</t>
  </si>
  <si>
    <t>Stocks en días de importaciones netas</t>
  </si>
  <si>
    <t>Días</t>
  </si>
  <si>
    <t xml:space="preserve"> </t>
  </si>
  <si>
    <t>Almacenamientos Subterráneos **</t>
  </si>
  <si>
    <t>Plantas 
de Regasificación</t>
  </si>
  <si>
    <t>Unidades y factores de conversión para energía</t>
  </si>
  <si>
    <t>TJ</t>
  </si>
  <si>
    <t>Gcal</t>
  </si>
  <si>
    <t>Mtermias</t>
  </si>
  <si>
    <t>Mtep</t>
  </si>
  <si>
    <r>
      <t>2,388 x 10</t>
    </r>
    <r>
      <rPr>
        <vertAlign val="superscript"/>
        <sz val="10"/>
        <color theme="1"/>
        <rFont val="Arial"/>
        <family val="2"/>
      </rPr>
      <t>-5</t>
    </r>
  </si>
  <si>
    <r>
      <t>4,1868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</si>
  <si>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</si>
  <si>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-7</t>
    </r>
  </si>
  <si>
    <r>
      <t>1,163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</si>
  <si>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</si>
  <si>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-4</t>
    </r>
  </si>
  <si>
    <r>
      <t>4,1868 x 10</t>
    </r>
    <r>
      <rPr>
        <vertAlign val="superscript"/>
        <sz val="10"/>
        <color theme="1"/>
        <rFont val="Arial"/>
        <family val="2"/>
      </rPr>
      <t>4</t>
    </r>
  </si>
  <si>
    <r>
      <t>10</t>
    </r>
    <r>
      <rPr>
        <vertAlign val="superscript"/>
        <sz val="10"/>
        <color theme="1"/>
        <rFont val="Arial"/>
        <family val="2"/>
      </rPr>
      <t>7</t>
    </r>
  </si>
  <si>
    <r>
      <t>10</t>
    </r>
    <r>
      <rPr>
        <vertAlign val="superscript"/>
        <sz val="10"/>
        <color theme="1"/>
        <rFont val="Arial"/>
        <family val="2"/>
      </rPr>
      <t>4</t>
    </r>
  </si>
  <si>
    <r>
      <t>8,6 x 10</t>
    </r>
    <r>
      <rPr>
        <vertAlign val="superscript"/>
        <sz val="10"/>
        <color theme="1"/>
        <rFont val="Arial"/>
        <family val="2"/>
      </rPr>
      <t>-5</t>
    </r>
  </si>
  <si>
    <t>Unidades y factores de conversión para volumen</t>
  </si>
  <si>
    <r>
      <t xml:space="preserve">Galones </t>
    </r>
    <r>
      <rPr>
        <sz val="10"/>
        <color theme="1"/>
        <rFont val="Arial"/>
        <family val="2"/>
      </rPr>
      <t>(EE.UU.)</t>
    </r>
  </si>
  <si>
    <t>Barriles</t>
  </si>
  <si>
    <t>Pie cúbico</t>
  </si>
  <si>
    <t>Litro</t>
  </si>
  <si>
    <t>Metro cúbico</t>
  </si>
  <si>
    <t>Características de las tarifas de consumo a efectos de precios de gas natural</t>
  </si>
  <si>
    <t>Uso doméstico/comercial</t>
  </si>
  <si>
    <t>Presión de suministro ≤4 bar</t>
  </si>
  <si>
    <t xml:space="preserve">Consumos </t>
  </si>
  <si>
    <t>Otra equivalencias utilizadas</t>
  </si>
  <si>
    <t>Prefijos</t>
  </si>
  <si>
    <t>kWh/año</t>
  </si>
  <si>
    <r>
      <t>11,86 kWh/Nm</t>
    </r>
    <r>
      <rPr>
        <vertAlign val="superscript"/>
        <sz val="10"/>
        <color theme="1"/>
        <rFont val="Arial"/>
        <family val="2"/>
      </rPr>
      <t>3</t>
    </r>
  </si>
  <si>
    <r>
      <t>Mega (M): 10</t>
    </r>
    <r>
      <rPr>
        <vertAlign val="superscript"/>
        <sz val="10"/>
        <color theme="1"/>
        <rFont val="Arial"/>
        <family val="2"/>
      </rPr>
      <t>6</t>
    </r>
  </si>
  <si>
    <r>
      <t>Giga (G): 10</t>
    </r>
    <r>
      <rPr>
        <vertAlign val="superscript"/>
        <sz val="10"/>
        <color theme="1"/>
        <rFont val="Arial"/>
        <family val="2"/>
      </rPr>
      <t>9</t>
    </r>
  </si>
  <si>
    <r>
      <t>Tera (T): 10</t>
    </r>
    <r>
      <rPr>
        <vertAlign val="superscript"/>
        <sz val="10"/>
        <color theme="1"/>
        <rFont val="Arial"/>
        <family val="2"/>
      </rPr>
      <t>12</t>
    </r>
  </si>
  <si>
    <t>≤5.000</t>
  </si>
  <si>
    <t>7,33 Bbl/t</t>
  </si>
  <si>
    <t>&gt;5.000 ≤50.000</t>
  </si>
  <si>
    <t>Factores de conversión aproximados</t>
  </si>
  <si>
    <t>Bbl/Tm</t>
  </si>
  <si>
    <t>GLP´s</t>
  </si>
  <si>
    <t>Querosenos - tipo Jet Fuel</t>
  </si>
  <si>
    <t>Otros Productos</t>
  </si>
  <si>
    <t>Países miembros de la OPEP</t>
  </si>
  <si>
    <t>Países miembros de la AIE</t>
  </si>
  <si>
    <t>Países miembros de la OCDE</t>
  </si>
  <si>
    <t>Último 
dato</t>
  </si>
  <si>
    <t>periodo últ. dato</t>
  </si>
  <si>
    <t>Saldo Expor. - Impor. productos petrolíferos</t>
  </si>
  <si>
    <t>(%)Var.inter.</t>
  </si>
  <si>
    <t>Estructura 
(%)</t>
  </si>
  <si>
    <t>Tv (%)*</t>
  </si>
  <si>
    <t>** Incluye lubricantes, productos asfálticos, coque y otros.</t>
  </si>
  <si>
    <t>*** Para obtener el consumo total nacional deben sumarse las mermas y autoconsumos que figuran en el balance de producción y consumo.</t>
  </si>
  <si>
    <t>Tasa variación año móvil del consumo de productos petrolíferos (%)</t>
  </si>
  <si>
    <t xml:space="preserve">Tv (%)* </t>
  </si>
  <si>
    <t>** Incluye biocarburantes incluidos en gasolinas.</t>
  </si>
  <si>
    <t>Navegación Marítima Internacional</t>
  </si>
  <si>
    <t>** Incluye biocarburantes y bunkers para la navegación marítima internacional desglosados en líneas siguientes.</t>
  </si>
  <si>
    <t>Consumo de gasóleos por Comunidades Autónomas *</t>
  </si>
  <si>
    <t>Total nacional</t>
  </si>
  <si>
    <t>Total combustibles auto</t>
  </si>
  <si>
    <t>* Incluye Biodiesel y HVO</t>
  </si>
  <si>
    <t>Biocarburantes *</t>
  </si>
  <si>
    <t>Nota: Extra Red incluye consumidor final + distribuidores.</t>
  </si>
  <si>
    <t>* No incluye gasolinas mezcla ni otros gasóleos de automoción</t>
  </si>
  <si>
    <t>Consumo de combustibles de automoción por Comunidades Autónomas</t>
  </si>
  <si>
    <t>Consumo de combustibles de automoción por Comunidades Autónomas *</t>
  </si>
  <si>
    <t>Total fuelóleos **</t>
  </si>
  <si>
    <t>** Incluye bunkers para la navegación marítima internacional desglosados en línea siguiente.</t>
  </si>
  <si>
    <t xml:space="preserve">Consumo de fuelóleo BIA por Comunidades Autónomas </t>
  </si>
  <si>
    <t>Otros **</t>
  </si>
  <si>
    <t>Europa y Euroasia</t>
  </si>
  <si>
    <t>África</t>
  </si>
  <si>
    <t>OPEP</t>
  </si>
  <si>
    <t>No-OPEP</t>
  </si>
  <si>
    <t>OCDE</t>
  </si>
  <si>
    <t>No-OCDE</t>
  </si>
  <si>
    <t>UE</t>
  </si>
  <si>
    <t>TV (%)*</t>
  </si>
  <si>
    <t>Total gasóleos auto</t>
  </si>
  <si>
    <t>Áreas</t>
  </si>
  <si>
    <t>Países</t>
  </si>
  <si>
    <t>Importaciones y exportaciones de productos petrolíferos por productos</t>
  </si>
  <si>
    <t xml:space="preserve">Saldo Exp.- Imp. </t>
  </si>
  <si>
    <t>n.a.</t>
  </si>
  <si>
    <t>n.a.: no aplica</t>
  </si>
  <si>
    <t>Importaciones y Exportaciones de productos petrolíferos por paises y areas geograficas</t>
  </si>
  <si>
    <t>América Central y Sur</t>
  </si>
  <si>
    <t>Asia Pacífico</t>
  </si>
  <si>
    <t>importación</t>
  </si>
  <si>
    <t>exportación</t>
  </si>
  <si>
    <t>Stocks Industria</t>
  </si>
  <si>
    <t>Stocks Cores</t>
  </si>
  <si>
    <t>Nota: Datos último día del mes</t>
  </si>
  <si>
    <t>Unidades: días de cobertura</t>
  </si>
  <si>
    <t>Reservas estratégicas Cores</t>
  </si>
  <si>
    <t>Unidad: GWh</t>
  </si>
  <si>
    <t>Coste</t>
  </si>
  <si>
    <t>Unidad: €/MWh</t>
  </si>
  <si>
    <t>Trin. y Tobago</t>
  </si>
  <si>
    <t>Estruc. (%)</t>
  </si>
  <si>
    <t>Nota: Las importaciones corresponden a GNL salvo en los casos en los que está especificado</t>
  </si>
  <si>
    <t>Imp. de prod. intermedios y mat. auxiliares</t>
  </si>
  <si>
    <t>Productos traspasados y otros</t>
  </si>
  <si>
    <t>Importaciones de prod. petrolíferos</t>
  </si>
  <si>
    <t>Variación de existencias de mat. primas</t>
  </si>
  <si>
    <t>Exportaciones de prod. petrolíferos</t>
  </si>
  <si>
    <t>Consumo interior de prod. petrolíferos</t>
  </si>
  <si>
    <t>* Tasas de variación con respecto al mismo periodo del año anterior.</t>
  </si>
  <si>
    <t>PVP máximo de bombona de butano</t>
  </si>
  <si>
    <t xml:space="preserve">PVP gasolina 95 I.O. y gasóleo de automoción </t>
  </si>
  <si>
    <t>PVP Gasóleo automoción</t>
  </si>
  <si>
    <t>PVP Gasolina 95 I.O.</t>
  </si>
  <si>
    <t>n.d.: no disponible</t>
  </si>
  <si>
    <t>Gasolina 10 ppm</t>
  </si>
  <si>
    <t>Gasóleo</t>
  </si>
  <si>
    <t>** Incluido gas natural para materia prima</t>
  </si>
  <si>
    <r>
      <rPr>
        <b/>
        <i/>
        <sz val="10"/>
        <rFont val="Arial"/>
        <family val="2"/>
      </rPr>
      <t>Grupo 3</t>
    </r>
    <r>
      <rPr>
        <sz val="10"/>
        <rFont val="Arial"/>
        <family val="2"/>
      </rPr>
      <t xml:space="preserve"> (Presión ≤ 4 bares)</t>
    </r>
  </si>
  <si>
    <r>
      <rPr>
        <b/>
        <i/>
        <sz val="10"/>
        <rFont val="Arial"/>
        <family val="2"/>
      </rPr>
      <t>Grupo 2</t>
    </r>
    <r>
      <rPr>
        <sz val="10"/>
        <rFont val="Arial"/>
        <family val="2"/>
      </rPr>
      <t xml:space="preserve"> (Presión &gt; 4 bares y ≤ 60 bares)</t>
    </r>
  </si>
  <si>
    <r>
      <rPr>
        <b/>
        <i/>
        <sz val="10"/>
        <rFont val="Arial"/>
        <family val="2"/>
      </rPr>
      <t>Grupo 1</t>
    </r>
    <r>
      <rPr>
        <i/>
        <sz val="10"/>
        <rFont val="Arial"/>
        <family val="2"/>
      </rPr>
      <t xml:space="preserve"> **</t>
    </r>
    <r>
      <rPr>
        <sz val="10"/>
        <rFont val="Arial"/>
        <family val="2"/>
      </rPr>
      <t xml:space="preserve"> (Presión &gt; 60 bares)</t>
    </r>
  </si>
  <si>
    <t xml:space="preserve">Tasa variación año móvil de consumo de gas natural (%) </t>
  </si>
  <si>
    <t>Nota: Debido a desajustes en la información remitida pueden encontrarse pequeñas diferencias entre los datos de consumos desglosados por grupos de presión y los desglosados por Comunidades Autónomas</t>
  </si>
  <si>
    <t>Consumo de gas natural por Comunidades Autónomas y grupos de presión</t>
  </si>
  <si>
    <t>Importaciones de gas natural por países y zonas económicas</t>
  </si>
  <si>
    <t>TUR1</t>
  </si>
  <si>
    <t>TUR2</t>
  </si>
  <si>
    <t xml:space="preserve">PVP máximo de tarifas de último recurso de gas natural </t>
  </si>
  <si>
    <t>* Tasas de variación con respecto al mes indicado</t>
  </si>
  <si>
    <t>**  Incluye el gas útil y el gas colchón extraíble por medios mecánicos.</t>
  </si>
  <si>
    <t>Unidad:GWh</t>
  </si>
  <si>
    <t>Tasa variación año móvil del consumo de productos petrolíferos</t>
  </si>
  <si>
    <t>PVP máximo de la bombona de butano</t>
  </si>
  <si>
    <t>Producción bruta de refinería</t>
  </si>
  <si>
    <t>Importaciones - Exportaciones de productos petrolíferos por países y áreas geográficas</t>
  </si>
  <si>
    <t>Exportaciones de gas natural por países</t>
  </si>
  <si>
    <t>Coste de aprovisionamiento gas natural</t>
  </si>
  <si>
    <t>Nivel de Stocks calculado en días de importaciones netas</t>
  </si>
  <si>
    <t>Reservas estrategicas Cores</t>
  </si>
  <si>
    <t>Consumo de gasolinas por Comunidades Autónomas</t>
  </si>
  <si>
    <t>** Suministros a instalaciones que disponen de sistemas de cogeneración</t>
  </si>
  <si>
    <t>Tasa de variación año móvil del consumo de combustibles de automoción</t>
  </si>
  <si>
    <t>Tasa de variación año móvil del consumo de combustibles de automoción (%)</t>
  </si>
  <si>
    <t>CORES elabora su información estadística en base a la información mensual y anual que remiten los sujetos obligados sobre los sectores de petróleo y gas natural, principalmente, en virtud de las Resoluciones de 29 de mayo de 2007 y 15 de diciembre de 2008 de la Dirección General de Política Energética y Minas.
Los datos contenidos en el este informe se corresponden con datos actualizados a la fecha de su publicación. Actualizaciones posteriores se recogen en la información estadística mensual que publica CORES a través de su página web www.cores.es.</t>
  </si>
  <si>
    <t/>
  </si>
  <si>
    <t xml:space="preserve">GWh </t>
  </si>
  <si>
    <t>Gases licuados del petróleo (GLP´s)</t>
  </si>
  <si>
    <t>Castilla La Mancha</t>
  </si>
  <si>
    <t>Gases licuados del petróleo (GLP's)</t>
  </si>
  <si>
    <t>Fuente: Comisión Europea "Oil Bulletin"</t>
  </si>
  <si>
    <t>Reservas Industria</t>
  </si>
  <si>
    <t xml:space="preserve">  </t>
  </si>
  <si>
    <t xml:space="preserve">Queroseno </t>
  </si>
  <si>
    <t>** Incluye GLP distintos de los anteriores incluyendo GLP destinado a su posterior transformación</t>
  </si>
  <si>
    <t>VIP Ibérico</t>
  </si>
  <si>
    <t>VIP Pirineos</t>
  </si>
  <si>
    <t>Otros O. Medio</t>
  </si>
  <si>
    <t xml:space="preserve">Importaciones netas de gas natural </t>
  </si>
  <si>
    <t>Importaciones netas de gas natural</t>
  </si>
  <si>
    <t>** Producción de condensado transformada a crudo equivalente.</t>
  </si>
  <si>
    <t>Viura</t>
  </si>
  <si>
    <t xml:space="preserve">        OPEP</t>
  </si>
  <si>
    <t xml:space="preserve">        No-OPEP</t>
  </si>
  <si>
    <t xml:space="preserve">        OCDE</t>
  </si>
  <si>
    <t xml:space="preserve">        No-OCDE</t>
  </si>
  <si>
    <t>Países de la Eurozona</t>
  </si>
  <si>
    <t>- igual que 0,0 / ^ distinto de 0,0</t>
  </si>
  <si>
    <t>'- igual que 0,0 / ^ distinto de 0,0</t>
  </si>
  <si>
    <t>Azerbaiyán</t>
  </si>
  <si>
    <t>Cores</t>
  </si>
  <si>
    <t xml:space="preserve">Biogás </t>
  </si>
  <si>
    <t>Desde Enero 2017, las estadísticas de producción incluyen la producción de biogás (Datos obtenidos de los anejos de la Resolución del 15 de diciembre 2008)</t>
  </si>
  <si>
    <t>Líbano</t>
  </si>
  <si>
    <t>China</t>
  </si>
  <si>
    <t>Cisternas</t>
  </si>
  <si>
    <t>Henry Hub (US$/MMBtu)</t>
  </si>
  <si>
    <t>NBP Day Ahead (GBp/therm)</t>
  </si>
  <si>
    <t>TTF (€/MWh)</t>
  </si>
  <si>
    <t>MIBGAS D+1 (€/MWh)</t>
  </si>
  <si>
    <t>Fuente: Reuters y MIBGAS</t>
  </si>
  <si>
    <t>Países Bajos</t>
  </si>
  <si>
    <t>Guinea Ec.</t>
  </si>
  <si>
    <t>República Checa</t>
  </si>
  <si>
    <t xml:space="preserve">              2. Corregido efecto temperatura y calendario</t>
  </si>
  <si>
    <t xml:space="preserve">NOTAS: 1. Corregido de efectos estacionales y de calendario </t>
  </si>
  <si>
    <t>* No incluye otros gasóleos de automoción ni otros gasóleos</t>
  </si>
  <si>
    <t>Irán Ligero</t>
  </si>
  <si>
    <t>Irán Pesado</t>
  </si>
  <si>
    <t>* Obligación en días de importaciones netas según métodología de la AIE</t>
  </si>
  <si>
    <t>Tarifa TUR1</t>
  </si>
  <si>
    <t>Tarifa TUR2</t>
  </si>
  <si>
    <t>Italia, Letonia, Lituania, Luxemburgo, Malta, Países Bajos y Portugal.</t>
  </si>
  <si>
    <t>Alemania, Austria, Bélgica, Chipre, Eslovaquia, Eslovenia, España, Estonia, Finlandia, Francia, Grecia, Irlanda,</t>
  </si>
  <si>
    <t>Alemania, Austria, Bélgica, Bulgaria, Chipre, Croacia, Dinamarca, Eslovaquia, Eslovenia, España, Estonia,</t>
  </si>
  <si>
    <t xml:space="preserve">Finlandia, Francia, Grecia, Hungría, Irlanda, Italia, Letonia, Lituania, Luxemburgo, Malta, Países Bajos, Polonia, </t>
  </si>
  <si>
    <t xml:space="preserve">Alemania, Australia, Austria, Bélgica, Canadá, Corea del Sur, Dinamarca, Eslovaquia, España, Estados Unidos, </t>
  </si>
  <si>
    <t xml:space="preserve">Países Bajos, Polonia, Portugal, Reino Unido, República Checa, Suecia, Suiza y Turquía. </t>
  </si>
  <si>
    <t>* No incluye gasolinas mezcla ni otras gasolinas.</t>
  </si>
  <si>
    <t>% en kt de gasóleos auto</t>
  </si>
  <si>
    <t>Kazajistán</t>
  </si>
  <si>
    <t xml:space="preserve">Entrada de turistas (FRONTUR) (4) </t>
  </si>
  <si>
    <t>Diferencias de redondeo</t>
  </si>
  <si>
    <t>Debido al redondeo de cifras, los totales podrían diferir de la suma de las cuantías individuales.</t>
  </si>
  <si>
    <t>Argentina</t>
  </si>
  <si>
    <t>Gasóleos de automoción</t>
  </si>
  <si>
    <t xml:space="preserve">Canarias </t>
  </si>
  <si>
    <t xml:space="preserve">Estonia, Finlandia, Francia, Grecia, Hungría, Irlanda, Italia, Japón, Luxemburgo, México, Noruega, Nueva Zelanda, </t>
  </si>
  <si>
    <t>MITECO</t>
  </si>
  <si>
    <t>Fuente: MITECO</t>
  </si>
  <si>
    <t>* Tasas de variación con respecto al mismo periodo del año anterior</t>
  </si>
  <si>
    <t>* Tasas de variación con respecto al mismo período del año anterior</t>
  </si>
  <si>
    <t>** Gas de refineria, nafta, coque y otros</t>
  </si>
  <si>
    <t>* Tasa de variación respecto al mismo periodo del año anterior</t>
  </si>
  <si>
    <t>Nota: Datos último día del mes indicado</t>
  </si>
  <si>
    <t>Malasia</t>
  </si>
  <si>
    <t>Fuente: Elaboración Cores</t>
  </si>
  <si>
    <t>Consumo anual de energía primaria en España</t>
  </si>
  <si>
    <t>Otras gasolinas de automoción **</t>
  </si>
  <si>
    <t>Otros gasóleos de automoción ***</t>
  </si>
  <si>
    <t>** Bioetanol puro + bioetanol mezcla.</t>
  </si>
  <si>
    <t>*** Biodiésel puro + biodiésel mezcla.</t>
  </si>
  <si>
    <t>% ∆*</t>
  </si>
  <si>
    <t>Boquerón</t>
  </si>
  <si>
    <t>€/Bombona</t>
  </si>
  <si>
    <r>
      <t>%</t>
    </r>
    <r>
      <rPr>
        <b/>
        <sz val="10"/>
        <rFont val="Calibri"/>
        <family val="2"/>
      </rPr>
      <t>∆</t>
    </r>
    <r>
      <rPr>
        <b/>
        <sz val="10"/>
        <rFont val="Arial"/>
        <family val="2"/>
      </rPr>
      <t>*</t>
    </r>
  </si>
  <si>
    <t>18 Julio</t>
  </si>
  <si>
    <t>19 Septiembre</t>
  </si>
  <si>
    <t>21 Noviembre</t>
  </si>
  <si>
    <t>16 Enero</t>
  </si>
  <si>
    <t>20 Marzo</t>
  </si>
  <si>
    <t>22 Mayo</t>
  </si>
  <si>
    <t>17 Julio</t>
  </si>
  <si>
    <t>18 Septiembre</t>
  </si>
  <si>
    <t>20 Noviembre</t>
  </si>
  <si>
    <t>15 Enero</t>
  </si>
  <si>
    <t>19 Marzo</t>
  </si>
  <si>
    <t>América Central y del Sur</t>
  </si>
  <si>
    <t>21 Mayo</t>
  </si>
  <si>
    <t>16 Julio</t>
  </si>
  <si>
    <t>Gibraltar</t>
  </si>
  <si>
    <t>1 Enero</t>
  </si>
  <si>
    <t>1 Abril</t>
  </si>
  <si>
    <t>1 Julio</t>
  </si>
  <si>
    <t>1 Octubre</t>
  </si>
  <si>
    <t>17 Septiembre</t>
  </si>
  <si>
    <t>Trinidad y Tobago</t>
  </si>
  <si>
    <t>19 Noviembre</t>
  </si>
  <si>
    <t>Andorra</t>
  </si>
  <si>
    <t>Suiza</t>
  </si>
  <si>
    <t>Angola, Arabia Saudí, Argelia, Congo, Emiratos Árabes Unidos, Gabón, Guinea Ecuatorial, Irak, Irán, Kuwait, Libia, Nigeria y Venezuela.</t>
  </si>
  <si>
    <t>Guinea Ecuatorial</t>
  </si>
  <si>
    <t>Otros productos **</t>
  </si>
  <si>
    <t>Total ***</t>
  </si>
  <si>
    <t>Consumo de gasolinas por Comunidades Autónomas *</t>
  </si>
  <si>
    <t>Cogeneración **</t>
  </si>
  <si>
    <t>** Se incluyen puestas en frío y suministro directo a buques consumidores</t>
  </si>
  <si>
    <t xml:space="preserve"> OCDE</t>
  </si>
  <si>
    <t xml:space="preserve"> No-OCDE</t>
  </si>
  <si>
    <t>Obligación *</t>
  </si>
  <si>
    <t>Viura **</t>
  </si>
  <si>
    <t>Lubricantes **</t>
  </si>
  <si>
    <t>Otros ***</t>
  </si>
  <si>
    <t>*** Incluye naftas, condensados, parafinas, disolventes y otros.</t>
  </si>
  <si>
    <t>21 Enero</t>
  </si>
  <si>
    <t>** Datos provisionales</t>
  </si>
  <si>
    <t>Países del grupo Unión Europea 27</t>
  </si>
  <si>
    <t>Portugal, República Checa, Rumanía y Suecia.</t>
  </si>
  <si>
    <t xml:space="preserve">        UE **</t>
  </si>
  <si>
    <t>Año 2019</t>
  </si>
  <si>
    <t>^ distinto de 0,0</t>
  </si>
  <si>
    <t>* Tasa de variación respecto al mismo periodo del año anterior   //   - igual que 0,0 / ^ distinto de 0,0
** Reino Unido no incluido desde el 1 de febrero de 2020 por su salida de la UE (31 enero 2020).</t>
  </si>
  <si>
    <t>21 Julio</t>
  </si>
  <si>
    <t xml:space="preserve">** Otras Salidas: Se incluyen puestas en frío y suministro directo a buques consumidores.
Nota: Las exportaciones corresponden a GNL salvo en los casos en los que está especificado                                                                                                                                                                                                                                       </t>
  </si>
  <si>
    <t>15 Septiembre</t>
  </si>
  <si>
    <t>*** Cisternas o asimilables no cargadas en plantas de regasificación.</t>
  </si>
  <si>
    <t>17 Noviembre</t>
  </si>
  <si>
    <t>19 Enero</t>
  </si>
  <si>
    <t>(*) Tasa de variación respecto al mismo periodo del año anterior // '- igual que 0,0 / ^ distinto de 0,0</t>
  </si>
  <si>
    <t>16 Marzo</t>
  </si>
  <si>
    <t>Japón</t>
  </si>
  <si>
    <t>** Reino Unido no incluido desde el 1 de febrero de 2020 por su salida de la UE (31 enero 2020).</t>
  </si>
  <si>
    <t>Año 2020</t>
  </si>
  <si>
    <t>Tv (%)
2020/2019</t>
  </si>
  <si>
    <t>UE***</t>
  </si>
  <si>
    <t>* Reino Unido no incluido desde el 1 de febrero de 2020 por su salida de la UE (31 enero 2020).</t>
  </si>
  <si>
    <t>18 Mayo</t>
  </si>
  <si>
    <t>Singapur</t>
  </si>
  <si>
    <t xml:space="preserve">Alemania, Australia, Austria, Bélgica, Canadá, Colombia, Corea del Sur, Costa Rica, Chile, Dinamarca, Eslovaquia, Eslovenia, España, Estados Unidos, Estonia, Finlandia, Francia, Grecia, Hungría, Irlanda, Islandia, Israel, Italia, Japón, Letonia, Lituania, Luxemburgo, México, Noruega, Nueva Zelanda, Países Bajos, Polonia, Portugal, Reino Unido, República Checa, Suecia, Suiza y Turquía. </t>
  </si>
  <si>
    <t xml:space="preserve">              n.d.: no disponible por la supresión del flujo de turistas a España ocasionado por la COVID-19</t>
  </si>
  <si>
    <t>Kuwait</t>
  </si>
  <si>
    <t>Puerto Rico</t>
  </si>
  <si>
    <t>America Central y Sur</t>
  </si>
  <si>
    <t>Gabón</t>
  </si>
  <si>
    <t>2º 2021</t>
  </si>
  <si>
    <t>jul-21</t>
  </si>
  <si>
    <t xml:space="preserve">Plantas de regasificación </t>
  </si>
  <si>
    <t>Otras salidas</t>
  </si>
  <si>
    <t>20 Julio</t>
  </si>
  <si>
    <t>India</t>
  </si>
  <si>
    <t>ago-21</t>
  </si>
  <si>
    <t>Papúa Nueva Guinea</t>
  </si>
  <si>
    <t>Omán</t>
  </si>
  <si>
    <t>UE**</t>
  </si>
  <si>
    <t>ago-20</t>
  </si>
  <si>
    <t>^</t>
  </si>
  <si>
    <t>Otras salidas del sistema**</t>
  </si>
  <si>
    <t>BOLETÍN ESTADÍSTICO HIDROCARBUROS AGOSTO 2021</t>
  </si>
  <si>
    <t>*** Reino Unido no incluido desde el 1 de febrero de 2020 por su salida de la UE (31 enero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</si>
</sst>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164" formatCode="_(&quot;€&quot;* #,##0.00_);_(&quot;€&quot;* \(#,##0.00\);_(&quot;€&quot;* &quot;-&quot;??_);_(@_)"/>
    <numFmt numFmtId="165" formatCode="_(* #,##0.00_);_(* \(#,##0.00\);_(* &quot;-&quot;??_);_(@_)"/>
    <numFmt numFmtId="166" formatCode="#,##0.000"/>
    <numFmt numFmtId="167" formatCode="0.0000"/>
    <numFmt numFmtId="168" formatCode="#,##0.0"/>
    <numFmt numFmtId="169" formatCode="0.0"/>
    <numFmt numFmtId="170" formatCode="0.000"/>
    <numFmt numFmtId="171" formatCode="#,##0;;&quot;-&quot;"/>
    <numFmt numFmtId="172" formatCode="#,##0;&quot;-&quot;"/>
    <numFmt numFmtId="173" formatCode="#,##0.0;;&quot;-&quot;"/>
    <numFmt numFmtId="174" formatCode="#,##0;\-#,###;&quot;-&quot;"/>
    <numFmt numFmtId="175" formatCode="#,##0;;&quot;&quot;"/>
    <numFmt numFmtId="176" formatCode="#,##0.0000"/>
    <numFmt numFmtId="177" formatCode="#,##0.0;\-#,###.0;&quot;-&quot;"/>
    <numFmt numFmtId="178" formatCode="mmm"/>
    <numFmt numFmtId="179" formatCode="#,##0.0;\-#,###.0;&quot;&quot;"/>
    <numFmt numFmtId="180" formatCode="#,##0.00;\-#,###.00;&quot;n.d.&quot;"/>
    <numFmt numFmtId="181" formatCode="#,##0.0000000"/>
    <numFmt numFmtId="182" formatCode="#,##0.0;\-##,##0.0;&quot;-&quot;"/>
    <numFmt numFmtId="183" formatCode="\^;&quot;^&quot;"/>
    <numFmt numFmtId="184" formatCode="#,##0.0;\-#,##0.0;&quot;&quot;"/>
  </numFmts>
  <fonts count="60" x14ac:knownFonts="1">
    <font>
      <sz val="11"/>
      <color theme="1"/>
      <name val="Arial"/>
      <family val="2"/>
      <scheme val="minor"/>
    </font>
    <font>
      <b/>
      <sz val="14"/>
      <color theme="1"/>
      <name val="Arial"/>
      <family val="2"/>
      <scheme val="minor"/>
    </font>
    <font>
      <sz val="11"/>
      <color theme="1"/>
      <name val="Arial"/>
      <family val="2"/>
      <scheme val="minor"/>
    </font>
    <font>
      <b/>
      <sz val="11"/>
      <color theme="1"/>
      <name val="Arial"/>
      <family val="2"/>
      <scheme val="minor"/>
    </font>
    <font>
      <sz val="10"/>
      <name val="Arial"/>
      <family val="2"/>
    </font>
    <font>
      <b/>
      <sz val="12"/>
      <name val="Arial"/>
      <family val="2"/>
    </font>
    <font>
      <b/>
      <sz val="11"/>
      <name val="Arial"/>
      <family val="2"/>
    </font>
    <font>
      <sz val="10"/>
      <color rgb="FF0070C0"/>
      <name val="Arial"/>
      <family val="2"/>
    </font>
    <font>
      <b/>
      <sz val="10"/>
      <name val="Arial"/>
      <family val="2"/>
    </font>
    <font>
      <sz val="10"/>
      <color rgb="FF00B050"/>
      <name val="Arial"/>
      <family val="2"/>
    </font>
    <font>
      <u/>
      <sz val="10"/>
      <color theme="10"/>
      <name val="Arial"/>
      <family val="2"/>
    </font>
    <font>
      <sz val="11"/>
      <name val="Arial"/>
      <family val="2"/>
    </font>
    <font>
      <sz val="11"/>
      <color theme="1"/>
      <name val="Arial"/>
      <family val="2"/>
    </font>
    <font>
      <sz val="10"/>
      <color theme="1"/>
      <name val="Arial"/>
      <family val="2"/>
    </font>
    <font>
      <sz val="12"/>
      <name val="Arial"/>
      <family val="2"/>
    </font>
    <font>
      <sz val="10"/>
      <name val="Arial"/>
      <family val="2"/>
      <scheme val="minor"/>
    </font>
    <font>
      <sz val="10"/>
      <color theme="1"/>
      <name val="Arial"/>
      <family val="2"/>
      <scheme val="minor"/>
    </font>
    <font>
      <b/>
      <sz val="10"/>
      <color theme="1"/>
      <name val="Arial"/>
      <family val="2"/>
    </font>
    <font>
      <i/>
      <sz val="10"/>
      <name val="Arial"/>
      <family val="2"/>
    </font>
    <font>
      <i/>
      <sz val="9"/>
      <name val="Arial"/>
      <family val="2"/>
    </font>
    <font>
      <vertAlign val="superscript"/>
      <sz val="10"/>
      <name val="Arial"/>
      <family val="2"/>
    </font>
    <font>
      <b/>
      <vertAlign val="superscript"/>
      <sz val="10"/>
      <name val="Arial"/>
      <family val="2"/>
    </font>
    <font>
      <i/>
      <sz val="8"/>
      <name val="Arial"/>
      <family val="2"/>
    </font>
    <font>
      <sz val="8"/>
      <color rgb="FF333333"/>
      <name val="Arial"/>
      <family val="2"/>
    </font>
    <font>
      <b/>
      <sz val="10"/>
      <color theme="0"/>
      <name val="Arial"/>
      <family val="2"/>
    </font>
    <font>
      <sz val="10"/>
      <color rgb="FFFF0000"/>
      <name val="Arial"/>
      <family val="2"/>
    </font>
    <font>
      <sz val="8"/>
      <color theme="1" tint="0.34998626667073579"/>
      <name val="Arial"/>
      <family val="2"/>
    </font>
    <font>
      <b/>
      <sz val="10"/>
      <color indexed="8"/>
      <name val="Arial"/>
      <family val="2"/>
    </font>
    <font>
      <sz val="10"/>
      <color indexed="8"/>
      <name val="Arial"/>
      <family val="2"/>
    </font>
    <font>
      <sz val="10"/>
      <color rgb="FF000000"/>
      <name val="Arial"/>
      <family val="2"/>
    </font>
    <font>
      <sz val="8"/>
      <name val="Arial"/>
      <family val="2"/>
    </font>
    <font>
      <i/>
      <sz val="10"/>
      <color theme="1"/>
      <name val="Arial"/>
      <family val="2"/>
    </font>
    <font>
      <vertAlign val="superscript"/>
      <sz val="10"/>
      <color theme="1"/>
      <name val="Arial"/>
      <family val="2"/>
    </font>
    <font>
      <sz val="10"/>
      <name val="MS Sans Serif"/>
    </font>
    <font>
      <sz val="10"/>
      <name val="Arial"/>
      <family val="2"/>
    </font>
    <font>
      <sz val="10"/>
      <name val="MS Sans Serif"/>
      <family val="2"/>
    </font>
    <font>
      <b/>
      <sz val="10"/>
      <name val="Arial"/>
      <family val="2"/>
      <scheme val="minor"/>
    </font>
    <font>
      <b/>
      <sz val="10"/>
      <color theme="0"/>
      <name val="Arial"/>
      <family val="2"/>
      <scheme val="minor"/>
    </font>
    <font>
      <i/>
      <sz val="10"/>
      <name val="Arial"/>
      <family val="2"/>
      <scheme val="minor"/>
    </font>
    <font>
      <i/>
      <sz val="8"/>
      <color theme="1"/>
      <name val="Arial"/>
      <family val="2"/>
      <scheme val="minor"/>
    </font>
    <font>
      <b/>
      <sz val="12"/>
      <name val="Arial"/>
      <family val="2"/>
      <scheme val="minor"/>
    </font>
    <font>
      <i/>
      <sz val="8"/>
      <name val="Arial"/>
      <family val="2"/>
      <scheme val="minor"/>
    </font>
    <font>
      <i/>
      <sz val="8"/>
      <color theme="1" tint="0.34998626667073579"/>
      <name val="Arial"/>
      <family val="2"/>
    </font>
    <font>
      <b/>
      <i/>
      <sz val="10"/>
      <name val="Arial"/>
      <family val="2"/>
    </font>
    <font>
      <b/>
      <sz val="11"/>
      <color theme="0"/>
      <name val="Arial"/>
      <family val="2"/>
    </font>
    <font>
      <i/>
      <sz val="11"/>
      <color theme="1"/>
      <name val="Arial"/>
      <family val="2"/>
      <scheme val="minor"/>
    </font>
    <font>
      <i/>
      <sz val="8"/>
      <color theme="1"/>
      <name val="Arial"/>
      <family val="2"/>
    </font>
    <font>
      <sz val="9"/>
      <color theme="1"/>
      <name val="Arial"/>
      <family val="2"/>
      <scheme val="minor"/>
    </font>
    <font>
      <sz val="8"/>
      <color theme="1"/>
      <name val="Arial"/>
      <family val="2"/>
      <scheme val="minor"/>
    </font>
    <font>
      <sz val="10"/>
      <color theme="0"/>
      <name val="Arial"/>
      <family val="2"/>
    </font>
    <font>
      <sz val="11"/>
      <color theme="1"/>
      <name val="Calibri"/>
      <family val="2"/>
    </font>
    <font>
      <b/>
      <sz val="10"/>
      <color rgb="FFFFFFFF"/>
      <name val="Arial"/>
      <family val="2"/>
    </font>
    <font>
      <b/>
      <sz val="10"/>
      <color theme="1"/>
      <name val="Arial"/>
      <family val="2"/>
      <scheme val="minor"/>
    </font>
    <font>
      <sz val="13"/>
      <color theme="2" tint="-0.499984740745262"/>
      <name val="Mic 32 New Rounded Lt"/>
      <family val="2"/>
    </font>
    <font>
      <b/>
      <sz val="9"/>
      <color theme="1"/>
      <name val="Arial"/>
      <family val="2"/>
    </font>
    <font>
      <sz val="9"/>
      <color indexed="8"/>
      <name val="Arial"/>
      <family val="2"/>
    </font>
    <font>
      <b/>
      <sz val="10"/>
      <name val="Calibri"/>
      <family val="2"/>
    </font>
    <font>
      <b/>
      <sz val="9"/>
      <color indexed="8"/>
      <name val="Arial"/>
      <family val="2"/>
    </font>
    <font>
      <sz val="10"/>
      <color indexed="8"/>
      <name val="MS Sans Serif"/>
      <family val="2"/>
    </font>
    <font>
      <sz val="11"/>
      <color theme="1"/>
      <name val="Verdana"/>
      <family val="2"/>
    </font>
  </fonts>
  <fills count="17">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E6000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FFFF"/>
        <bgColor indexed="64"/>
      </patternFill>
    </fill>
    <fill>
      <patternFill patternType="solid">
        <fgColor theme="4"/>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E60000"/>
        <bgColor rgb="FF000000"/>
      </patternFill>
    </fill>
    <fill>
      <patternFill patternType="solid">
        <fgColor theme="0" tint="-0.14999847407452621"/>
        <bgColor rgb="FF000000"/>
      </patternFill>
    </fill>
    <fill>
      <patternFill patternType="solid">
        <fgColor theme="5" tint="0.79998168889431442"/>
        <bgColor indexed="64"/>
      </patternFill>
    </fill>
  </fills>
  <borders count="28">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theme="0"/>
      </top>
      <bottom style="thin">
        <color theme="0"/>
      </bottom>
      <diagonal/>
    </border>
    <border>
      <left style="thick">
        <color theme="6" tint="-0.249977111117893"/>
      </left>
      <right/>
      <top style="thick">
        <color theme="6" tint="-0.249977111117893"/>
      </top>
      <bottom/>
      <diagonal/>
    </border>
    <border>
      <left/>
      <right/>
      <top style="thick">
        <color theme="6" tint="-0.249977111117893"/>
      </top>
      <bottom/>
      <diagonal/>
    </border>
    <border>
      <left style="thick">
        <color theme="6" tint="-0.249977111117893"/>
      </left>
      <right/>
      <top/>
      <bottom style="thin">
        <color indexed="64"/>
      </bottom>
      <diagonal/>
    </border>
    <border>
      <left style="thick">
        <color theme="6" tint="-0.249977111117893"/>
      </left>
      <right/>
      <top style="thin">
        <color indexed="64"/>
      </top>
      <bottom/>
      <diagonal/>
    </border>
    <border>
      <left style="thick">
        <color theme="6" tint="-0.249977111117893"/>
      </left>
      <right/>
      <top/>
      <bottom/>
      <diagonal/>
    </border>
    <border>
      <left style="medium">
        <color indexed="64"/>
      </left>
      <right/>
      <top/>
      <bottom/>
      <diagonal/>
    </border>
    <border>
      <left style="thick">
        <color theme="6" tint="-0.249977111117893"/>
      </left>
      <right/>
      <top style="thin">
        <color indexed="64"/>
      </top>
      <bottom style="thin">
        <color auto="1"/>
      </bottom>
      <diagonal/>
    </border>
    <border>
      <left/>
      <right/>
      <top style="thin">
        <color theme="0"/>
      </top>
      <bottom style="thin">
        <color indexed="64"/>
      </bottom>
      <diagonal/>
    </border>
    <border>
      <left style="thick">
        <color theme="4" tint="-0.249977111117893"/>
      </left>
      <right/>
      <top/>
      <bottom/>
      <diagonal/>
    </border>
    <border>
      <left/>
      <right/>
      <top style="thin">
        <color theme="2" tint="-0.24994659260841701"/>
      </top>
      <bottom style="thin">
        <color theme="2" tint="-0.24994659260841701"/>
      </bottom>
      <diagonal/>
    </border>
    <border>
      <left/>
      <right/>
      <top/>
      <bottom style="thin">
        <color theme="0"/>
      </bottom>
      <diagonal/>
    </border>
    <border>
      <left/>
      <right/>
      <top style="thin">
        <color theme="0"/>
      </top>
      <bottom/>
      <diagonal/>
    </border>
    <border>
      <left style="thick">
        <color theme="3" tint="-0.249977111117893"/>
      </left>
      <right/>
      <top style="thin">
        <color indexed="64"/>
      </top>
      <bottom style="thin">
        <color indexed="64"/>
      </bottom>
      <diagonal/>
    </border>
    <border>
      <left/>
      <right style="thick">
        <color theme="6" tint="-0.249977111117893"/>
      </right>
      <top style="thin">
        <color indexed="64"/>
      </top>
      <bottom/>
      <diagonal/>
    </border>
    <border>
      <left/>
      <right style="thick">
        <color theme="6" tint="-0.249977111117893"/>
      </right>
      <top/>
      <bottom style="thin">
        <color indexed="64"/>
      </bottom>
      <diagonal/>
    </border>
  </borders>
  <cellStyleXfs count="120">
    <xf numFmtId="0" fontId="0" fillId="0" borderId="0"/>
    <xf numFmtId="0" fontId="4" fillId="0" borderId="0"/>
    <xf numFmtId="0" fontId="10" fillId="0" borderId="0" applyNumberFormat="0" applyFill="0" applyBorder="0" applyAlignment="0" applyProtection="0"/>
    <xf numFmtId="0" fontId="4" fillId="0" borderId="0"/>
    <xf numFmtId="0" fontId="4" fillId="0" borderId="0"/>
    <xf numFmtId="0" fontId="2" fillId="0" borderId="0"/>
    <xf numFmtId="0" fontId="2" fillId="0" borderId="0"/>
    <xf numFmtId="9" fontId="4" fillId="0" borderId="0" applyFont="0" applyFill="0" applyBorder="0" applyAlignment="0" applyProtection="0"/>
    <xf numFmtId="0" fontId="2" fillId="0" borderId="0"/>
    <xf numFmtId="0" fontId="2" fillId="0" borderId="0"/>
    <xf numFmtId="0" fontId="33" fillId="0" borderId="0"/>
    <xf numFmtId="0" fontId="2" fillId="0" borderId="0"/>
    <xf numFmtId="0" fontId="34" fillId="0" borderId="0"/>
    <xf numFmtId="0" fontId="33" fillId="0" borderId="0"/>
    <xf numFmtId="0" fontId="4" fillId="0" borderId="0"/>
    <xf numFmtId="0" fontId="4" fillId="0" borderId="0"/>
    <xf numFmtId="165"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0" fontId="11" fillId="0" borderId="0"/>
    <xf numFmtId="0" fontId="35" fillId="0" borderId="0"/>
    <xf numFmtId="0" fontId="4" fillId="0" borderId="0"/>
    <xf numFmtId="9" fontId="4" fillId="0" borderId="0" applyFont="0" applyFill="0" applyBorder="0" applyAlignment="0" applyProtection="0"/>
    <xf numFmtId="14" fontId="53" fillId="0" borderId="0">
      <alignment horizontal="left" vertical="top"/>
    </xf>
    <xf numFmtId="165" fontId="2" fillId="0" borderId="0" applyFont="0" applyFill="0" applyBorder="0" applyAlignment="0" applyProtection="0"/>
    <xf numFmtId="165" fontId="2" fillId="0" borderId="0" applyFont="0" applyFill="0" applyBorder="0" applyAlignment="0" applyProtection="0"/>
    <xf numFmtId="0" fontId="58" fillId="0" borderId="0"/>
    <xf numFmtId="0" fontId="58" fillId="0" borderId="0"/>
    <xf numFmtId="165" fontId="2" fillId="0" borderId="0" applyFont="0" applyFill="0" applyBorder="0" applyAlignment="0" applyProtection="0"/>
    <xf numFmtId="0" fontId="59" fillId="0" borderId="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cellStyleXfs>
  <cellXfs count="856">
    <xf numFmtId="0" fontId="0" fillId="0" borderId="0" xfId="0"/>
    <xf numFmtId="0" fontId="0" fillId="2" borderId="0" xfId="0" applyFill="1"/>
    <xf numFmtId="0" fontId="5" fillId="2" borderId="0" xfId="1" applyFont="1" applyFill="1"/>
    <xf numFmtId="0" fontId="4" fillId="2" borderId="0" xfId="1" applyFill="1"/>
    <xf numFmtId="0" fontId="6" fillId="2" borderId="0" xfId="1" applyFont="1" applyFill="1" applyAlignment="1">
      <alignment horizontal="center"/>
    </xf>
    <xf numFmtId="0" fontId="7" fillId="2" borderId="0" xfId="1" applyFont="1" applyFill="1"/>
    <xf numFmtId="0" fontId="8" fillId="2" borderId="0" xfId="1" applyFont="1" applyFill="1"/>
    <xf numFmtId="0" fontId="9" fillId="2" borderId="0" xfId="1" applyFont="1" applyFill="1"/>
    <xf numFmtId="0" fontId="10" fillId="2" borderId="0" xfId="2" applyFill="1"/>
    <xf numFmtId="0" fontId="10" fillId="2" borderId="0" xfId="2" applyFill="1" applyAlignment="1">
      <alignment horizontal="center"/>
    </xf>
    <xf numFmtId="0" fontId="12" fillId="2" borderId="0" xfId="0" applyFont="1" applyFill="1"/>
    <xf numFmtId="0" fontId="13" fillId="2" borderId="0" xfId="0" applyFont="1" applyFill="1"/>
    <xf numFmtId="0" fontId="5" fillId="2" borderId="0" xfId="0" applyFont="1" applyFill="1"/>
    <xf numFmtId="0" fontId="14" fillId="2" borderId="0" xfId="0" applyFont="1" applyFill="1"/>
    <xf numFmtId="0" fontId="8" fillId="2" borderId="0" xfId="1" applyFont="1" applyFill="1" applyAlignment="1">
      <alignment horizontal="center"/>
    </xf>
    <xf numFmtId="0" fontId="8" fillId="2" borderId="0" xfId="0" applyFont="1" applyFill="1"/>
    <xf numFmtId="0" fontId="4" fillId="2" borderId="0" xfId="0" applyFont="1" applyFill="1"/>
    <xf numFmtId="0" fontId="15" fillId="2" borderId="0" xfId="0" applyFont="1" applyFill="1"/>
    <xf numFmtId="0" fontId="16" fillId="2" borderId="0" xfId="0" applyFont="1" applyFill="1"/>
    <xf numFmtId="49" fontId="4" fillId="2" borderId="0" xfId="1" applyNumberFormat="1" applyFill="1"/>
    <xf numFmtId="49" fontId="5" fillId="2" borderId="2" xfId="1" applyNumberFormat="1" applyFont="1" applyFill="1" applyBorder="1" applyAlignment="1">
      <alignment horizontal="left"/>
    </xf>
    <xf numFmtId="0" fontId="8" fillId="2" borderId="2" xfId="1" quotePrefix="1" applyFont="1" applyFill="1" applyBorder="1" applyAlignment="1">
      <alignment horizontal="center" vertical="center"/>
    </xf>
    <xf numFmtId="0" fontId="8" fillId="2" borderId="2" xfId="1" applyFont="1" applyFill="1" applyBorder="1" applyAlignment="1">
      <alignment horizontal="center" vertical="center" wrapText="1"/>
    </xf>
    <xf numFmtId="49" fontId="8" fillId="2" borderId="3" xfId="1" applyNumberFormat="1" applyFont="1" applyFill="1" applyBorder="1"/>
    <xf numFmtId="49" fontId="4" fillId="2" borderId="3" xfId="1" applyNumberFormat="1" applyFill="1" applyBorder="1"/>
    <xf numFmtId="49" fontId="4" fillId="2" borderId="3" xfId="1" applyNumberFormat="1" applyFill="1" applyBorder="1" applyAlignment="1">
      <alignment horizontal="center"/>
    </xf>
    <xf numFmtId="49" fontId="18" fillId="2" borderId="3" xfId="1" applyNumberFormat="1" applyFont="1" applyFill="1" applyBorder="1" applyAlignment="1">
      <alignment horizontal="center"/>
    </xf>
    <xf numFmtId="3" fontId="4" fillId="2" borderId="3" xfId="1" applyNumberFormat="1" applyFill="1" applyBorder="1" applyAlignment="1">
      <alignment horizontal="right" indent="1"/>
    </xf>
    <xf numFmtId="49" fontId="4" fillId="2" borderId="0" xfId="1" applyNumberFormat="1" applyFill="1" applyAlignment="1">
      <alignment horizontal="center"/>
    </xf>
    <xf numFmtId="49" fontId="18" fillId="2" borderId="0" xfId="1" applyNumberFormat="1" applyFont="1" applyFill="1" applyAlignment="1">
      <alignment horizontal="center"/>
    </xf>
    <xf numFmtId="3" fontId="4" fillId="2" borderId="0" xfId="1" applyNumberFormat="1" applyFill="1" applyAlignment="1">
      <alignment horizontal="right" indent="1"/>
    </xf>
    <xf numFmtId="49" fontId="4" fillId="2" borderId="1" xfId="1" applyNumberFormat="1" applyFill="1" applyBorder="1"/>
    <xf numFmtId="49" fontId="4" fillId="2" borderId="1" xfId="1" applyNumberFormat="1" applyFill="1" applyBorder="1" applyAlignment="1">
      <alignment horizontal="center"/>
    </xf>
    <xf numFmtId="49" fontId="18" fillId="2" borderId="1" xfId="1" applyNumberFormat="1" applyFont="1" applyFill="1" applyBorder="1" applyAlignment="1">
      <alignment horizontal="center"/>
    </xf>
    <xf numFmtId="3" fontId="4" fillId="2" borderId="1" xfId="1" applyNumberFormat="1" applyFill="1" applyBorder="1" applyAlignment="1">
      <alignment horizontal="right" indent="1"/>
    </xf>
    <xf numFmtId="49" fontId="8" fillId="2" borderId="2" xfId="1" applyNumberFormat="1" applyFont="1" applyFill="1" applyBorder="1"/>
    <xf numFmtId="49" fontId="4" fillId="2" borderId="2" xfId="1" applyNumberFormat="1" applyFill="1" applyBorder="1" applyAlignment="1">
      <alignment horizontal="center"/>
    </xf>
    <xf numFmtId="49" fontId="18" fillId="2" borderId="2" xfId="1" applyNumberFormat="1" applyFont="1" applyFill="1" applyBorder="1" applyAlignment="1">
      <alignment horizontal="center"/>
    </xf>
    <xf numFmtId="3" fontId="4" fillId="2" borderId="2" xfId="1" applyNumberFormat="1" applyFill="1" applyBorder="1" applyAlignment="1">
      <alignment horizontal="right" indent="1"/>
    </xf>
    <xf numFmtId="4" fontId="4" fillId="2" borderId="0" xfId="1" applyNumberFormat="1" applyFill="1" applyAlignment="1">
      <alignment horizontal="right" indent="1"/>
    </xf>
    <xf numFmtId="166" fontId="4" fillId="2" borderId="3" xfId="1" applyNumberFormat="1" applyFill="1" applyBorder="1" applyAlignment="1">
      <alignment horizontal="right" indent="1"/>
    </xf>
    <xf numFmtId="49" fontId="19" fillId="2" borderId="1" xfId="1" applyNumberFormat="1" applyFont="1" applyFill="1" applyBorder="1" applyAlignment="1">
      <alignment horizontal="center"/>
    </xf>
    <xf numFmtId="2" fontId="4" fillId="2" borderId="0" xfId="1" applyNumberFormat="1" applyFill="1" applyAlignment="1">
      <alignment horizontal="right" indent="1"/>
    </xf>
    <xf numFmtId="2" fontId="4" fillId="2" borderId="3" xfId="1" applyNumberFormat="1" applyFill="1" applyBorder="1" applyAlignment="1">
      <alignment horizontal="right" indent="1"/>
    </xf>
    <xf numFmtId="167" fontId="4" fillId="2" borderId="0" xfId="1" applyNumberFormat="1" applyFill="1" applyAlignment="1">
      <alignment horizontal="right" indent="1"/>
    </xf>
    <xf numFmtId="168" fontId="4" fillId="2" borderId="0" xfId="1" applyNumberFormat="1" applyFill="1" applyAlignment="1">
      <alignment horizontal="right" indent="1"/>
    </xf>
    <xf numFmtId="169" fontId="4" fillId="2" borderId="0" xfId="1" applyNumberFormat="1" applyFill="1" applyAlignment="1">
      <alignment horizontal="right" indent="1"/>
    </xf>
    <xf numFmtId="49" fontId="4" fillId="2" borderId="0" xfId="1" applyNumberFormat="1" applyFill="1" applyAlignment="1">
      <alignment horizontal="left" indent="2"/>
    </xf>
    <xf numFmtId="169" fontId="4" fillId="2" borderId="1" xfId="1" applyNumberFormat="1" applyFill="1" applyBorder="1" applyAlignment="1">
      <alignment horizontal="right" indent="1"/>
    </xf>
    <xf numFmtId="49" fontId="4" fillId="2" borderId="0" xfId="1" applyNumberFormat="1" applyFill="1" applyAlignment="1">
      <alignment horizontal="left"/>
    </xf>
    <xf numFmtId="49" fontId="4" fillId="2" borderId="0" xfId="1" applyNumberFormat="1" applyFill="1" applyAlignment="1">
      <alignment horizontal="left" indent="3"/>
    </xf>
    <xf numFmtId="49" fontId="4" fillId="2" borderId="1" xfId="1" applyNumberFormat="1" applyFill="1" applyBorder="1" applyAlignment="1">
      <alignment horizontal="left"/>
    </xf>
    <xf numFmtId="0" fontId="23" fillId="2" borderId="0" xfId="1" applyFont="1" applyFill="1" applyAlignment="1">
      <alignment vertical="center" wrapText="1"/>
    </xf>
    <xf numFmtId="0" fontId="8" fillId="2" borderId="0" xfId="1" applyFont="1" applyFill="1" applyAlignment="1">
      <alignment vertical="center"/>
    </xf>
    <xf numFmtId="0" fontId="8" fillId="2" borderId="1" xfId="1" applyFont="1" applyFill="1" applyBorder="1" applyAlignment="1">
      <alignment vertical="center"/>
    </xf>
    <xf numFmtId="0" fontId="22" fillId="2" borderId="0" xfId="1" applyFont="1" applyFill="1" applyAlignment="1">
      <alignment horizontal="right"/>
    </xf>
    <xf numFmtId="17" fontId="4" fillId="2" borderId="3" xfId="1" applyNumberFormat="1" applyFill="1" applyBorder="1"/>
    <xf numFmtId="17" fontId="4" fillId="2" borderId="0" xfId="1" applyNumberFormat="1" applyFill="1"/>
    <xf numFmtId="3" fontId="4" fillId="2" borderId="0" xfId="1" applyNumberFormat="1" applyFill="1"/>
    <xf numFmtId="168" fontId="4" fillId="2" borderId="0" xfId="1" applyNumberFormat="1" applyFill="1"/>
    <xf numFmtId="0" fontId="24" fillId="4" borderId="2" xfId="1" applyFont="1" applyFill="1" applyBorder="1"/>
    <xf numFmtId="3" fontId="24" fillId="4" borderId="2" xfId="1" applyNumberFormat="1" applyFont="1" applyFill="1" applyBorder="1"/>
    <xf numFmtId="168" fontId="24" fillId="4" borderId="2" xfId="1" applyNumberFormat="1" applyFont="1" applyFill="1" applyBorder="1"/>
    <xf numFmtId="4" fontId="8" fillId="2" borderId="3" xfId="1" applyNumberFormat="1" applyFont="1" applyFill="1" applyBorder="1" applyAlignment="1">
      <alignment horizontal="right"/>
    </xf>
    <xf numFmtId="0" fontId="8" fillId="2" borderId="3" xfId="1" applyFont="1" applyFill="1" applyBorder="1" applyAlignment="1">
      <alignment horizontal="right"/>
    </xf>
    <xf numFmtId="0" fontId="8" fillId="2" borderId="1" xfId="1" applyFont="1" applyFill="1" applyBorder="1"/>
    <xf numFmtId="0" fontId="4" fillId="2" borderId="1" xfId="1" applyFill="1" applyBorder="1"/>
    <xf numFmtId="0" fontId="10" fillId="2" borderId="0" xfId="2" applyFill="1" applyAlignment="1">
      <alignment vertical="center"/>
    </xf>
    <xf numFmtId="0" fontId="10" fillId="2" borderId="0" xfId="2" applyFill="1" applyAlignment="1">
      <alignment horizontal="left" vertical="center"/>
    </xf>
    <xf numFmtId="0" fontId="4" fillId="0" borderId="0" xfId="1"/>
    <xf numFmtId="17" fontId="4" fillId="2" borderId="4" xfId="1" applyNumberFormat="1" applyFill="1" applyBorder="1"/>
    <xf numFmtId="3" fontId="4" fillId="2" borderId="3" xfId="1" applyNumberFormat="1" applyFill="1" applyBorder="1"/>
    <xf numFmtId="168" fontId="4" fillId="2" borderId="3" xfId="1" applyNumberFormat="1" applyFill="1" applyBorder="1"/>
    <xf numFmtId="168" fontId="4" fillId="2" borderId="0" xfId="1" quotePrefix="1" applyNumberFormat="1" applyFill="1" applyAlignment="1">
      <alignment horizontal="right"/>
    </xf>
    <xf numFmtId="3" fontId="4" fillId="2" borderId="1" xfId="1" applyNumberFormat="1" applyFill="1" applyBorder="1"/>
    <xf numFmtId="168" fontId="4" fillId="2" borderId="1" xfId="1" applyNumberFormat="1" applyFill="1" applyBorder="1"/>
    <xf numFmtId="0" fontId="24" fillId="4" borderId="1" xfId="1" applyFont="1" applyFill="1" applyBorder="1"/>
    <xf numFmtId="3" fontId="24" fillId="4" borderId="1" xfId="1" applyNumberFormat="1" applyFont="1" applyFill="1" applyBorder="1"/>
    <xf numFmtId="168" fontId="24" fillId="4" borderId="1" xfId="1" applyNumberFormat="1" applyFont="1" applyFill="1" applyBorder="1"/>
    <xf numFmtId="0" fontId="22" fillId="2" borderId="0" xfId="3" applyFont="1" applyFill="1" applyAlignment="1">
      <alignment horizontal="right"/>
    </xf>
    <xf numFmtId="0" fontId="22" fillId="2" borderId="0" xfId="1" applyFont="1" applyFill="1"/>
    <xf numFmtId="0" fontId="4" fillId="0" borderId="0" xfId="4"/>
    <xf numFmtId="4" fontId="8" fillId="2" borderId="2" xfId="1" applyNumberFormat="1" applyFont="1" applyFill="1" applyBorder="1" applyAlignment="1">
      <alignment horizontal="right"/>
    </xf>
    <xf numFmtId="0" fontId="8" fillId="2" borderId="2" xfId="1" applyFont="1" applyFill="1" applyBorder="1" applyAlignment="1">
      <alignment horizontal="right"/>
    </xf>
    <xf numFmtId="0" fontId="4" fillId="2" borderId="0" xfId="4" applyFill="1"/>
    <xf numFmtId="3" fontId="4" fillId="2" borderId="0" xfId="4" applyNumberFormat="1" applyFill="1"/>
    <xf numFmtId="168" fontId="4" fillId="2" borderId="0" xfId="4" applyNumberFormat="1" applyFill="1"/>
    <xf numFmtId="169" fontId="24" fillId="4" borderId="2" xfId="1" applyNumberFormat="1" applyFont="1" applyFill="1" applyBorder="1"/>
    <xf numFmtId="0" fontId="25" fillId="0" borderId="0" xfId="4" applyFont="1"/>
    <xf numFmtId="17" fontId="5" fillId="2" borderId="0" xfId="1" applyNumberFormat="1" applyFont="1" applyFill="1"/>
    <xf numFmtId="4" fontId="4" fillId="2" borderId="3" xfId="1" applyNumberFormat="1" applyFill="1" applyBorder="1"/>
    <xf numFmtId="4" fontId="8" fillId="2" borderId="3" xfId="1" applyNumberFormat="1" applyFont="1" applyFill="1" applyBorder="1" applyAlignment="1">
      <alignment horizontal="center"/>
    </xf>
    <xf numFmtId="4" fontId="4" fillId="2" borderId="0" xfId="1" applyNumberFormat="1" applyFill="1"/>
    <xf numFmtId="4" fontId="8" fillId="2" borderId="0" xfId="1" applyNumberFormat="1" applyFont="1" applyFill="1" applyAlignment="1">
      <alignment horizontal="center"/>
    </xf>
    <xf numFmtId="3" fontId="4" fillId="2" borderId="3" xfId="1" applyNumberFormat="1" applyFill="1" applyBorder="1" applyAlignment="1">
      <alignment horizontal="right"/>
    </xf>
    <xf numFmtId="3" fontId="4" fillId="2" borderId="0" xfId="1" applyNumberFormat="1" applyFill="1" applyAlignment="1">
      <alignment horizontal="right"/>
    </xf>
    <xf numFmtId="3" fontId="4" fillId="2" borderId="0" xfId="1" quotePrefix="1" applyNumberFormat="1" applyFill="1" applyAlignment="1">
      <alignment horizontal="right"/>
    </xf>
    <xf numFmtId="4" fontId="4" fillId="2" borderId="1" xfId="1" applyNumberFormat="1" applyFill="1" applyBorder="1"/>
    <xf numFmtId="3" fontId="4" fillId="2" borderId="1" xfId="1" applyNumberFormat="1" applyFill="1" applyBorder="1" applyAlignment="1">
      <alignment horizontal="right"/>
    </xf>
    <xf numFmtId="0" fontId="24" fillId="4" borderId="2" xfId="3" applyFont="1" applyFill="1" applyBorder="1"/>
    <xf numFmtId="3" fontId="24" fillId="4" borderId="2" xfId="3" applyNumberFormat="1" applyFont="1" applyFill="1" applyBorder="1" applyAlignment="1">
      <alignment horizontal="right"/>
    </xf>
    <xf numFmtId="0" fontId="22" fillId="2" borderId="0" xfId="3" applyFont="1" applyFill="1"/>
    <xf numFmtId="170" fontId="4" fillId="2" borderId="0" xfId="1" applyNumberFormat="1" applyFill="1"/>
    <xf numFmtId="2" fontId="4" fillId="2" borderId="0" xfId="1" applyNumberFormat="1" applyFill="1"/>
    <xf numFmtId="0" fontId="1" fillId="2" borderId="0" xfId="0" applyFont="1" applyFill="1" applyAlignment="1">
      <alignment horizontal="center"/>
    </xf>
    <xf numFmtId="0" fontId="18" fillId="0" borderId="0" xfId="4" applyFont="1"/>
    <xf numFmtId="0" fontId="8" fillId="2" borderId="0" xfId="3" applyFont="1" applyFill="1"/>
    <xf numFmtId="0" fontId="4" fillId="2" borderId="0" xfId="3" applyFill="1"/>
    <xf numFmtId="0" fontId="12" fillId="2" borderId="0" xfId="5" applyFont="1" applyFill="1"/>
    <xf numFmtId="0" fontId="8" fillId="2" borderId="1" xfId="3" applyFont="1" applyFill="1" applyBorder="1"/>
    <xf numFmtId="3" fontId="4" fillId="2" borderId="3" xfId="3" applyNumberFormat="1" applyFill="1" applyBorder="1"/>
    <xf numFmtId="168" fontId="4" fillId="2" borderId="3" xfId="3" applyNumberFormat="1" applyFill="1" applyBorder="1"/>
    <xf numFmtId="3" fontId="4" fillId="2" borderId="0" xfId="3" applyNumberFormat="1" applyFill="1"/>
    <xf numFmtId="168" fontId="4" fillId="2" borderId="0" xfId="3" applyNumberFormat="1" applyFill="1" applyAlignment="1">
      <alignment horizontal="right"/>
    </xf>
    <xf numFmtId="168" fontId="4" fillId="2" borderId="0" xfId="3" applyNumberFormat="1" applyFill="1"/>
    <xf numFmtId="3" fontId="4" fillId="2" borderId="0" xfId="3" applyNumberFormat="1" applyFill="1" applyAlignment="1">
      <alignment horizontal="right"/>
    </xf>
    <xf numFmtId="3" fontId="8" fillId="2" borderId="0" xfId="3" applyNumberFormat="1" applyFont="1" applyFill="1"/>
    <xf numFmtId="168" fontId="8" fillId="2" borderId="0" xfId="3" applyNumberFormat="1" applyFont="1" applyFill="1"/>
    <xf numFmtId="0" fontId="24" fillId="4" borderId="0" xfId="3" applyFont="1" applyFill="1"/>
    <xf numFmtId="3" fontId="24" fillId="4" borderId="0" xfId="3" applyNumberFormat="1" applyFont="1" applyFill="1" applyAlignment="1">
      <alignment horizontal="right"/>
    </xf>
    <xf numFmtId="168" fontId="24" fillId="4" borderId="0" xfId="3" applyNumberFormat="1" applyFont="1" applyFill="1"/>
    <xf numFmtId="168" fontId="24" fillId="4" borderId="0" xfId="3" quotePrefix="1" applyNumberFormat="1" applyFont="1" applyFill="1" applyAlignment="1">
      <alignment horizontal="right"/>
    </xf>
    <xf numFmtId="0" fontId="4" fillId="2" borderId="1" xfId="3" applyFill="1" applyBorder="1"/>
    <xf numFmtId="168" fontId="4" fillId="2" borderId="1" xfId="3" applyNumberFormat="1" applyFill="1" applyBorder="1"/>
    <xf numFmtId="168" fontId="4" fillId="2" borderId="1" xfId="3" quotePrefix="1" applyNumberFormat="1" applyFill="1" applyBorder="1" applyAlignment="1">
      <alignment horizontal="right"/>
    </xf>
    <xf numFmtId="3" fontId="22" fillId="2" borderId="0" xfId="3" applyNumberFormat="1" applyFont="1" applyFill="1"/>
    <xf numFmtId="0" fontId="12" fillId="2" borderId="0" xfId="6" applyFont="1" applyFill="1"/>
    <xf numFmtId="0" fontId="22" fillId="2" borderId="0" xfId="6" applyFont="1" applyFill="1" applyAlignment="1">
      <alignment horizontal="right"/>
    </xf>
    <xf numFmtId="0" fontId="12" fillId="2" borderId="1" xfId="6" applyFont="1" applyFill="1" applyBorder="1"/>
    <xf numFmtId="0" fontId="13" fillId="2" borderId="0" xfId="6" applyFont="1" applyFill="1"/>
    <xf numFmtId="3" fontId="4" fillId="2" borderId="0" xfId="6" applyNumberFormat="1" applyFont="1" applyFill="1"/>
    <xf numFmtId="0" fontId="13" fillId="2" borderId="1" xfId="6" applyFont="1" applyFill="1" applyBorder="1"/>
    <xf numFmtId="3" fontId="4" fillId="2" borderId="1" xfId="6" applyNumberFormat="1" applyFont="1" applyFill="1" applyBorder="1"/>
    <xf numFmtId="0" fontId="22" fillId="2" borderId="0" xfId="0" applyFont="1" applyFill="1"/>
    <xf numFmtId="17" fontId="4" fillId="2" borderId="3" xfId="3" applyNumberFormat="1" applyFill="1" applyBorder="1"/>
    <xf numFmtId="0" fontId="8" fillId="2" borderId="2" xfId="3" applyFont="1" applyFill="1" applyBorder="1" applyAlignment="1">
      <alignment horizontal="right" vertical="center" wrapText="1"/>
    </xf>
    <xf numFmtId="4" fontId="8" fillId="2" borderId="2" xfId="3" applyNumberFormat="1" applyFont="1" applyFill="1" applyBorder="1" applyAlignment="1">
      <alignment horizontal="right" vertical="center" wrapText="1"/>
    </xf>
    <xf numFmtId="1" fontId="12" fillId="2" borderId="0" xfId="5" applyNumberFormat="1" applyFont="1" applyFill="1"/>
    <xf numFmtId="0" fontId="8" fillId="2" borderId="0" xfId="4" applyFont="1" applyFill="1"/>
    <xf numFmtId="0" fontId="5" fillId="2" borderId="0" xfId="4" applyFont="1" applyFill="1"/>
    <xf numFmtId="17" fontId="5" fillId="2" borderId="0" xfId="4" applyNumberFormat="1" applyFont="1" applyFill="1"/>
    <xf numFmtId="171" fontId="13" fillId="2" borderId="0" xfId="0" quotePrefix="1" applyNumberFormat="1" applyFont="1" applyFill="1" applyAlignment="1">
      <alignment horizontal="right"/>
    </xf>
    <xf numFmtId="168" fontId="13" fillId="2" borderId="0" xfId="0" applyNumberFormat="1" applyFont="1" applyFill="1" applyAlignment="1">
      <alignment horizontal="right"/>
    </xf>
    <xf numFmtId="171" fontId="28" fillId="2" borderId="0" xfId="7" applyNumberFormat="1" applyFont="1" applyFill="1" applyAlignment="1" applyProtection="1">
      <alignment horizontal="right" vertical="center"/>
      <protection locked="0"/>
    </xf>
    <xf numFmtId="171" fontId="13" fillId="2" borderId="0" xfId="0" applyNumberFormat="1" applyFont="1" applyFill="1" applyAlignment="1">
      <alignment horizontal="right"/>
    </xf>
    <xf numFmtId="0" fontId="8" fillId="2" borderId="2" xfId="0" applyFont="1" applyFill="1" applyBorder="1"/>
    <xf numFmtId="171" fontId="17" fillId="2" borderId="2" xfId="0" applyNumberFormat="1" applyFont="1" applyFill="1" applyBorder="1" applyAlignment="1">
      <alignment horizontal="right"/>
    </xf>
    <xf numFmtId="168" fontId="17" fillId="2" borderId="2" xfId="0" applyNumberFormat="1" applyFont="1" applyFill="1" applyBorder="1" applyAlignment="1">
      <alignment horizontal="right"/>
    </xf>
    <xf numFmtId="168" fontId="27" fillId="2" borderId="2" xfId="7" applyNumberFormat="1" applyFont="1" applyFill="1" applyBorder="1" applyAlignment="1" applyProtection="1">
      <alignment horizontal="right" vertical="center"/>
      <protection locked="0"/>
    </xf>
    <xf numFmtId="168" fontId="13" fillId="2" borderId="0" xfId="0" quotePrefix="1" applyNumberFormat="1" applyFont="1" applyFill="1" applyAlignment="1">
      <alignment horizontal="right"/>
    </xf>
    <xf numFmtId="3" fontId="24" fillId="8" borderId="0" xfId="0" applyNumberFormat="1" applyFont="1" applyFill="1"/>
    <xf numFmtId="0" fontId="8" fillId="6" borderId="12" xfId="0" applyFont="1" applyFill="1" applyBorder="1"/>
    <xf numFmtId="3" fontId="17" fillId="6" borderId="12" xfId="0" applyNumberFormat="1" applyFont="1" applyFill="1" applyBorder="1"/>
    <xf numFmtId="0" fontId="8" fillId="9" borderId="12" xfId="0" applyFont="1" applyFill="1" applyBorder="1"/>
    <xf numFmtId="3" fontId="17" fillId="9" borderId="12" xfId="0" applyNumberFormat="1" applyFont="1" applyFill="1" applyBorder="1"/>
    <xf numFmtId="168" fontId="17" fillId="6" borderId="12" xfId="0" applyNumberFormat="1" applyFont="1" applyFill="1" applyBorder="1" applyAlignment="1">
      <alignment horizontal="right"/>
    </xf>
    <xf numFmtId="0" fontId="30" fillId="2" borderId="0" xfId="0" applyFont="1" applyFill="1"/>
    <xf numFmtId="0" fontId="4" fillId="2" borderId="2" xfId="4" applyFill="1" applyBorder="1"/>
    <xf numFmtId="0" fontId="8" fillId="2" borderId="0" xfId="0" applyFont="1" applyFill="1" applyAlignment="1">
      <alignment vertical="center"/>
    </xf>
    <xf numFmtId="0" fontId="8" fillId="2" borderId="1" xfId="0" applyFont="1" applyFill="1" applyBorder="1" applyAlignment="1">
      <alignment vertical="center"/>
    </xf>
    <xf numFmtId="0" fontId="8" fillId="2" borderId="1" xfId="0" applyFont="1" applyFill="1" applyBorder="1"/>
    <xf numFmtId="0" fontId="22" fillId="2" borderId="0" xfId="0" applyFont="1" applyFill="1" applyAlignment="1">
      <alignment horizontal="right"/>
    </xf>
    <xf numFmtId="17" fontId="0" fillId="2" borderId="3" xfId="0" applyNumberFormat="1" applyFill="1" applyBorder="1"/>
    <xf numFmtId="0" fontId="8" fillId="2" borderId="2" xfId="0" applyFont="1" applyFill="1" applyBorder="1" applyAlignment="1">
      <alignment horizontal="right" vertical="center"/>
    </xf>
    <xf numFmtId="4" fontId="8" fillId="2" borderId="2" xfId="0" applyNumberFormat="1" applyFont="1" applyFill="1" applyBorder="1" applyAlignment="1">
      <alignment horizontal="right" vertical="center"/>
    </xf>
    <xf numFmtId="0" fontId="8" fillId="2" borderId="2" xfId="0" applyFont="1" applyFill="1" applyBorder="1" applyAlignment="1">
      <alignment horizontal="right" vertical="center" wrapText="1" shrinkToFit="1"/>
    </xf>
    <xf numFmtId="3" fontId="0" fillId="2" borderId="0" xfId="0" applyNumberFormat="1" applyFill="1"/>
    <xf numFmtId="168" fontId="0" fillId="2" borderId="0" xfId="0" applyNumberFormat="1" applyFill="1"/>
    <xf numFmtId="0" fontId="24" fillId="4" borderId="3" xfId="0" applyFont="1" applyFill="1" applyBorder="1"/>
    <xf numFmtId="3" fontId="24" fillId="4" borderId="3" xfId="0" applyNumberFormat="1" applyFont="1" applyFill="1" applyBorder="1"/>
    <xf numFmtId="168" fontId="24" fillId="4" borderId="3" xfId="0" applyNumberFormat="1" applyFont="1" applyFill="1" applyBorder="1"/>
    <xf numFmtId="3" fontId="8" fillId="2" borderId="2" xfId="0" applyNumberFormat="1" applyFont="1" applyFill="1" applyBorder="1"/>
    <xf numFmtId="168" fontId="8" fillId="2" borderId="2" xfId="0" applyNumberFormat="1" applyFont="1" applyFill="1" applyBorder="1"/>
    <xf numFmtId="0" fontId="24" fillId="4" borderId="2" xfId="0" applyFont="1" applyFill="1" applyBorder="1"/>
    <xf numFmtId="3" fontId="24" fillId="4" borderId="2" xfId="0" applyNumberFormat="1" applyFont="1" applyFill="1" applyBorder="1"/>
    <xf numFmtId="168" fontId="24" fillId="4" borderId="2" xfId="0" applyNumberFormat="1" applyFont="1" applyFill="1" applyBorder="1"/>
    <xf numFmtId="171" fontId="13" fillId="10" borderId="0" xfId="0" quotePrefix="1" applyNumberFormat="1" applyFont="1" applyFill="1" applyAlignment="1">
      <alignment horizontal="right"/>
    </xf>
    <xf numFmtId="174" fontId="13" fillId="10" borderId="0" xfId="0" quotePrefix="1" applyNumberFormat="1" applyFont="1" applyFill="1" applyAlignment="1">
      <alignment horizontal="right"/>
    </xf>
    <xf numFmtId="3" fontId="17" fillId="2" borderId="2" xfId="0" applyNumberFormat="1" applyFont="1" applyFill="1" applyBorder="1" applyAlignment="1">
      <alignment horizontal="right"/>
    </xf>
    <xf numFmtId="174" fontId="13" fillId="10" borderId="0" xfId="0" applyNumberFormat="1" applyFont="1" applyFill="1" applyAlignment="1">
      <alignment horizontal="right"/>
    </xf>
    <xf numFmtId="3" fontId="24" fillId="8" borderId="0" xfId="0" applyNumberFormat="1" applyFont="1" applyFill="1" applyAlignment="1">
      <alignment horizontal="right"/>
    </xf>
    <xf numFmtId="3" fontId="17" fillId="6" borderId="12" xfId="0" applyNumberFormat="1" applyFont="1" applyFill="1" applyBorder="1" applyAlignment="1">
      <alignment horizontal="right"/>
    </xf>
    <xf numFmtId="3" fontId="0" fillId="0" borderId="0" xfId="0" applyNumberFormat="1"/>
    <xf numFmtId="0" fontId="8" fillId="2" borderId="2" xfId="1" applyFont="1" applyFill="1" applyBorder="1"/>
    <xf numFmtId="0" fontId="8" fillId="2" borderId="2" xfId="1" applyFont="1" applyFill="1" applyBorder="1" applyAlignment="1">
      <alignment horizontal="right" vertical="center"/>
    </xf>
    <xf numFmtId="4" fontId="8" fillId="2" borderId="2" xfId="1" applyNumberFormat="1" applyFont="1" applyFill="1" applyBorder="1" applyAlignment="1">
      <alignment horizontal="right" vertical="center" wrapText="1"/>
    </xf>
    <xf numFmtId="0" fontId="8" fillId="2" borderId="2" xfId="1" applyFont="1" applyFill="1" applyBorder="1" applyAlignment="1">
      <alignment horizontal="right" vertical="center" wrapText="1" shrinkToFit="1"/>
    </xf>
    <xf numFmtId="168" fontId="4" fillId="2" borderId="0" xfId="1" applyNumberFormat="1" applyFill="1" applyAlignment="1">
      <alignment horizontal="right"/>
    </xf>
    <xf numFmtId="1" fontId="24" fillId="4" borderId="2" xfId="0" applyNumberFormat="1" applyFont="1" applyFill="1" applyBorder="1"/>
    <xf numFmtId="169" fontId="24" fillId="4" borderId="2" xfId="0" applyNumberFormat="1" applyFont="1" applyFill="1" applyBorder="1"/>
    <xf numFmtId="168" fontId="4" fillId="2" borderId="1" xfId="1" quotePrefix="1" applyNumberFormat="1" applyFill="1" applyBorder="1" applyAlignment="1">
      <alignment horizontal="right"/>
    </xf>
    <xf numFmtId="0" fontId="0" fillId="2" borderId="3" xfId="0" applyFill="1" applyBorder="1"/>
    <xf numFmtId="0" fontId="8" fillId="2" borderId="0" xfId="1" applyFont="1" applyFill="1" applyAlignment="1">
      <alignment horizontal="left" vertical="center"/>
    </xf>
    <xf numFmtId="17" fontId="4" fillId="2" borderId="2" xfId="1" applyNumberFormat="1" applyFill="1" applyBorder="1"/>
    <xf numFmtId="0" fontId="8" fillId="2" borderId="2" xfId="1" applyFont="1" applyFill="1" applyBorder="1" applyAlignment="1">
      <alignment horizontal="right" vertical="center" wrapText="1"/>
    </xf>
    <xf numFmtId="0" fontId="4" fillId="2" borderId="0" xfId="1" quotePrefix="1" applyFill="1"/>
    <xf numFmtId="4" fontId="4" fillId="2" borderId="0" xfId="1" applyNumberFormat="1" applyFill="1" applyAlignment="1">
      <alignment horizontal="right"/>
    </xf>
    <xf numFmtId="4" fontId="4" fillId="2" borderId="3" xfId="1" applyNumberFormat="1" applyFill="1" applyBorder="1" applyAlignment="1">
      <alignment horizontal="right"/>
    </xf>
    <xf numFmtId="0" fontId="4" fillId="2" borderId="1" xfId="1" quotePrefix="1" applyFill="1" applyBorder="1"/>
    <xf numFmtId="4" fontId="4" fillId="2" borderId="1" xfId="1" applyNumberFormat="1" applyFill="1" applyBorder="1" applyAlignment="1">
      <alignment horizontal="right"/>
    </xf>
    <xf numFmtId="3" fontId="22" fillId="2" borderId="0" xfId="1" applyNumberFormat="1" applyFont="1" applyFill="1"/>
    <xf numFmtId="17" fontId="8" fillId="2" borderId="2" xfId="1" applyNumberFormat="1" applyFont="1" applyFill="1" applyBorder="1" applyAlignment="1">
      <alignment horizontal="right" vertical="center"/>
    </xf>
    <xf numFmtId="17" fontId="8" fillId="2" borderId="2" xfId="1" applyNumberFormat="1" applyFont="1" applyFill="1" applyBorder="1" applyAlignment="1">
      <alignment horizontal="right" vertical="center" wrapText="1"/>
    </xf>
    <xf numFmtId="0" fontId="8" fillId="2" borderId="3" xfId="1" applyFont="1" applyFill="1" applyBorder="1" applyAlignment="1">
      <alignment horizontal="right" vertical="center"/>
    </xf>
    <xf numFmtId="0" fontId="8" fillId="2" borderId="2" xfId="1" applyFont="1" applyFill="1" applyBorder="1" applyAlignment="1">
      <alignment horizontal="left"/>
    </xf>
    <xf numFmtId="4" fontId="8" fillId="3" borderId="2" xfId="1" applyNumberFormat="1" applyFont="1" applyFill="1" applyBorder="1"/>
    <xf numFmtId="4" fontId="8" fillId="2" borderId="2" xfId="1" applyNumberFormat="1" applyFont="1" applyFill="1" applyBorder="1"/>
    <xf numFmtId="0" fontId="4" fillId="2" borderId="0" xfId="1" applyFill="1" applyAlignment="1">
      <alignment horizontal="left"/>
    </xf>
    <xf numFmtId="4" fontId="4" fillId="3" borderId="0" xfId="1" applyNumberFormat="1" applyFill="1"/>
    <xf numFmtId="4" fontId="4" fillId="3" borderId="0" xfId="1" applyNumberFormat="1" applyFill="1" applyAlignment="1">
      <alignment horizontal="right"/>
    </xf>
    <xf numFmtId="4" fontId="4" fillId="3" borderId="0" xfId="1" quotePrefix="1" applyNumberFormat="1" applyFill="1"/>
    <xf numFmtId="4" fontId="4" fillId="2" borderId="0" xfId="1" quotePrefix="1" applyNumberFormat="1" applyFill="1"/>
    <xf numFmtId="0" fontId="0" fillId="2" borderId="1" xfId="0" applyFill="1" applyBorder="1"/>
    <xf numFmtId="168" fontId="0" fillId="2" borderId="1" xfId="0" applyNumberFormat="1" applyFill="1" applyBorder="1"/>
    <xf numFmtId="168" fontId="0" fillId="2" borderId="3" xfId="0" applyNumberFormat="1" applyFill="1" applyBorder="1"/>
    <xf numFmtId="0" fontId="10" fillId="0" borderId="0" xfId="2"/>
    <xf numFmtId="0" fontId="24" fillId="4" borderId="0" xfId="1" applyFont="1" applyFill="1"/>
    <xf numFmtId="3" fontId="24" fillId="4" borderId="0" xfId="1" applyNumberFormat="1" applyFont="1" applyFill="1" applyAlignment="1">
      <alignment horizontal="right"/>
    </xf>
    <xf numFmtId="168" fontId="24" fillId="4" borderId="0" xfId="1" applyNumberFormat="1" applyFont="1" applyFill="1" applyAlignment="1">
      <alignment horizontal="right"/>
    </xf>
    <xf numFmtId="168" fontId="24" fillId="4" borderId="0" xfId="1" quotePrefix="1" applyNumberFormat="1" applyFont="1" applyFill="1" applyAlignment="1">
      <alignment horizontal="right"/>
    </xf>
    <xf numFmtId="0" fontId="4" fillId="2" borderId="1" xfId="1" applyFill="1" applyBorder="1" applyAlignment="1">
      <alignment wrapText="1"/>
    </xf>
    <xf numFmtId="0" fontId="0" fillId="2" borderId="10" xfId="0" applyFill="1" applyBorder="1"/>
    <xf numFmtId="0" fontId="8" fillId="2" borderId="1" xfId="0" applyFont="1" applyFill="1" applyBorder="1" applyAlignment="1">
      <alignment horizontal="right" vertical="center"/>
    </xf>
    <xf numFmtId="0" fontId="8" fillId="2" borderId="1" xfId="0" applyFont="1" applyFill="1" applyBorder="1" applyAlignment="1">
      <alignment horizontal="right" vertical="center" wrapText="1"/>
    </xf>
    <xf numFmtId="0" fontId="8" fillId="2" borderId="11" xfId="0" applyFont="1" applyFill="1" applyBorder="1" applyAlignment="1">
      <alignment horizontal="right" vertical="center" wrapText="1"/>
    </xf>
    <xf numFmtId="0" fontId="8" fillId="2" borderId="5" xfId="0" applyFont="1" applyFill="1" applyBorder="1" applyAlignment="1">
      <alignment horizontal="right" vertical="center"/>
    </xf>
    <xf numFmtId="0" fontId="8" fillId="2" borderId="2" xfId="0" applyFont="1" applyFill="1" applyBorder="1" applyAlignment="1">
      <alignment horizontal="right" vertical="center" wrapText="1"/>
    </xf>
    <xf numFmtId="0" fontId="24" fillId="4" borderId="5" xfId="0" applyFont="1" applyFill="1" applyBorder="1"/>
    <xf numFmtId="4" fontId="22" fillId="2" borderId="0" xfId="0" applyNumberFormat="1" applyFont="1" applyFill="1"/>
    <xf numFmtId="0" fontId="13" fillId="0" borderId="0" xfId="0" applyFont="1"/>
    <xf numFmtId="0" fontId="13" fillId="0" borderId="1" xfId="0" applyFont="1" applyBorder="1"/>
    <xf numFmtId="168" fontId="13" fillId="2" borderId="0" xfId="0" applyNumberFormat="1" applyFont="1" applyFill="1"/>
    <xf numFmtId="3" fontId="13" fillId="2" borderId="0" xfId="0" applyNumberFormat="1" applyFont="1" applyFill="1"/>
    <xf numFmtId="169" fontId="27" fillId="2" borderId="2" xfId="7" applyNumberFormat="1" applyFont="1" applyFill="1" applyBorder="1" applyAlignment="1" applyProtection="1">
      <alignment horizontal="right" vertical="center"/>
      <protection locked="0"/>
    </xf>
    <xf numFmtId="0" fontId="8" fillId="6" borderId="12" xfId="0" applyFont="1" applyFill="1" applyBorder="1" applyAlignment="1">
      <alignment horizontal="left" indent="3"/>
    </xf>
    <xf numFmtId="3" fontId="8" fillId="2" borderId="2" xfId="1" applyNumberFormat="1" applyFont="1" applyFill="1" applyBorder="1" applyAlignment="1">
      <alignment horizontal="right"/>
    </xf>
    <xf numFmtId="169" fontId="8" fillId="2" borderId="2" xfId="1" applyNumberFormat="1" applyFont="1" applyFill="1" applyBorder="1" applyAlignment="1">
      <alignment horizontal="right"/>
    </xf>
    <xf numFmtId="171" fontId="17" fillId="2" borderId="2" xfId="0" applyNumberFormat="1" applyFont="1" applyFill="1" applyBorder="1"/>
    <xf numFmtId="17" fontId="8" fillId="2" borderId="0" xfId="0" applyNumberFormat="1" applyFont="1" applyFill="1" applyAlignment="1">
      <alignment horizontal="left"/>
    </xf>
    <xf numFmtId="0" fontId="8" fillId="2" borderId="2" xfId="0" applyFont="1" applyFill="1" applyBorder="1" applyAlignment="1">
      <alignment horizontal="right"/>
    </xf>
    <xf numFmtId="0" fontId="8" fillId="2" borderId="0" xfId="0" applyFont="1" applyFill="1" applyAlignment="1">
      <alignment horizontal="right"/>
    </xf>
    <xf numFmtId="3" fontId="8" fillId="2" borderId="0" xfId="0" applyNumberFormat="1" applyFont="1" applyFill="1"/>
    <xf numFmtId="3" fontId="16" fillId="2" borderId="0" xfId="0" applyNumberFormat="1" applyFont="1" applyFill="1"/>
    <xf numFmtId="3" fontId="4" fillId="2" borderId="0" xfId="0" applyNumberFormat="1" applyFont="1" applyFill="1"/>
    <xf numFmtId="176" fontId="4" fillId="2" borderId="0" xfId="1" applyNumberFormat="1" applyFill="1" applyAlignment="1">
      <alignment horizontal="right"/>
    </xf>
    <xf numFmtId="0" fontId="31" fillId="0" borderId="0" xfId="0" applyFont="1"/>
    <xf numFmtId="0" fontId="31" fillId="2" borderId="0" xfId="0" applyFont="1" applyFill="1"/>
    <xf numFmtId="0" fontId="31" fillId="2" borderId="0" xfId="0" applyFont="1" applyFill="1" applyAlignment="1">
      <alignment horizontal="left"/>
    </xf>
    <xf numFmtId="3" fontId="14" fillId="2" borderId="0" xfId="0" applyNumberFormat="1" applyFont="1" applyFill="1"/>
    <xf numFmtId="169" fontId="4" fillId="2" borderId="0" xfId="0" applyNumberFormat="1" applyFont="1" applyFill="1"/>
    <xf numFmtId="0" fontId="4" fillId="2" borderId="0" xfId="0" applyFont="1" applyFill="1" applyAlignment="1">
      <alignment horizontal="left"/>
    </xf>
    <xf numFmtId="17" fontId="5" fillId="2" borderId="0" xfId="0" applyNumberFormat="1" applyFont="1" applyFill="1"/>
    <xf numFmtId="0" fontId="22" fillId="2" borderId="1" xfId="0" applyFont="1" applyFill="1" applyBorder="1" applyAlignment="1">
      <alignment horizontal="right"/>
    </xf>
    <xf numFmtId="0" fontId="14" fillId="2" borderId="1" xfId="0" applyFont="1" applyFill="1" applyBorder="1"/>
    <xf numFmtId="0" fontId="12" fillId="2" borderId="0" xfId="8" applyFont="1" applyFill="1"/>
    <xf numFmtId="169" fontId="24" fillId="4" borderId="1" xfId="1" applyNumberFormat="1" applyFont="1" applyFill="1" applyBorder="1"/>
    <xf numFmtId="3" fontId="0" fillId="2" borderId="1" xfId="0" applyNumberFormat="1" applyFill="1" applyBorder="1"/>
    <xf numFmtId="0" fontId="8" fillId="2" borderId="4" xfId="0" applyFont="1" applyFill="1" applyBorder="1" applyAlignment="1">
      <alignment horizontal="left" vertical="center"/>
    </xf>
    <xf numFmtId="0" fontId="8" fillId="2" borderId="0" xfId="0" applyFont="1" applyFill="1" applyAlignment="1">
      <alignment horizontal="left" vertical="center"/>
    </xf>
    <xf numFmtId="0" fontId="8" fillId="2" borderId="3" xfId="0" applyFont="1" applyFill="1" applyBorder="1" applyAlignment="1">
      <alignment vertical="center"/>
    </xf>
    <xf numFmtId="0" fontId="13" fillId="2" borderId="0" xfId="0" applyFont="1" applyFill="1" applyAlignment="1">
      <alignment horizontal="left"/>
    </xf>
    <xf numFmtId="0" fontId="13" fillId="2" borderId="0" xfId="0" applyFont="1" applyFill="1" applyAlignment="1">
      <alignment wrapText="1"/>
    </xf>
    <xf numFmtId="0" fontId="13" fillId="2" borderId="1" xfId="0" applyFont="1" applyFill="1" applyBorder="1"/>
    <xf numFmtId="0" fontId="18" fillId="2" borderId="0" xfId="0" applyFont="1" applyFill="1" applyAlignment="1">
      <alignment horizontal="right"/>
    </xf>
    <xf numFmtId="0" fontId="17" fillId="2" borderId="0" xfId="9" applyFont="1" applyFill="1"/>
    <xf numFmtId="0" fontId="13" fillId="2" borderId="0" xfId="9" applyFont="1" applyFill="1"/>
    <xf numFmtId="0" fontId="17" fillId="2" borderId="2" xfId="9" applyFont="1" applyFill="1" applyBorder="1" applyAlignment="1">
      <alignment horizontal="right"/>
    </xf>
    <xf numFmtId="0" fontId="17" fillId="2" borderId="3" xfId="9" applyFont="1" applyFill="1" applyBorder="1"/>
    <xf numFmtId="0" fontId="13" fillId="2" borderId="3" xfId="9" applyFont="1" applyFill="1" applyBorder="1"/>
    <xf numFmtId="0" fontId="13" fillId="2" borderId="3" xfId="9" applyFont="1" applyFill="1" applyBorder="1" applyAlignment="1">
      <alignment horizontal="right"/>
    </xf>
    <xf numFmtId="0" fontId="13" fillId="2" borderId="0" xfId="9" applyFont="1" applyFill="1" applyAlignment="1">
      <alignment horizontal="right"/>
    </xf>
    <xf numFmtId="49" fontId="13" fillId="2" borderId="0" xfId="9" applyNumberFormat="1" applyFont="1" applyFill="1" applyAlignment="1">
      <alignment horizontal="right"/>
    </xf>
    <xf numFmtId="3" fontId="13" fillId="2" borderId="0" xfId="9" applyNumberFormat="1" applyFont="1" applyFill="1" applyAlignment="1">
      <alignment horizontal="right"/>
    </xf>
    <xf numFmtId="0" fontId="17" fillId="2" borderId="1" xfId="9" applyFont="1" applyFill="1" applyBorder="1"/>
    <xf numFmtId="0" fontId="13" fillId="2" borderId="1" xfId="9" applyFont="1" applyFill="1" applyBorder="1"/>
    <xf numFmtId="0" fontId="13" fillId="2" borderId="1" xfId="9" applyFont="1" applyFill="1" applyBorder="1" applyAlignment="1">
      <alignment horizontal="right"/>
    </xf>
    <xf numFmtId="0" fontId="17" fillId="2" borderId="2" xfId="9" applyFont="1" applyFill="1" applyBorder="1"/>
    <xf numFmtId="3" fontId="13" fillId="2" borderId="1" xfId="9" applyNumberFormat="1" applyFont="1" applyFill="1" applyBorder="1"/>
    <xf numFmtId="0" fontId="13" fillId="2" borderId="2" xfId="9" applyFont="1" applyFill="1" applyBorder="1"/>
    <xf numFmtId="0" fontId="8" fillId="2" borderId="3" xfId="1" applyFont="1" applyFill="1" applyBorder="1"/>
    <xf numFmtId="0" fontId="4" fillId="2" borderId="3" xfId="1" applyFill="1" applyBorder="1" applyAlignment="1">
      <alignment horizontal="right"/>
    </xf>
    <xf numFmtId="0" fontId="4" fillId="2" borderId="1" xfId="1" applyFill="1" applyBorder="1" applyAlignment="1">
      <alignment horizontal="right"/>
    </xf>
    <xf numFmtId="2" fontId="13" fillId="2" borderId="0" xfId="9" applyNumberFormat="1" applyFont="1" applyFill="1"/>
    <xf numFmtId="2" fontId="13" fillId="2" borderId="1" xfId="9" applyNumberFormat="1" applyFont="1" applyFill="1" applyBorder="1"/>
    <xf numFmtId="0" fontId="3" fillId="2" borderId="0" xfId="0" applyFont="1" applyFill="1"/>
    <xf numFmtId="0" fontId="33" fillId="0" borderId="0" xfId="13" quotePrefix="1"/>
    <xf numFmtId="0" fontId="33" fillId="0" borderId="0" xfId="13"/>
    <xf numFmtId="0" fontId="35" fillId="0" borderId="0" xfId="13" quotePrefix="1" applyFont="1"/>
    <xf numFmtId="0" fontId="8" fillId="2" borderId="3" xfId="1" applyFont="1" applyFill="1" applyBorder="1" applyAlignment="1">
      <alignment horizontal="center" vertical="center"/>
    </xf>
    <xf numFmtId="17" fontId="8" fillId="2" borderId="2" xfId="1" applyNumberFormat="1" applyFont="1" applyFill="1" applyBorder="1" applyAlignment="1">
      <alignment horizontal="center"/>
    </xf>
    <xf numFmtId="17" fontId="4" fillId="2" borderId="16" xfId="1" applyNumberFormat="1" applyFill="1" applyBorder="1"/>
    <xf numFmtId="0" fontId="4" fillId="2" borderId="15" xfId="1" applyFill="1" applyBorder="1"/>
    <xf numFmtId="0" fontId="24" fillId="4" borderId="15" xfId="1" applyFont="1" applyFill="1" applyBorder="1"/>
    <xf numFmtId="0" fontId="22" fillId="2" borderId="17" xfId="1" applyFont="1" applyFill="1" applyBorder="1"/>
    <xf numFmtId="49" fontId="22" fillId="2" borderId="0" xfId="1" applyNumberFormat="1" applyFont="1" applyFill="1"/>
    <xf numFmtId="0" fontId="8" fillId="2" borderId="13" xfId="0" applyFont="1" applyFill="1" applyBorder="1" applyAlignment="1">
      <alignment vertical="center"/>
    </xf>
    <xf numFmtId="169" fontId="4" fillId="2" borderId="0" xfId="0" applyNumberFormat="1" applyFont="1" applyFill="1" applyAlignment="1">
      <alignment horizontal="right" indent="1"/>
    </xf>
    <xf numFmtId="49" fontId="4" fillId="2" borderId="0" xfId="0" applyNumberFormat="1" applyFont="1" applyFill="1" applyAlignment="1">
      <alignment horizontal="center"/>
    </xf>
    <xf numFmtId="3" fontId="4" fillId="11" borderId="3" xfId="1" applyNumberFormat="1" applyFill="1" applyBorder="1" applyAlignment="1">
      <alignment horizontal="right" indent="1"/>
    </xf>
    <xf numFmtId="3" fontId="4" fillId="11" borderId="0" xfId="1" applyNumberFormat="1" applyFill="1" applyAlignment="1">
      <alignment horizontal="right" indent="1"/>
    </xf>
    <xf numFmtId="3" fontId="4" fillId="11" borderId="1" xfId="1" applyNumberFormat="1" applyFill="1" applyBorder="1" applyAlignment="1">
      <alignment horizontal="right" indent="1"/>
    </xf>
    <xf numFmtId="4" fontId="4" fillId="11" borderId="0" xfId="1" applyNumberFormat="1" applyFill="1" applyAlignment="1">
      <alignment horizontal="right" indent="1"/>
    </xf>
    <xf numFmtId="2" fontId="4" fillId="11" borderId="3" xfId="1" applyNumberFormat="1" applyFill="1" applyBorder="1" applyAlignment="1">
      <alignment horizontal="right" indent="1"/>
    </xf>
    <xf numFmtId="167" fontId="4" fillId="11" borderId="0" xfId="1" applyNumberFormat="1" applyFill="1" applyAlignment="1">
      <alignment horizontal="right" indent="1"/>
    </xf>
    <xf numFmtId="2" fontId="4" fillId="11" borderId="0" xfId="1" applyNumberFormat="1" applyFill="1" applyAlignment="1">
      <alignment horizontal="right" indent="1"/>
    </xf>
    <xf numFmtId="168" fontId="4" fillId="11" borderId="0" xfId="1" applyNumberFormat="1" applyFill="1" applyAlignment="1">
      <alignment horizontal="right" indent="1"/>
    </xf>
    <xf numFmtId="169" fontId="4" fillId="11" borderId="0" xfId="1" applyNumberFormat="1" applyFill="1" applyAlignment="1">
      <alignment horizontal="right" indent="1"/>
    </xf>
    <xf numFmtId="169" fontId="4" fillId="11" borderId="1" xfId="1" applyNumberFormat="1" applyFill="1" applyBorder="1" applyAlignment="1">
      <alignment horizontal="right" indent="1"/>
    </xf>
    <xf numFmtId="49" fontId="8" fillId="2" borderId="0" xfId="1" applyNumberFormat="1" applyFont="1" applyFill="1" applyAlignment="1">
      <alignment horizontal="left"/>
    </xf>
    <xf numFmtId="3" fontId="4" fillId="11" borderId="3" xfId="1" applyNumberFormat="1" applyFill="1" applyBorder="1"/>
    <xf numFmtId="3" fontId="4" fillId="11" borderId="0" xfId="1" applyNumberFormat="1" applyFill="1"/>
    <xf numFmtId="3" fontId="4" fillId="11" borderId="1" xfId="1" applyNumberFormat="1" applyFill="1" applyBorder="1"/>
    <xf numFmtId="168" fontId="4" fillId="11" borderId="3" xfId="1" applyNumberFormat="1" applyFill="1" applyBorder="1"/>
    <xf numFmtId="168" fontId="4" fillId="11" borderId="0" xfId="1" applyNumberFormat="1" applyFill="1"/>
    <xf numFmtId="168" fontId="4" fillId="11" borderId="1" xfId="1" applyNumberFormat="1" applyFill="1" applyBorder="1"/>
    <xf numFmtId="3" fontId="33" fillId="2" borderId="0" xfId="13" applyNumberFormat="1" applyFill="1"/>
    <xf numFmtId="0" fontId="33" fillId="0" borderId="17" xfId="13" applyBorder="1"/>
    <xf numFmtId="0" fontId="8" fillId="2" borderId="13" xfId="13" applyFont="1" applyFill="1" applyBorder="1"/>
    <xf numFmtId="0" fontId="4" fillId="2" borderId="14" xfId="13" applyFont="1" applyFill="1" applyBorder="1"/>
    <xf numFmtId="0" fontId="5" fillId="2" borderId="17" xfId="13" applyFont="1" applyFill="1" applyBorder="1"/>
    <xf numFmtId="17" fontId="5" fillId="2" borderId="0" xfId="13" applyNumberFormat="1" applyFont="1" applyFill="1"/>
    <xf numFmtId="0" fontId="33" fillId="2" borderId="0" xfId="13" applyFill="1"/>
    <xf numFmtId="0" fontId="15" fillId="2" borderId="17" xfId="13" applyFont="1" applyFill="1" applyBorder="1"/>
    <xf numFmtId="3" fontId="15" fillId="2" borderId="0" xfId="13" applyNumberFormat="1" applyFont="1" applyFill="1"/>
    <xf numFmtId="168" fontId="15" fillId="2" borderId="0" xfId="13" applyNumberFormat="1" applyFont="1" applyFill="1"/>
    <xf numFmtId="0" fontId="15" fillId="2" borderId="15" xfId="13" applyFont="1" applyFill="1" applyBorder="1"/>
    <xf numFmtId="3" fontId="15" fillId="2" borderId="1" xfId="13" quotePrefix="1" applyNumberFormat="1" applyFont="1" applyFill="1" applyBorder="1" applyAlignment="1">
      <alignment horizontal="right"/>
    </xf>
    <xf numFmtId="168" fontId="15" fillId="2" borderId="1" xfId="13" quotePrefix="1" applyNumberFormat="1" applyFont="1" applyFill="1" applyBorder="1" applyAlignment="1">
      <alignment horizontal="right"/>
    </xf>
    <xf numFmtId="168" fontId="15" fillId="2" borderId="1" xfId="13" applyNumberFormat="1" applyFont="1" applyFill="1" applyBorder="1" applyAlignment="1">
      <alignment horizontal="right"/>
    </xf>
    <xf numFmtId="168" fontId="15" fillId="11" borderId="0" xfId="13" applyNumberFormat="1" applyFont="1" applyFill="1"/>
    <xf numFmtId="3" fontId="15" fillId="11" borderId="1" xfId="13" quotePrefix="1" applyNumberFormat="1" applyFont="1" applyFill="1" applyBorder="1" applyAlignment="1">
      <alignment horizontal="right"/>
    </xf>
    <xf numFmtId="3" fontId="15" fillId="11" borderId="0" xfId="13" applyNumberFormat="1" applyFont="1" applyFill="1"/>
    <xf numFmtId="3" fontId="36" fillId="2" borderId="2" xfId="13" applyNumberFormat="1" applyFont="1" applyFill="1" applyBorder="1"/>
    <xf numFmtId="168" fontId="36" fillId="2" borderId="2" xfId="13" applyNumberFormat="1" applyFont="1" applyFill="1" applyBorder="1"/>
    <xf numFmtId="3" fontId="37" fillId="4" borderId="2" xfId="1" applyNumberFormat="1" applyFont="1" applyFill="1" applyBorder="1"/>
    <xf numFmtId="169" fontId="37" fillId="4" borderId="2" xfId="1" applyNumberFormat="1" applyFont="1" applyFill="1" applyBorder="1"/>
    <xf numFmtId="0" fontId="15" fillId="2" borderId="2" xfId="13" applyFont="1" applyFill="1" applyBorder="1"/>
    <xf numFmtId="3" fontId="15" fillId="2" borderId="0" xfId="13" quotePrefix="1" applyNumberFormat="1" applyFont="1" applyFill="1" applyAlignment="1">
      <alignment horizontal="right"/>
    </xf>
    <xf numFmtId="168" fontId="15" fillId="2" borderId="0" xfId="13" quotePrefix="1" applyNumberFormat="1" applyFont="1" applyFill="1" applyAlignment="1">
      <alignment horizontal="right"/>
    </xf>
    <xf numFmtId="0" fontId="15" fillId="2" borderId="0" xfId="13" applyFont="1" applyFill="1"/>
    <xf numFmtId="3" fontId="15" fillId="2" borderId="3" xfId="13" applyNumberFormat="1" applyFont="1" applyFill="1" applyBorder="1"/>
    <xf numFmtId="168" fontId="15" fillId="2" borderId="3" xfId="13" applyNumberFormat="1" applyFont="1" applyFill="1" applyBorder="1" applyAlignment="1">
      <alignment horizontal="right"/>
    </xf>
    <xf numFmtId="168" fontId="15" fillId="2" borderId="3" xfId="13" applyNumberFormat="1" applyFont="1" applyFill="1" applyBorder="1"/>
    <xf numFmtId="0" fontId="39" fillId="2" borderId="0" xfId="0" applyFont="1" applyFill="1" applyAlignment="1">
      <alignment horizontal="right"/>
    </xf>
    <xf numFmtId="0" fontId="8" fillId="2" borderId="2" xfId="4" applyFont="1" applyFill="1" applyBorder="1"/>
    <xf numFmtId="3" fontId="15" fillId="11" borderId="3" xfId="13" applyNumberFormat="1" applyFont="1" applyFill="1" applyBorder="1"/>
    <xf numFmtId="3" fontId="15" fillId="11" borderId="0" xfId="13" quotePrefix="1" applyNumberFormat="1" applyFont="1" applyFill="1" applyAlignment="1">
      <alignment horizontal="right"/>
    </xf>
    <xf numFmtId="168" fontId="15" fillId="11" borderId="3" xfId="13" applyNumberFormat="1" applyFont="1" applyFill="1" applyBorder="1"/>
    <xf numFmtId="3" fontId="4" fillId="11" borderId="3" xfId="1" applyNumberFormat="1" applyFill="1" applyBorder="1" applyAlignment="1">
      <alignment horizontal="right"/>
    </xf>
    <xf numFmtId="3" fontId="4" fillId="11" borderId="0" xfId="1" applyNumberFormat="1" applyFill="1" applyAlignment="1">
      <alignment horizontal="right"/>
    </xf>
    <xf numFmtId="3" fontId="4" fillId="11" borderId="0" xfId="1" quotePrefix="1" applyNumberFormat="1" applyFill="1" applyAlignment="1">
      <alignment horizontal="right"/>
    </xf>
    <xf numFmtId="3" fontId="4" fillId="11" borderId="1" xfId="1" applyNumberFormat="1" applyFill="1" applyBorder="1" applyAlignment="1">
      <alignment horizontal="right"/>
    </xf>
    <xf numFmtId="0" fontId="22" fillId="2" borderId="8" xfId="3" applyFont="1" applyFill="1" applyBorder="1"/>
    <xf numFmtId="168" fontId="4" fillId="2" borderId="0" xfId="13" quotePrefix="1" applyNumberFormat="1" applyFont="1" applyFill="1" applyAlignment="1">
      <alignment horizontal="right"/>
    </xf>
    <xf numFmtId="0" fontId="41" fillId="2" borderId="1" xfId="3" applyFont="1" applyFill="1" applyBorder="1" applyAlignment="1">
      <alignment horizontal="right"/>
    </xf>
    <xf numFmtId="17" fontId="15" fillId="2" borderId="4" xfId="1" applyNumberFormat="1" applyFont="1" applyFill="1" applyBorder="1"/>
    <xf numFmtId="0" fontId="15" fillId="2" borderId="10" xfId="1" applyFont="1" applyFill="1" applyBorder="1"/>
    <xf numFmtId="4" fontId="36" fillId="2" borderId="2" xfId="1" applyNumberFormat="1" applyFont="1" applyFill="1" applyBorder="1" applyAlignment="1">
      <alignment horizontal="right"/>
    </xf>
    <xf numFmtId="0" fontId="36" fillId="2" borderId="2" xfId="1" applyFont="1" applyFill="1" applyBorder="1" applyAlignment="1">
      <alignment horizontal="right"/>
    </xf>
    <xf numFmtId="0" fontId="15" fillId="2" borderId="8" xfId="13" applyFont="1" applyFill="1" applyBorder="1"/>
    <xf numFmtId="3" fontId="15" fillId="2" borderId="0" xfId="1" quotePrefix="1" applyNumberFormat="1" applyFont="1" applyFill="1" applyAlignment="1">
      <alignment horizontal="right"/>
    </xf>
    <xf numFmtId="0" fontId="37" fillId="4" borderId="5" xfId="1" applyFont="1" applyFill="1" applyBorder="1"/>
    <xf numFmtId="0" fontId="41" fillId="2" borderId="8" xfId="1" applyFont="1" applyFill="1" applyBorder="1"/>
    <xf numFmtId="0" fontId="36" fillId="2" borderId="4" xfId="13" applyFont="1" applyFill="1" applyBorder="1"/>
    <xf numFmtId="0" fontId="15" fillId="2" borderId="3" xfId="13" applyFont="1" applyFill="1" applyBorder="1"/>
    <xf numFmtId="0" fontId="40" fillId="2" borderId="8" xfId="13" applyFont="1" applyFill="1" applyBorder="1"/>
    <xf numFmtId="17" fontId="40" fillId="2" borderId="0" xfId="13" applyNumberFormat="1" applyFont="1" applyFill="1"/>
    <xf numFmtId="0" fontId="15" fillId="2" borderId="4" xfId="13" applyFont="1" applyFill="1" applyBorder="1"/>
    <xf numFmtId="0" fontId="41" fillId="2" borderId="3" xfId="3" applyFont="1" applyFill="1" applyBorder="1" applyAlignment="1">
      <alignment horizontal="right"/>
    </xf>
    <xf numFmtId="0" fontId="2" fillId="2" borderId="0" xfId="0" applyFont="1" applyFill="1"/>
    <xf numFmtId="0" fontId="36" fillId="2" borderId="5" xfId="13" applyFont="1" applyFill="1" applyBorder="1"/>
    <xf numFmtId="0" fontId="38" fillId="2" borderId="5" xfId="13" applyFont="1" applyFill="1" applyBorder="1"/>
    <xf numFmtId="4" fontId="4" fillId="2" borderId="4" xfId="1" applyNumberFormat="1" applyFill="1" applyBorder="1"/>
    <xf numFmtId="4" fontId="4" fillId="2" borderId="8" xfId="1" applyNumberFormat="1" applyFill="1" applyBorder="1"/>
    <xf numFmtId="4" fontId="4" fillId="2" borderId="10" xfId="1" applyNumberFormat="1" applyFill="1" applyBorder="1"/>
    <xf numFmtId="0" fontId="24" fillId="4" borderId="5" xfId="3" applyFont="1" applyFill="1" applyBorder="1"/>
    <xf numFmtId="1" fontId="24" fillId="4" borderId="2" xfId="3" applyNumberFormat="1" applyFont="1" applyFill="1" applyBorder="1"/>
    <xf numFmtId="0" fontId="8" fillId="2" borderId="2" xfId="3" applyFont="1" applyFill="1" applyBorder="1"/>
    <xf numFmtId="3" fontId="8" fillId="2" borderId="2" xfId="3" applyNumberFormat="1" applyFont="1" applyFill="1" applyBorder="1"/>
    <xf numFmtId="168" fontId="8" fillId="2" borderId="2" xfId="3" applyNumberFormat="1" applyFont="1" applyFill="1" applyBorder="1" applyAlignment="1">
      <alignment horizontal="right"/>
    </xf>
    <xf numFmtId="168" fontId="8" fillId="2" borderId="2" xfId="3" applyNumberFormat="1" applyFont="1" applyFill="1" applyBorder="1"/>
    <xf numFmtId="168" fontId="4" fillId="11" borderId="3" xfId="3" applyNumberFormat="1" applyFill="1" applyBorder="1"/>
    <xf numFmtId="168" fontId="4" fillId="11" borderId="0" xfId="3" applyNumberFormat="1" applyFill="1"/>
    <xf numFmtId="168" fontId="4" fillId="11" borderId="1" xfId="3" quotePrefix="1" applyNumberFormat="1" applyFill="1" applyBorder="1" applyAlignment="1">
      <alignment horizontal="right"/>
    </xf>
    <xf numFmtId="3" fontId="4" fillId="11" borderId="3" xfId="3" applyNumberFormat="1" applyFill="1" applyBorder="1"/>
    <xf numFmtId="3" fontId="4" fillId="11" borderId="0" xfId="3" applyNumberFormat="1" applyFill="1"/>
    <xf numFmtId="168" fontId="4" fillId="11" borderId="1" xfId="3" applyNumberFormat="1" applyFill="1" applyBorder="1"/>
    <xf numFmtId="0" fontId="22" fillId="2" borderId="0" xfId="4" applyFont="1" applyFill="1" applyAlignment="1">
      <alignment horizontal="right"/>
    </xf>
    <xf numFmtId="3" fontId="4" fillId="11" borderId="0" xfId="4" applyNumberFormat="1" applyFill="1"/>
    <xf numFmtId="168" fontId="4" fillId="11" borderId="0" xfId="4" applyNumberFormat="1" applyFill="1"/>
    <xf numFmtId="0" fontId="15" fillId="2" borderId="0" xfId="0" applyFont="1" applyFill="1" applyAlignment="1">
      <alignment vertical="top"/>
    </xf>
    <xf numFmtId="0" fontId="13" fillId="2" borderId="0" xfId="0" applyFont="1" applyFill="1" applyAlignment="1">
      <alignment vertical="center"/>
    </xf>
    <xf numFmtId="0" fontId="26" fillId="2" borderId="0" xfId="0" applyFont="1" applyFill="1" applyAlignment="1">
      <alignment horizontal="right"/>
    </xf>
    <xf numFmtId="0" fontId="30" fillId="2" borderId="0" xfId="0" quotePrefix="1" applyFont="1" applyFill="1"/>
    <xf numFmtId="0" fontId="42" fillId="2" borderId="0" xfId="0" applyFont="1" applyFill="1" applyAlignment="1">
      <alignment horizontal="right"/>
    </xf>
    <xf numFmtId="0" fontId="13" fillId="2" borderId="18" xfId="0" applyFont="1" applyFill="1" applyBorder="1"/>
    <xf numFmtId="0" fontId="29" fillId="7" borderId="18" xfId="0" applyFont="1" applyFill="1" applyBorder="1"/>
    <xf numFmtId="171" fontId="13" fillId="11" borderId="0" xfId="0" quotePrefix="1" applyNumberFormat="1" applyFont="1" applyFill="1" applyAlignment="1">
      <alignment horizontal="right"/>
    </xf>
    <xf numFmtId="171" fontId="13" fillId="11" borderId="0" xfId="0" applyNumberFormat="1" applyFont="1" applyFill="1" applyAlignment="1">
      <alignment horizontal="right"/>
    </xf>
    <xf numFmtId="0" fontId="29" fillId="7" borderId="0" xfId="0" applyFont="1" applyFill="1"/>
    <xf numFmtId="0" fontId="13" fillId="2" borderId="3" xfId="0" applyFont="1" applyFill="1" applyBorder="1"/>
    <xf numFmtId="168" fontId="13" fillId="11" borderId="0" xfId="0" applyNumberFormat="1" applyFont="1" applyFill="1" applyAlignment="1">
      <alignment horizontal="right"/>
    </xf>
    <xf numFmtId="4" fontId="4" fillId="2" borderId="2" xfId="4" applyNumberFormat="1" applyFill="1" applyBorder="1"/>
    <xf numFmtId="168" fontId="24" fillId="4" borderId="2" xfId="0" applyNumberFormat="1" applyFont="1" applyFill="1" applyBorder="1" applyAlignment="1">
      <alignment horizontal="right"/>
    </xf>
    <xf numFmtId="168" fontId="16" fillId="2" borderId="0" xfId="0" applyNumberFormat="1" applyFont="1" applyFill="1"/>
    <xf numFmtId="3" fontId="16" fillId="2" borderId="2" xfId="0" applyNumberFormat="1" applyFont="1" applyFill="1" applyBorder="1"/>
    <xf numFmtId="168" fontId="16" fillId="2" borderId="2" xfId="0" applyNumberFormat="1" applyFont="1" applyFill="1" applyBorder="1"/>
    <xf numFmtId="168" fontId="16" fillId="2" borderId="0" xfId="0" applyNumberFormat="1" applyFont="1" applyFill="1" applyAlignment="1">
      <alignment horizontal="right"/>
    </xf>
    <xf numFmtId="0" fontId="13" fillId="2" borderId="0" xfId="0" applyFont="1" applyFill="1" applyAlignment="1">
      <alignment horizontal="left" indent="5"/>
    </xf>
    <xf numFmtId="0" fontId="29" fillId="7" borderId="0" xfId="0" applyFont="1" applyFill="1" applyAlignment="1">
      <alignment horizontal="left" indent="5"/>
    </xf>
    <xf numFmtId="0" fontId="17" fillId="2" borderId="0" xfId="9" applyFont="1" applyFill="1" applyAlignment="1">
      <alignment horizontal="left" vertical="center"/>
    </xf>
    <xf numFmtId="0" fontId="22" fillId="2" borderId="0" xfId="0" applyFont="1" applyFill="1" applyAlignment="1">
      <alignment horizontal="left"/>
    </xf>
    <xf numFmtId="0" fontId="4" fillId="2" borderId="17" xfId="1" applyFill="1" applyBorder="1"/>
    <xf numFmtId="168" fontId="13" fillId="6" borderId="0" xfId="0" quotePrefix="1" applyNumberFormat="1" applyFont="1" applyFill="1" applyAlignment="1">
      <alignment horizontal="right" vertical="center"/>
    </xf>
    <xf numFmtId="3" fontId="13" fillId="2" borderId="0" xfId="0" applyNumberFormat="1" applyFont="1" applyFill="1" applyAlignment="1">
      <alignment horizontal="right"/>
    </xf>
    <xf numFmtId="168" fontId="13" fillId="6" borderId="0" xfId="0" applyNumberFormat="1" applyFont="1" applyFill="1" applyAlignment="1">
      <alignment horizontal="right" vertical="center"/>
    </xf>
    <xf numFmtId="3" fontId="17" fillId="9" borderId="12" xfId="0" applyNumberFormat="1" applyFont="1" applyFill="1" applyBorder="1" applyAlignment="1">
      <alignment horizontal="right"/>
    </xf>
    <xf numFmtId="168" fontId="17" fillId="9" borderId="12" xfId="0" applyNumberFormat="1" applyFont="1" applyFill="1" applyBorder="1" applyAlignment="1">
      <alignment horizontal="right"/>
    </xf>
    <xf numFmtId="3" fontId="8" fillId="9" borderId="12" xfId="0" applyNumberFormat="1" applyFont="1" applyFill="1" applyBorder="1" applyAlignment="1">
      <alignment horizontal="right"/>
    </xf>
    <xf numFmtId="168" fontId="8" fillId="9" borderId="12" xfId="0" applyNumberFormat="1" applyFont="1" applyFill="1" applyBorder="1" applyAlignment="1">
      <alignment horizontal="right"/>
    </xf>
    <xf numFmtId="0" fontId="8" fillId="2" borderId="19" xfId="1" applyFont="1" applyFill="1" applyBorder="1"/>
    <xf numFmtId="0" fontId="24" fillId="4" borderId="19" xfId="1" applyFont="1" applyFill="1" applyBorder="1"/>
    <xf numFmtId="174" fontId="8" fillId="2" borderId="2" xfId="1" applyNumberFormat="1" applyFont="1" applyFill="1" applyBorder="1" applyAlignment="1">
      <alignment horizontal="right"/>
    </xf>
    <xf numFmtId="168" fontId="31" fillId="2" borderId="0" xfId="0" applyNumberFormat="1" applyFont="1" applyFill="1" applyAlignment="1">
      <alignment horizontal="right"/>
    </xf>
    <xf numFmtId="177" fontId="8" fillId="2" borderId="2" xfId="1" applyNumberFormat="1" applyFont="1" applyFill="1" applyBorder="1" applyAlignment="1">
      <alignment horizontal="right"/>
    </xf>
    <xf numFmtId="0" fontId="22" fillId="2" borderId="1" xfId="3" applyFont="1" applyFill="1" applyBorder="1" applyAlignment="1">
      <alignment horizontal="right"/>
    </xf>
    <xf numFmtId="0" fontId="3" fillId="2" borderId="2" xfId="0" applyFont="1" applyFill="1" applyBorder="1"/>
    <xf numFmtId="168" fontId="4" fillId="2" borderId="2" xfId="1" applyNumberFormat="1" applyFill="1" applyBorder="1"/>
    <xf numFmtId="3" fontId="4" fillId="2" borderId="2" xfId="1" applyNumberFormat="1" applyFill="1" applyBorder="1"/>
    <xf numFmtId="3" fontId="4" fillId="11" borderId="2" xfId="1" quotePrefix="1" applyNumberFormat="1" applyFill="1" applyBorder="1"/>
    <xf numFmtId="3" fontId="4" fillId="11" borderId="2" xfId="1" applyNumberFormat="1" applyFill="1" applyBorder="1"/>
    <xf numFmtId="0" fontId="11" fillId="2" borderId="0" xfId="0" applyFont="1" applyFill="1"/>
    <xf numFmtId="3" fontId="8" fillId="2" borderId="3" xfId="0" applyNumberFormat="1" applyFont="1" applyFill="1" applyBorder="1"/>
    <xf numFmtId="3" fontId="8" fillId="2" borderId="1" xfId="0" applyNumberFormat="1" applyFont="1" applyFill="1" applyBorder="1"/>
    <xf numFmtId="0" fontId="4" fillId="2" borderId="3" xfId="1" applyFill="1" applyBorder="1"/>
    <xf numFmtId="0" fontId="43" fillId="2" borderId="0" xfId="1" applyFont="1" applyFill="1"/>
    <xf numFmtId="3" fontId="44" fillId="4" borderId="2" xfId="0" applyNumberFormat="1" applyFont="1" applyFill="1" applyBorder="1"/>
    <xf numFmtId="3" fontId="17" fillId="2" borderId="0" xfId="0" applyNumberFormat="1" applyFont="1" applyFill="1" applyAlignment="1">
      <alignment horizontal="right"/>
    </xf>
    <xf numFmtId="0" fontId="45" fillId="2" borderId="0" xfId="0" applyFont="1" applyFill="1"/>
    <xf numFmtId="0" fontId="31" fillId="2" borderId="0" xfId="0" applyFont="1" applyFill="1" applyAlignment="1">
      <alignment horizontal="left" indent="2"/>
    </xf>
    <xf numFmtId="0" fontId="45" fillId="0" borderId="0" xfId="0" applyFont="1"/>
    <xf numFmtId="0" fontId="22" fillId="2" borderId="0" xfId="0" quotePrefix="1" applyFont="1" applyFill="1"/>
    <xf numFmtId="174" fontId="16" fillId="2" borderId="0" xfId="0" applyNumberFormat="1" applyFont="1" applyFill="1" applyAlignment="1">
      <alignment horizontal="right"/>
    </xf>
    <xf numFmtId="169" fontId="16" fillId="2" borderId="0" xfId="0" applyNumberFormat="1" applyFont="1" applyFill="1" applyAlignment="1">
      <alignment horizontal="right"/>
    </xf>
    <xf numFmtId="174" fontId="16" fillId="2" borderId="0" xfId="0" quotePrefix="1" applyNumberFormat="1" applyFont="1" applyFill="1" applyAlignment="1">
      <alignment horizontal="right"/>
    </xf>
    <xf numFmtId="169" fontId="16" fillId="2" borderId="0" xfId="0" quotePrefix="1" applyNumberFormat="1" applyFont="1" applyFill="1" applyAlignment="1">
      <alignment horizontal="right"/>
    </xf>
    <xf numFmtId="0" fontId="4" fillId="2" borderId="19" xfId="1" applyFill="1" applyBorder="1"/>
    <xf numFmtId="166" fontId="4" fillId="11" borderId="2" xfId="1" applyNumberFormat="1" applyFill="1" applyBorder="1"/>
    <xf numFmtId="166" fontId="4" fillId="2" borderId="2" xfId="1" applyNumberFormat="1" applyFill="1" applyBorder="1"/>
    <xf numFmtId="0" fontId="0" fillId="0" borderId="0" xfId="0" applyAlignment="1">
      <alignment horizontal="right"/>
    </xf>
    <xf numFmtId="177" fontId="16" fillId="2" borderId="0" xfId="0" applyNumberFormat="1" applyFont="1" applyFill="1" applyAlignment="1">
      <alignment horizontal="right"/>
    </xf>
    <xf numFmtId="177" fontId="16" fillId="2" borderId="0" xfId="0" quotePrefix="1" applyNumberFormat="1" applyFont="1" applyFill="1" applyAlignment="1">
      <alignment horizontal="right"/>
    </xf>
    <xf numFmtId="0" fontId="16" fillId="2" borderId="1" xfId="0" applyFont="1" applyFill="1" applyBorder="1"/>
    <xf numFmtId="3" fontId="16" fillId="2" borderId="1" xfId="0" applyNumberFormat="1" applyFont="1" applyFill="1" applyBorder="1"/>
    <xf numFmtId="168" fontId="4" fillId="11" borderId="0" xfId="1" applyNumberFormat="1" applyFill="1" applyAlignment="1">
      <alignment horizontal="right"/>
    </xf>
    <xf numFmtId="0" fontId="46" fillId="2" borderId="0" xfId="0" applyFont="1" applyFill="1"/>
    <xf numFmtId="0" fontId="46" fillId="0" borderId="0" xfId="0" applyFont="1"/>
    <xf numFmtId="169" fontId="4" fillId="11" borderId="0" xfId="0" applyNumberFormat="1" applyFont="1" applyFill="1"/>
    <xf numFmtId="169" fontId="16" fillId="2" borderId="1" xfId="0" applyNumberFormat="1" applyFont="1" applyFill="1" applyBorder="1"/>
    <xf numFmtId="168" fontId="16" fillId="2" borderId="1" xfId="0" applyNumberFormat="1" applyFont="1" applyFill="1" applyBorder="1"/>
    <xf numFmtId="168" fontId="16" fillId="11" borderId="0" xfId="0" applyNumberFormat="1" applyFont="1" applyFill="1"/>
    <xf numFmtId="3" fontId="16" fillId="11" borderId="1" xfId="0" applyNumberFormat="1" applyFont="1" applyFill="1" applyBorder="1"/>
    <xf numFmtId="49"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174" fontId="13" fillId="5" borderId="0" xfId="0" applyNumberFormat="1" applyFont="1" applyFill="1" applyAlignment="1">
      <alignment horizontal="right"/>
    </xf>
    <xf numFmtId="174" fontId="17" fillId="2" borderId="2" xfId="0" applyNumberFormat="1" applyFont="1" applyFill="1" applyBorder="1" applyAlignment="1">
      <alignment horizontal="right"/>
    </xf>
    <xf numFmtId="174" fontId="31" fillId="5" borderId="0" xfId="0" applyNumberFormat="1" applyFont="1" applyFill="1" applyAlignment="1">
      <alignment horizontal="right"/>
    </xf>
    <xf numFmtId="174" fontId="13" fillId="2" borderId="0" xfId="0" applyNumberFormat="1" applyFont="1" applyFill="1" applyAlignment="1">
      <alignment horizontal="right"/>
    </xf>
    <xf numFmtId="174" fontId="31" fillId="2" borderId="0" xfId="0" applyNumberFormat="1" applyFont="1" applyFill="1" applyAlignment="1">
      <alignment horizontal="right"/>
    </xf>
    <xf numFmtId="174" fontId="16" fillId="2" borderId="0" xfId="0" applyNumberFormat="1" applyFont="1" applyFill="1"/>
    <xf numFmtId="174" fontId="24" fillId="4" borderId="3" xfId="0" applyNumberFormat="1" applyFont="1" applyFill="1" applyBorder="1"/>
    <xf numFmtId="174" fontId="8" fillId="2" borderId="2" xfId="0" applyNumberFormat="1" applyFont="1" applyFill="1" applyBorder="1"/>
    <xf numFmtId="174" fontId="24" fillId="4" borderId="2" xfId="0" applyNumberFormat="1" applyFont="1" applyFill="1" applyBorder="1"/>
    <xf numFmtId="174" fontId="16" fillId="2" borderId="2" xfId="0" applyNumberFormat="1" applyFont="1" applyFill="1" applyBorder="1"/>
    <xf numFmtId="180" fontId="4" fillId="3" borderId="0" xfId="1" applyNumberFormat="1" applyFill="1"/>
    <xf numFmtId="180" fontId="4" fillId="2" borderId="0" xfId="1" applyNumberFormat="1" applyFill="1"/>
    <xf numFmtId="3" fontId="24" fillId="4" borderId="2" xfId="1" applyNumberFormat="1" applyFont="1" applyFill="1" applyBorder="1" applyAlignment="1">
      <alignment horizontal="right"/>
    </xf>
    <xf numFmtId="168" fontId="24" fillId="4" borderId="2" xfId="1" applyNumberFormat="1" applyFont="1" applyFill="1" applyBorder="1" applyAlignment="1">
      <alignment horizontal="right"/>
    </xf>
    <xf numFmtId="0" fontId="48" fillId="2" borderId="0" xfId="0" applyFont="1" applyFill="1"/>
    <xf numFmtId="3" fontId="17" fillId="6" borderId="20" xfId="0" applyNumberFormat="1" applyFont="1" applyFill="1" applyBorder="1" applyAlignment="1">
      <alignment horizontal="right"/>
    </xf>
    <xf numFmtId="178" fontId="4" fillId="2" borderId="2" xfId="0" applyNumberFormat="1" applyFont="1" applyFill="1" applyBorder="1" applyAlignment="1">
      <alignment horizontal="right"/>
    </xf>
    <xf numFmtId="168" fontId="16" fillId="2" borderId="0" xfId="0" quotePrefix="1" applyNumberFormat="1" applyFont="1" applyFill="1" applyAlignment="1">
      <alignment horizontal="right"/>
    </xf>
    <xf numFmtId="0" fontId="8" fillId="9" borderId="12" xfId="0" applyFont="1" applyFill="1" applyBorder="1" applyAlignment="1">
      <alignment horizontal="left" indent="2"/>
    </xf>
    <xf numFmtId="168" fontId="13" fillId="11" borderId="0" xfId="0" quotePrefix="1" applyNumberFormat="1" applyFont="1" applyFill="1" applyAlignment="1">
      <alignment horizontal="right"/>
    </xf>
    <xf numFmtId="177" fontId="13" fillId="11" borderId="0" xfId="0" quotePrefix="1" applyNumberFormat="1" applyFont="1" applyFill="1" applyAlignment="1">
      <alignment horizontal="right"/>
    </xf>
    <xf numFmtId="3" fontId="17" fillId="6" borderId="12" xfId="0" applyNumberFormat="1" applyFont="1" applyFill="1" applyBorder="1" applyAlignment="1">
      <alignment horizontal="left"/>
    </xf>
    <xf numFmtId="3" fontId="17" fillId="9" borderId="12" xfId="0" applyNumberFormat="1" applyFont="1" applyFill="1" applyBorder="1" applyAlignment="1">
      <alignment horizontal="left"/>
    </xf>
    <xf numFmtId="168" fontId="4" fillId="11" borderId="0" xfId="1" quotePrefix="1" applyNumberFormat="1" applyFill="1" applyAlignment="1">
      <alignment horizontal="right"/>
    </xf>
    <xf numFmtId="168" fontId="4" fillId="2" borderId="2" xfId="4" applyNumberFormat="1" applyFill="1" applyBorder="1"/>
    <xf numFmtId="0" fontId="0" fillId="0" borderId="2" xfId="0" applyBorder="1"/>
    <xf numFmtId="3" fontId="12" fillId="2" borderId="0" xfId="5" applyNumberFormat="1" applyFont="1" applyFill="1"/>
    <xf numFmtId="171" fontId="17" fillId="6" borderId="20" xfId="0" applyNumberFormat="1" applyFont="1" applyFill="1" applyBorder="1"/>
    <xf numFmtId="3" fontId="17" fillId="6" borderId="20" xfId="0" applyNumberFormat="1" applyFont="1" applyFill="1" applyBorder="1"/>
    <xf numFmtId="0" fontId="8" fillId="9" borderId="12" xfId="0" applyFont="1" applyFill="1" applyBorder="1" applyAlignment="1">
      <alignment horizontal="left" indent="3"/>
    </xf>
    <xf numFmtId="0" fontId="8" fillId="6" borderId="20" xfId="0" applyFont="1" applyFill="1" applyBorder="1" applyAlignment="1">
      <alignment horizontal="left" indent="3"/>
    </xf>
    <xf numFmtId="0" fontId="8" fillId="2" borderId="2" xfId="1" applyFont="1" applyFill="1" applyBorder="1" applyAlignment="1">
      <alignment wrapText="1"/>
    </xf>
    <xf numFmtId="3" fontId="6" fillId="2" borderId="0" xfId="0" applyNumberFormat="1" applyFont="1" applyFill="1"/>
    <xf numFmtId="168" fontId="15" fillId="11" borderId="1" xfId="13" quotePrefix="1" applyNumberFormat="1" applyFont="1" applyFill="1" applyBorder="1" applyAlignment="1">
      <alignment horizontal="right"/>
    </xf>
    <xf numFmtId="0" fontId="8" fillId="2" borderId="2" xfId="0" applyFont="1" applyFill="1" applyBorder="1" applyAlignment="1">
      <alignment horizontal="left"/>
    </xf>
    <xf numFmtId="168" fontId="8" fillId="2" borderId="2" xfId="0" applyNumberFormat="1" applyFont="1" applyFill="1" applyBorder="1" applyAlignment="1">
      <alignment horizontal="right"/>
    </xf>
    <xf numFmtId="173" fontId="13" fillId="0" borderId="0" xfId="0" applyNumberFormat="1" applyFont="1"/>
    <xf numFmtId="171" fontId="17" fillId="2" borderId="1" xfId="0" applyNumberFormat="1" applyFont="1" applyFill="1" applyBorder="1"/>
    <xf numFmtId="174" fontId="4" fillId="2" borderId="0" xfId="1" quotePrefix="1" applyNumberFormat="1" applyFill="1" applyAlignment="1">
      <alignment horizontal="right"/>
    </xf>
    <xf numFmtId="4" fontId="8" fillId="2" borderId="2" xfId="1" applyNumberFormat="1" applyFont="1" applyFill="1" applyBorder="1" applyAlignment="1">
      <alignment horizontal="center"/>
    </xf>
    <xf numFmtId="168" fontId="4" fillId="2" borderId="0" xfId="4" applyNumberFormat="1" applyFill="1" applyAlignment="1">
      <alignment horizontal="right"/>
    </xf>
    <xf numFmtId="0" fontId="39" fillId="0" borderId="21" xfId="0" applyFont="1" applyBorder="1"/>
    <xf numFmtId="17" fontId="4" fillId="2" borderId="1" xfId="1" applyNumberFormat="1" applyFill="1" applyBorder="1"/>
    <xf numFmtId="173" fontId="13" fillId="6" borderId="0" xfId="0" applyNumberFormat="1" applyFont="1" applyFill="1" applyAlignment="1">
      <alignment horizontal="right" vertical="center"/>
    </xf>
    <xf numFmtId="181" fontId="0" fillId="0" borderId="0" xfId="0" applyNumberFormat="1"/>
    <xf numFmtId="169" fontId="4" fillId="2" borderId="0" xfId="1" applyNumberFormat="1" applyFill="1"/>
    <xf numFmtId="182" fontId="16" fillId="2" borderId="0" xfId="0" quotePrefix="1" applyNumberFormat="1" applyFont="1" applyFill="1" applyAlignment="1">
      <alignment horizontal="right"/>
    </xf>
    <xf numFmtId="173" fontId="13" fillId="11" borderId="0" xfId="0" applyNumberFormat="1" applyFont="1" applyFill="1" applyAlignment="1">
      <alignment horizontal="right"/>
    </xf>
    <xf numFmtId="4" fontId="4" fillId="11" borderId="1" xfId="1" applyNumberFormat="1" applyFill="1" applyBorder="1"/>
    <xf numFmtId="168" fontId="4" fillId="11" borderId="1" xfId="1" quotePrefix="1" applyNumberFormat="1" applyFill="1" applyBorder="1" applyAlignment="1">
      <alignment horizontal="right"/>
    </xf>
    <xf numFmtId="14" fontId="49" fillId="2" borderId="0" xfId="1" applyNumberFormat="1" applyFont="1" applyFill="1" applyAlignment="1">
      <alignment horizontal="left" vertical="center"/>
    </xf>
    <xf numFmtId="177" fontId="4" fillId="2" borderId="0" xfId="1" quotePrefix="1" applyNumberFormat="1" applyFill="1" applyAlignment="1">
      <alignment horizontal="right"/>
    </xf>
    <xf numFmtId="0" fontId="50" fillId="13" borderId="0" xfId="0" applyFont="1" applyFill="1"/>
    <xf numFmtId="174" fontId="4" fillId="13" borderId="3" xfId="1" quotePrefix="1" applyNumberFormat="1" applyFill="1" applyBorder="1" applyAlignment="1">
      <alignment horizontal="right"/>
    </xf>
    <xf numFmtId="168" fontId="4" fillId="13" borderId="3" xfId="1" applyNumberFormat="1" applyFill="1" applyBorder="1"/>
    <xf numFmtId="3" fontId="4" fillId="13" borderId="3" xfId="1" applyNumberFormat="1" applyFill="1" applyBorder="1"/>
    <xf numFmtId="174" fontId="4" fillId="13" borderId="0" xfId="1" applyNumberFormat="1" applyFill="1" applyAlignment="1">
      <alignment horizontal="right"/>
    </xf>
    <xf numFmtId="168" fontId="4" fillId="13" borderId="0" xfId="1" applyNumberFormat="1" applyFill="1"/>
    <xf numFmtId="3" fontId="4" fillId="13" borderId="0" xfId="1" applyNumberFormat="1" applyFill="1"/>
    <xf numFmtId="168" fontId="4" fillId="13" borderId="0" xfId="1" applyNumberFormat="1" applyFill="1" applyAlignment="1">
      <alignment horizontal="right"/>
    </xf>
    <xf numFmtId="0" fontId="51" fillId="14" borderId="2" xfId="0" applyFont="1" applyFill="1" applyBorder="1"/>
    <xf numFmtId="1" fontId="51" fillId="14" borderId="2" xfId="0" applyNumberFormat="1" applyFont="1" applyFill="1" applyBorder="1"/>
    <xf numFmtId="169" fontId="51" fillId="14" borderId="2" xfId="0" applyNumberFormat="1" applyFont="1" applyFill="1" applyBorder="1"/>
    <xf numFmtId="3" fontId="51" fillId="14" borderId="2" xfId="0" applyNumberFormat="1" applyFont="1" applyFill="1" applyBorder="1"/>
    <xf numFmtId="2" fontId="4" fillId="2" borderId="0" xfId="0" applyNumberFormat="1" applyFont="1" applyFill="1"/>
    <xf numFmtId="3" fontId="8" fillId="6" borderId="12" xfId="0" applyNumberFormat="1" applyFont="1" applyFill="1" applyBorder="1" applyAlignment="1">
      <alignment horizontal="right"/>
    </xf>
    <xf numFmtId="168" fontId="8" fillId="6" borderId="12" xfId="0" applyNumberFormat="1" applyFont="1" applyFill="1" applyBorder="1" applyAlignment="1">
      <alignment horizontal="right"/>
    </xf>
    <xf numFmtId="174" fontId="52" fillId="2" borderId="2" xfId="0" applyNumberFormat="1" applyFont="1" applyFill="1" applyBorder="1" applyAlignment="1">
      <alignment horizontal="right"/>
    </xf>
    <xf numFmtId="177" fontId="4" fillId="13" borderId="0" xfId="1" applyNumberFormat="1" applyFill="1" applyAlignment="1">
      <alignment horizontal="right"/>
    </xf>
    <xf numFmtId="0" fontId="8" fillId="2" borderId="0" xfId="6" applyFont="1" applyFill="1" applyAlignment="1">
      <alignment horizontal="left" vertical="center"/>
    </xf>
    <xf numFmtId="168" fontId="28" fillId="2" borderId="0" xfId="7" applyNumberFormat="1" applyFont="1" applyFill="1" applyAlignment="1" applyProtection="1">
      <alignment horizontal="right"/>
      <protection locked="0"/>
    </xf>
    <xf numFmtId="172" fontId="13" fillId="2" borderId="0" xfId="0" applyNumberFormat="1" applyFont="1" applyFill="1"/>
    <xf numFmtId="168" fontId="28" fillId="2" borderId="0" xfId="7" applyNumberFormat="1" applyFont="1" applyFill="1" applyAlignment="1">
      <alignment horizontal="right"/>
    </xf>
    <xf numFmtId="168" fontId="28" fillId="2" borderId="0" xfId="7" applyNumberFormat="1" applyFont="1" applyFill="1"/>
    <xf numFmtId="168" fontId="27" fillId="2" borderId="2" xfId="7" applyNumberFormat="1" applyFont="1" applyFill="1" applyBorder="1" applyProtection="1">
      <protection locked="0"/>
    </xf>
    <xf numFmtId="172" fontId="17" fillId="2" borderId="2" xfId="0" applyNumberFormat="1" applyFont="1" applyFill="1" applyBorder="1"/>
    <xf numFmtId="168" fontId="27" fillId="2" borderId="2" xfId="7" applyNumberFormat="1" applyFont="1" applyFill="1" applyBorder="1" applyAlignment="1" applyProtection="1">
      <alignment horizontal="right"/>
      <protection locked="0"/>
    </xf>
    <xf numFmtId="168" fontId="28" fillId="2" borderId="0" xfId="7" applyNumberFormat="1" applyFont="1" applyFill="1" applyProtection="1">
      <protection locked="0"/>
    </xf>
    <xf numFmtId="168" fontId="13" fillId="2" borderId="0" xfId="0" applyNumberFormat="1" applyFont="1" applyFill="1" applyAlignment="1">
      <alignment horizontal="right" wrapText="1"/>
    </xf>
    <xf numFmtId="168" fontId="17" fillId="6" borderId="12" xfId="0" applyNumberFormat="1" applyFont="1" applyFill="1" applyBorder="1"/>
    <xf numFmtId="169" fontId="17" fillId="6" borderId="12" xfId="0" applyNumberFormat="1" applyFont="1" applyFill="1" applyBorder="1"/>
    <xf numFmtId="168" fontId="17" fillId="9" borderId="12" xfId="0" applyNumberFormat="1" applyFont="1" applyFill="1" applyBorder="1"/>
    <xf numFmtId="169" fontId="17" fillId="9" borderId="12" xfId="0" applyNumberFormat="1" applyFont="1" applyFill="1" applyBorder="1"/>
    <xf numFmtId="171" fontId="13" fillId="2" borderId="0" xfId="0" quotePrefix="1" applyNumberFormat="1" applyFont="1" applyFill="1" applyAlignment="1">
      <alignment horizontal="left"/>
    </xf>
    <xf numFmtId="171" fontId="13" fillId="2" borderId="0" xfId="0" applyNumberFormat="1" applyFont="1" applyFill="1" applyAlignment="1">
      <alignment horizontal="left"/>
    </xf>
    <xf numFmtId="0" fontId="16" fillId="0" borderId="0" xfId="0" applyFont="1"/>
    <xf numFmtId="17" fontId="16" fillId="2" borderId="3" xfId="0" applyNumberFormat="1" applyFont="1" applyFill="1" applyBorder="1"/>
    <xf numFmtId="178" fontId="16" fillId="2" borderId="2" xfId="0" applyNumberFormat="1" applyFont="1" applyFill="1" applyBorder="1" applyAlignment="1">
      <alignment horizontal="right" vertical="center"/>
    </xf>
    <xf numFmtId="0" fontId="16" fillId="2" borderId="4" xfId="0" applyFont="1" applyFill="1" applyBorder="1"/>
    <xf numFmtId="2" fontId="16" fillId="2" borderId="0" xfId="0" applyNumberFormat="1" applyFont="1" applyFill="1"/>
    <xf numFmtId="0" fontId="16" fillId="2" borderId="8" xfId="0" applyFont="1" applyFill="1" applyBorder="1"/>
    <xf numFmtId="0" fontId="16" fillId="2" borderId="10" xfId="0" applyFont="1" applyFill="1" applyBorder="1"/>
    <xf numFmtId="167" fontId="16" fillId="2" borderId="1" xfId="0" applyNumberFormat="1" applyFont="1" applyFill="1" applyBorder="1"/>
    <xf numFmtId="0" fontId="18" fillId="2" borderId="0" xfId="0" applyFont="1" applyFill="1"/>
    <xf numFmtId="17" fontId="16" fillId="2" borderId="0" xfId="0" applyNumberFormat="1" applyFont="1" applyFill="1"/>
    <xf numFmtId="0" fontId="16" fillId="2" borderId="0" xfId="0" applyFont="1" applyFill="1" applyAlignment="1">
      <alignment horizontal="left"/>
    </xf>
    <xf numFmtId="0" fontId="16" fillId="2" borderId="1" xfId="0" applyFont="1" applyFill="1" applyBorder="1" applyAlignment="1">
      <alignment horizontal="left"/>
    </xf>
    <xf numFmtId="0" fontId="52" fillId="2" borderId="1" xfId="0" applyFont="1" applyFill="1" applyBorder="1" applyAlignment="1">
      <alignment horizontal="left"/>
    </xf>
    <xf numFmtId="168" fontId="52" fillId="2" borderId="1" xfId="0" applyNumberFormat="1" applyFont="1" applyFill="1" applyBorder="1"/>
    <xf numFmtId="173" fontId="16" fillId="2" borderId="3" xfId="0" applyNumberFormat="1" applyFont="1" applyFill="1" applyBorder="1"/>
    <xf numFmtId="173" fontId="16" fillId="2" borderId="1" xfId="0" applyNumberFormat="1" applyFont="1" applyFill="1" applyBorder="1"/>
    <xf numFmtId="173" fontId="16" fillId="2" borderId="3" xfId="0" applyNumberFormat="1" applyFont="1" applyFill="1" applyBorder="1" applyAlignment="1">
      <alignment horizontal="right"/>
    </xf>
    <xf numFmtId="0" fontId="16" fillId="2" borderId="3" xfId="0" applyFont="1" applyFill="1" applyBorder="1"/>
    <xf numFmtId="0" fontId="16" fillId="2" borderId="3" xfId="0" applyFont="1" applyFill="1" applyBorder="1" applyAlignment="1">
      <alignment horizontal="center"/>
    </xf>
    <xf numFmtId="0" fontId="16" fillId="2" borderId="1" xfId="0" applyFont="1" applyFill="1" applyBorder="1" applyAlignment="1">
      <alignment horizontal="center"/>
    </xf>
    <xf numFmtId="0" fontId="16" fillId="2" borderId="14" xfId="0" applyFont="1" applyFill="1" applyBorder="1"/>
    <xf numFmtId="0" fontId="16" fillId="2" borderId="15" xfId="0" applyFont="1" applyFill="1" applyBorder="1"/>
    <xf numFmtId="0" fontId="16" fillId="2" borderId="1" xfId="0" applyFont="1" applyFill="1" applyBorder="1" applyAlignment="1">
      <alignment horizontal="right"/>
    </xf>
    <xf numFmtId="0" fontId="16" fillId="2" borderId="2" xfId="0" applyFont="1" applyFill="1" applyBorder="1"/>
    <xf numFmtId="169" fontId="16" fillId="2" borderId="0" xfId="0" applyNumberFormat="1" applyFont="1" applyFill="1"/>
    <xf numFmtId="166" fontId="16" fillId="2" borderId="0" xfId="0" applyNumberFormat="1" applyFont="1" applyFill="1"/>
    <xf numFmtId="179" fontId="16" fillId="2" borderId="0" xfId="0" applyNumberFormat="1" applyFont="1" applyFill="1"/>
    <xf numFmtId="179" fontId="16" fillId="2" borderId="1" xfId="0" applyNumberFormat="1" applyFont="1" applyFill="1" applyBorder="1"/>
    <xf numFmtId="0" fontId="16" fillId="2" borderId="17" xfId="0" applyFont="1" applyFill="1" applyBorder="1"/>
    <xf numFmtId="0" fontId="18" fillId="2" borderId="0" xfId="1" applyFont="1" applyFill="1" applyAlignment="1">
      <alignment horizontal="right"/>
    </xf>
    <xf numFmtId="17" fontId="16" fillId="2" borderId="8" xfId="0" applyNumberFormat="1" applyFont="1" applyFill="1" applyBorder="1"/>
    <xf numFmtId="3" fontId="16" fillId="3" borderId="7" xfId="0" applyNumberFormat="1" applyFont="1" applyFill="1" applyBorder="1"/>
    <xf numFmtId="3" fontId="16" fillId="3" borderId="3" xfId="0" applyNumberFormat="1" applyFont="1" applyFill="1" applyBorder="1"/>
    <xf numFmtId="3" fontId="16" fillId="3" borderId="9" xfId="0" applyNumberFormat="1" applyFont="1" applyFill="1" applyBorder="1"/>
    <xf numFmtId="3" fontId="16" fillId="3" borderId="0" xfId="0" applyNumberFormat="1" applyFont="1" applyFill="1"/>
    <xf numFmtId="3" fontId="24" fillId="4" borderId="6" xfId="0" applyNumberFormat="1" applyFont="1" applyFill="1" applyBorder="1"/>
    <xf numFmtId="3" fontId="24" fillId="4" borderId="5" xfId="0" applyNumberFormat="1" applyFont="1" applyFill="1" applyBorder="1"/>
    <xf numFmtId="3" fontId="18" fillId="2" borderId="0" xfId="0" applyNumberFormat="1" applyFont="1" applyFill="1"/>
    <xf numFmtId="4" fontId="18" fillId="2" borderId="0" xfId="0" applyNumberFormat="1" applyFont="1" applyFill="1"/>
    <xf numFmtId="168" fontId="31" fillId="2" borderId="0" xfId="0" quotePrefix="1" applyNumberFormat="1" applyFont="1" applyFill="1" applyAlignment="1">
      <alignment horizontal="right"/>
    </xf>
    <xf numFmtId="174" fontId="4" fillId="15" borderId="0" xfId="1" applyNumberFormat="1" applyFill="1" applyAlignment="1">
      <alignment horizontal="right"/>
    </xf>
    <xf numFmtId="168" fontId="4" fillId="15" borderId="3" xfId="1" applyNumberFormat="1" applyFill="1" applyBorder="1"/>
    <xf numFmtId="177" fontId="4" fillId="15" borderId="0" xfId="1" applyNumberFormat="1" applyFill="1" applyAlignment="1">
      <alignment horizontal="right"/>
    </xf>
    <xf numFmtId="168" fontId="4" fillId="15" borderId="0" xfId="1" applyNumberFormat="1" applyFill="1"/>
    <xf numFmtId="2" fontId="4" fillId="2" borderId="0" xfId="0" applyNumberFormat="1" applyFont="1" applyFill="1" applyAlignment="1">
      <alignment horizontal="right"/>
    </xf>
    <xf numFmtId="2" fontId="16" fillId="2" borderId="1" xfId="0" applyNumberFormat="1" applyFont="1" applyFill="1" applyBorder="1"/>
    <xf numFmtId="0" fontId="16" fillId="2" borderId="8" xfId="0" applyFont="1" applyFill="1" applyBorder="1" applyAlignment="1">
      <alignment horizontal="left"/>
    </xf>
    <xf numFmtId="3" fontId="15" fillId="11" borderId="0" xfId="1" quotePrefix="1" applyNumberFormat="1" applyFont="1" applyFill="1"/>
    <xf numFmtId="0" fontId="22" fillId="2" borderId="0" xfId="0" quotePrefix="1" applyFont="1" applyFill="1" applyAlignment="1">
      <alignment vertical="top" wrapText="1"/>
    </xf>
    <xf numFmtId="171" fontId="4" fillId="11" borderId="0" xfId="1" quotePrefix="1" applyNumberFormat="1" applyFill="1" applyAlignment="1">
      <alignment horizontal="right"/>
    </xf>
    <xf numFmtId="177" fontId="15" fillId="2" borderId="0" xfId="13" quotePrefix="1" applyNumberFormat="1" applyFont="1" applyFill="1" applyAlignment="1">
      <alignment horizontal="right"/>
    </xf>
    <xf numFmtId="0" fontId="54" fillId="2" borderId="0" xfId="9" applyFont="1" applyFill="1" applyAlignment="1">
      <alignment horizontal="left"/>
    </xf>
    <xf numFmtId="3" fontId="4" fillId="13" borderId="0" xfId="1" applyNumberFormat="1" applyFill="1" applyAlignment="1">
      <alignment horizontal="right"/>
    </xf>
    <xf numFmtId="183" fontId="55" fillId="0" borderId="0" xfId="13" applyNumberFormat="1" applyFont="1" applyAlignment="1">
      <alignment vertical="center"/>
    </xf>
    <xf numFmtId="0" fontId="4" fillId="2" borderId="0" xfId="4" applyFill="1" applyAlignment="1">
      <alignment horizontal="right"/>
    </xf>
    <xf numFmtId="1" fontId="15" fillId="11" borderId="0" xfId="13" applyNumberFormat="1" applyFont="1" applyFill="1"/>
    <xf numFmtId="169" fontId="15" fillId="2" borderId="0" xfId="13" applyNumberFormat="1" applyFont="1" applyFill="1"/>
    <xf numFmtId="1" fontId="15" fillId="2" borderId="0" xfId="13" applyNumberFormat="1" applyFont="1" applyFill="1"/>
    <xf numFmtId="169" fontId="15" fillId="11" borderId="0" xfId="13" applyNumberFormat="1" applyFont="1" applyFill="1"/>
    <xf numFmtId="0" fontId="4" fillId="2" borderId="1" xfId="4" applyFill="1" applyBorder="1" applyAlignment="1">
      <alignment horizontal="right"/>
    </xf>
    <xf numFmtId="169" fontId="15" fillId="11" borderId="1" xfId="13" applyNumberFormat="1" applyFont="1" applyFill="1" applyBorder="1"/>
    <xf numFmtId="0" fontId="15" fillId="2" borderId="1" xfId="13" applyFont="1" applyFill="1" applyBorder="1"/>
    <xf numFmtId="169" fontId="15" fillId="2" borderId="1" xfId="13" applyNumberFormat="1" applyFont="1" applyFill="1" applyBorder="1"/>
    <xf numFmtId="0" fontId="15" fillId="11" borderId="1" xfId="13" applyFont="1" applyFill="1" applyBorder="1"/>
    <xf numFmtId="0" fontId="15" fillId="2" borderId="8" xfId="13" applyFont="1" applyFill="1" applyBorder="1" applyAlignment="1">
      <alignment horizontal="left"/>
    </xf>
    <xf numFmtId="0" fontId="15" fillId="2" borderId="10" xfId="13" applyFont="1" applyFill="1" applyBorder="1" applyAlignment="1">
      <alignment horizontal="left"/>
    </xf>
    <xf numFmtId="0" fontId="15" fillId="2" borderId="5" xfId="13" applyFont="1" applyFill="1" applyBorder="1" applyAlignment="1">
      <alignment horizontal="left"/>
    </xf>
    <xf numFmtId="1" fontId="15" fillId="11" borderId="2" xfId="13" applyNumberFormat="1" applyFont="1" applyFill="1" applyBorder="1"/>
    <xf numFmtId="169" fontId="15" fillId="2" borderId="2" xfId="13" applyNumberFormat="1" applyFont="1" applyFill="1" applyBorder="1"/>
    <xf numFmtId="3" fontId="15" fillId="2" borderId="2" xfId="13" applyNumberFormat="1" applyFont="1" applyFill="1" applyBorder="1"/>
    <xf numFmtId="169" fontId="15" fillId="11" borderId="2" xfId="13" applyNumberFormat="1" applyFont="1" applyFill="1" applyBorder="1"/>
    <xf numFmtId="4" fontId="4" fillId="2" borderId="0" xfId="1" applyNumberFormat="1" applyFill="1" applyAlignment="1">
      <alignment horizontal="center"/>
    </xf>
    <xf numFmtId="169" fontId="4" fillId="2" borderId="2" xfId="1" applyNumberFormat="1" applyFill="1" applyBorder="1"/>
    <xf numFmtId="4" fontId="8" fillId="2" borderId="2" xfId="1" applyNumberFormat="1" applyFont="1" applyFill="1" applyBorder="1" applyAlignment="1">
      <alignment horizontal="right" wrapText="1"/>
    </xf>
    <xf numFmtId="4" fontId="4" fillId="2" borderId="2" xfId="1" applyNumberFormat="1" applyFill="1" applyBorder="1" applyAlignment="1">
      <alignment horizontal="right"/>
    </xf>
    <xf numFmtId="0" fontId="4" fillId="2" borderId="2" xfId="1" applyFill="1" applyBorder="1" applyAlignment="1">
      <alignment horizontal="right"/>
    </xf>
    <xf numFmtId="0" fontId="4" fillId="2" borderId="2" xfId="1" applyFill="1" applyBorder="1" applyAlignment="1">
      <alignment horizontal="right" vertical="center"/>
    </xf>
    <xf numFmtId="4" fontId="0" fillId="2" borderId="0" xfId="0" applyNumberFormat="1" applyFill="1"/>
    <xf numFmtId="0" fontId="33" fillId="2" borderId="0" xfId="13" quotePrefix="1" applyFill="1"/>
    <xf numFmtId="0" fontId="35" fillId="2" borderId="0" xfId="13" quotePrefix="1" applyFont="1" applyFill="1"/>
    <xf numFmtId="0" fontId="52" fillId="2" borderId="0" xfId="0" applyFont="1" applyFill="1"/>
    <xf numFmtId="0" fontId="0" fillId="2" borderId="0" xfId="0" applyFill="1" applyAlignment="1">
      <alignment horizontal="right"/>
    </xf>
    <xf numFmtId="3" fontId="4" fillId="3" borderId="9" xfId="1" quotePrefix="1" applyNumberFormat="1" applyFill="1" applyBorder="1" applyAlignment="1">
      <alignment horizontal="right"/>
    </xf>
    <xf numFmtId="17" fontId="4" fillId="2" borderId="0" xfId="1" applyNumberFormat="1" applyFill="1" applyAlignment="1">
      <alignment horizontal="center"/>
    </xf>
    <xf numFmtId="17" fontId="4" fillId="2" borderId="1" xfId="1" applyNumberFormat="1" applyFill="1" applyBorder="1" applyAlignment="1">
      <alignment horizontal="center"/>
    </xf>
    <xf numFmtId="4" fontId="4" fillId="11" borderId="1" xfId="1" applyNumberFormat="1" applyFill="1" applyBorder="1" applyAlignment="1">
      <alignment horizontal="right"/>
    </xf>
    <xf numFmtId="165" fontId="13" fillId="2" borderId="0" xfId="24" applyFont="1" applyFill="1"/>
    <xf numFmtId="0" fontId="8" fillId="2" borderId="0" xfId="1" applyFont="1" applyFill="1" applyAlignment="1">
      <alignment horizontal="left" vertical="center"/>
    </xf>
    <xf numFmtId="0" fontId="0" fillId="2" borderId="2" xfId="0" applyFill="1" applyBorder="1"/>
    <xf numFmtId="2" fontId="16" fillId="2" borderId="2" xfId="0" applyNumberFormat="1" applyFont="1" applyFill="1" applyBorder="1"/>
    <xf numFmtId="0" fontId="8" fillId="2" borderId="3" xfId="1" applyFont="1" applyFill="1" applyBorder="1" applyAlignment="1">
      <alignment horizontal="right" vertical="center" wrapText="1"/>
    </xf>
    <xf numFmtId="168" fontId="57" fillId="0" borderId="22" xfId="13" applyNumberFormat="1" applyFont="1" applyBorder="1" applyAlignment="1">
      <alignment vertical="center"/>
    </xf>
    <xf numFmtId="38" fontId="12" fillId="2" borderId="0" xfId="5" applyNumberFormat="1" applyFont="1" applyFill="1"/>
    <xf numFmtId="168" fontId="4" fillId="2" borderId="0" xfId="3" applyNumberFormat="1" applyFill="1" applyBorder="1"/>
    <xf numFmtId="176" fontId="4" fillId="2" borderId="2" xfId="1" applyNumberFormat="1" applyFill="1" applyBorder="1" applyAlignment="1">
      <alignment horizontal="right"/>
    </xf>
    <xf numFmtId="176" fontId="4" fillId="2" borderId="1" xfId="1" applyNumberFormat="1" applyFill="1" applyBorder="1" applyAlignment="1">
      <alignment horizontal="right"/>
    </xf>
    <xf numFmtId="168" fontId="4" fillId="11" borderId="1" xfId="1" applyNumberFormat="1" applyFill="1" applyBorder="1" applyAlignment="1">
      <alignment horizontal="right"/>
    </xf>
    <xf numFmtId="169" fontId="4" fillId="2" borderId="3" xfId="0" applyNumberFormat="1" applyFont="1" applyFill="1" applyBorder="1"/>
    <xf numFmtId="168" fontId="24" fillId="4" borderId="1" xfId="1" applyNumberFormat="1" applyFont="1" applyFill="1" applyBorder="1" applyAlignment="1">
      <alignment horizontal="right"/>
    </xf>
    <xf numFmtId="168" fontId="24" fillId="4" borderId="2" xfId="1" quotePrefix="1" applyNumberFormat="1" applyFont="1" applyFill="1" applyBorder="1" applyAlignment="1">
      <alignment horizontal="right"/>
    </xf>
    <xf numFmtId="0" fontId="52" fillId="2" borderId="1" xfId="0" applyFont="1" applyFill="1" applyBorder="1"/>
    <xf numFmtId="17" fontId="0" fillId="2" borderId="0" xfId="0" applyNumberFormat="1" applyFill="1" applyBorder="1"/>
    <xf numFmtId="0" fontId="4" fillId="2" borderId="3" xfId="1" quotePrefix="1" applyFill="1" applyBorder="1"/>
    <xf numFmtId="4" fontId="4" fillId="11" borderId="3" xfId="1" applyNumberFormat="1" applyFill="1" applyBorder="1" applyAlignment="1">
      <alignment horizontal="right"/>
    </xf>
    <xf numFmtId="0" fontId="22" fillId="0" borderId="0" xfId="1" applyFont="1"/>
    <xf numFmtId="171" fontId="17" fillId="2" borderId="0" xfId="0" applyNumberFormat="1" applyFont="1" applyFill="1" applyBorder="1"/>
    <xf numFmtId="0" fontId="13" fillId="2" borderId="0" xfId="0" applyFont="1" applyFill="1" applyBorder="1" applyAlignment="1">
      <alignment horizontal="left" indent="5"/>
    </xf>
    <xf numFmtId="0" fontId="0" fillId="2" borderId="0" xfId="0" applyFill="1" applyBorder="1"/>
    <xf numFmtId="0" fontId="0" fillId="2" borderId="0" xfId="0" applyFill="1" applyBorder="1" applyAlignment="1">
      <alignment horizontal="right"/>
    </xf>
    <xf numFmtId="0" fontId="8" fillId="6" borderId="20" xfId="0" applyFont="1" applyFill="1" applyBorder="1"/>
    <xf numFmtId="3" fontId="17" fillId="6" borderId="20" xfId="0" applyNumberFormat="1" applyFont="1" applyFill="1" applyBorder="1" applyAlignment="1">
      <alignment horizontal="left"/>
    </xf>
    <xf numFmtId="168" fontId="17" fillId="6" borderId="20" xfId="0" applyNumberFormat="1" applyFont="1" applyFill="1" applyBorder="1"/>
    <xf numFmtId="169" fontId="17" fillId="6" borderId="20" xfId="0" applyNumberFormat="1" applyFont="1" applyFill="1" applyBorder="1"/>
    <xf numFmtId="0" fontId="24" fillId="4" borderId="25" xfId="1" applyFont="1" applyFill="1" applyBorder="1"/>
    <xf numFmtId="0" fontId="0" fillId="2" borderId="0" xfId="0" applyFill="1" applyBorder="1" applyAlignment="1"/>
    <xf numFmtId="0" fontId="0" fillId="2" borderId="0" xfId="0" applyFill="1" applyAlignment="1"/>
    <xf numFmtId="0" fontId="3" fillId="2" borderId="2" xfId="0" applyFont="1" applyFill="1" applyBorder="1" applyAlignment="1">
      <alignment horizontal="left"/>
    </xf>
    <xf numFmtId="0" fontId="8" fillId="6" borderId="12" xfId="0" applyFont="1" applyFill="1" applyBorder="1" applyAlignment="1">
      <alignment horizontal="left" indent="2"/>
    </xf>
    <xf numFmtId="168" fontId="17" fillId="6" borderId="20" xfId="0" applyNumberFormat="1" applyFont="1" applyFill="1" applyBorder="1" applyAlignment="1">
      <alignment horizontal="right"/>
    </xf>
    <xf numFmtId="0" fontId="3" fillId="2" borderId="1" xfId="0" applyFont="1" applyFill="1" applyBorder="1" applyAlignment="1">
      <alignment horizontal="left"/>
    </xf>
    <xf numFmtId="173" fontId="31" fillId="6" borderId="0" xfId="0" applyNumberFormat="1" applyFont="1" applyFill="1" applyAlignment="1">
      <alignment horizontal="right" vertical="center"/>
    </xf>
    <xf numFmtId="4" fontId="4" fillId="11" borderId="0" xfId="1" applyNumberFormat="1" applyFill="1" applyAlignment="1">
      <alignment horizontal="right"/>
    </xf>
    <xf numFmtId="176" fontId="0" fillId="2" borderId="0" xfId="0" applyNumberFormat="1" applyFill="1"/>
    <xf numFmtId="0" fontId="8" fillId="3" borderId="1" xfId="1" applyFont="1" applyFill="1" applyBorder="1" applyAlignment="1">
      <alignment horizontal="left"/>
    </xf>
    <xf numFmtId="4" fontId="8" fillId="3" borderId="0" xfId="1" applyNumberFormat="1" applyFont="1" applyFill="1" applyBorder="1"/>
    <xf numFmtId="0" fontId="8" fillId="3" borderId="0" xfId="1" applyFont="1" applyFill="1" applyBorder="1" applyAlignment="1">
      <alignment horizontal="left"/>
    </xf>
    <xf numFmtId="0" fontId="4" fillId="2" borderId="0" xfId="1" applyFill="1" applyBorder="1"/>
    <xf numFmtId="0" fontId="24" fillId="4" borderId="0" xfId="1" applyFont="1" applyFill="1" applyBorder="1" applyAlignment="1">
      <alignment horizontal="left"/>
    </xf>
    <xf numFmtId="2" fontId="24" fillId="4" borderId="0" xfId="1" applyNumberFormat="1" applyFont="1" applyFill="1" applyBorder="1"/>
    <xf numFmtId="4" fontId="8" fillId="3" borderId="1" xfId="1" applyNumberFormat="1" applyFont="1" applyFill="1" applyBorder="1"/>
    <xf numFmtId="180" fontId="8" fillId="3" borderId="0" xfId="1" applyNumberFormat="1" applyFont="1" applyFill="1" applyBorder="1"/>
    <xf numFmtId="180" fontId="24" fillId="4" borderId="0" xfId="1" applyNumberFormat="1" applyFont="1" applyFill="1" applyBorder="1"/>
    <xf numFmtId="0" fontId="22" fillId="2" borderId="0" xfId="0" quotePrefix="1" applyFont="1" applyFill="1" applyAlignment="1"/>
    <xf numFmtId="0" fontId="22" fillId="2" borderId="0" xfId="0" applyFont="1" applyFill="1" applyAlignment="1"/>
    <xf numFmtId="177" fontId="31" fillId="6" borderId="0" xfId="0" applyNumberFormat="1" applyFont="1" applyFill="1" applyAlignment="1">
      <alignment horizontal="right"/>
    </xf>
    <xf numFmtId="0" fontId="4" fillId="2" borderId="0" xfId="1" applyNumberFormat="1" applyFont="1" applyFill="1" applyBorder="1"/>
    <xf numFmtId="168" fontId="8" fillId="2" borderId="2" xfId="24" applyNumberFormat="1" applyFont="1" applyFill="1" applyBorder="1" applyAlignment="1">
      <alignment horizontal="right"/>
    </xf>
    <xf numFmtId="0" fontId="0" fillId="0" borderId="1" xfId="0" applyBorder="1"/>
    <xf numFmtId="171" fontId="13" fillId="2" borderId="1" xfId="0" quotePrefix="1" applyNumberFormat="1" applyFont="1" applyFill="1" applyBorder="1" applyAlignment="1">
      <alignment horizontal="left"/>
    </xf>
    <xf numFmtId="171" fontId="17" fillId="2" borderId="1" xfId="0" applyNumberFormat="1" applyFont="1" applyFill="1" applyBorder="1" applyAlignment="1"/>
    <xf numFmtId="171" fontId="13" fillId="2" borderId="3" xfId="0" applyNumberFormat="1" applyFont="1" applyFill="1" applyBorder="1" applyAlignment="1">
      <alignment horizontal="left"/>
    </xf>
    <xf numFmtId="171" fontId="17" fillId="2" borderId="0" xfId="0" applyNumberFormat="1" applyFont="1" applyFill="1" applyBorder="1" applyAlignment="1"/>
    <xf numFmtId="0" fontId="8" fillId="2" borderId="3" xfId="0" applyFont="1" applyFill="1" applyBorder="1"/>
    <xf numFmtId="171" fontId="13" fillId="2" borderId="1" xfId="0" applyNumberFormat="1" applyFont="1" applyFill="1" applyBorder="1" applyAlignment="1">
      <alignment horizontal="left"/>
    </xf>
    <xf numFmtId="168" fontId="13" fillId="2" borderId="1" xfId="0" applyNumberFormat="1" applyFont="1" applyFill="1" applyBorder="1"/>
    <xf numFmtId="0" fontId="0" fillId="2" borderId="0" xfId="0" applyFill="1"/>
    <xf numFmtId="0" fontId="22" fillId="2" borderId="0" xfId="0" applyFont="1" applyFill="1" applyAlignment="1">
      <alignment horizontal="right"/>
    </xf>
    <xf numFmtId="3" fontId="13" fillId="2" borderId="0" xfId="0" applyNumberFormat="1" applyFont="1" applyFill="1"/>
    <xf numFmtId="0" fontId="13" fillId="2" borderId="0" xfId="0" applyFont="1" applyFill="1" applyAlignment="1"/>
    <xf numFmtId="168" fontId="27" fillId="2" borderId="2" xfId="7" applyNumberFormat="1" applyFont="1" applyFill="1" applyBorder="1" applyAlignment="1" applyProtection="1">
      <protection locked="0"/>
    </xf>
    <xf numFmtId="0" fontId="22" fillId="2" borderId="0" xfId="0" quotePrefix="1" applyFont="1" applyFill="1" applyAlignment="1">
      <alignment wrapText="1"/>
    </xf>
    <xf numFmtId="2" fontId="8" fillId="3" borderId="1" xfId="1" applyNumberFormat="1" applyFont="1" applyFill="1" applyBorder="1"/>
    <xf numFmtId="0" fontId="52" fillId="2" borderId="2" xfId="0" applyFont="1" applyFill="1" applyBorder="1"/>
    <xf numFmtId="177" fontId="13" fillId="6" borderId="0" xfId="0" applyNumberFormat="1" applyFont="1" applyFill="1" applyAlignment="1">
      <alignment horizontal="right"/>
    </xf>
    <xf numFmtId="171" fontId="17" fillId="16" borderId="0" xfId="0" applyNumberFormat="1" applyFont="1" applyFill="1" applyAlignment="1">
      <alignment horizontal="right"/>
    </xf>
    <xf numFmtId="3" fontId="18" fillId="2" borderId="0" xfId="1" applyNumberFormat="1" applyFont="1" applyFill="1" applyAlignment="1">
      <alignment horizontal="right"/>
    </xf>
    <xf numFmtId="168" fontId="8" fillId="2" borderId="2" xfId="1" quotePrefix="1" applyNumberFormat="1" applyFont="1" applyFill="1" applyBorder="1" applyAlignment="1">
      <alignment horizontal="right"/>
    </xf>
    <xf numFmtId="0" fontId="8" fillId="2" borderId="17" xfId="0" applyFont="1" applyFill="1" applyBorder="1" applyAlignment="1"/>
    <xf numFmtId="168" fontId="4" fillId="2" borderId="0" xfId="1" quotePrefix="1" applyNumberFormat="1" applyFont="1" applyFill="1" applyAlignment="1">
      <alignment horizontal="right"/>
    </xf>
    <xf numFmtId="168" fontId="13" fillId="2" borderId="0" xfId="0" applyNumberFormat="1" applyFont="1" applyFill="1" applyAlignment="1"/>
    <xf numFmtId="168" fontId="31" fillId="2" borderId="0" xfId="0" applyNumberFormat="1" applyFont="1" applyFill="1" applyAlignment="1"/>
    <xf numFmtId="0" fontId="8" fillId="2" borderId="15" xfId="0" applyFont="1" applyFill="1" applyBorder="1" applyAlignment="1"/>
    <xf numFmtId="0" fontId="24" fillId="8" borderId="17" xfId="0" applyFont="1" applyFill="1" applyBorder="1" applyAlignment="1"/>
    <xf numFmtId="175" fontId="24" fillId="8" borderId="0" xfId="0" applyNumberFormat="1" applyFont="1" applyFill="1" applyAlignment="1"/>
    <xf numFmtId="168" fontId="24" fillId="8" borderId="0" xfId="0" applyNumberFormat="1" applyFont="1" applyFill="1" applyAlignment="1"/>
    <xf numFmtId="3" fontId="24" fillId="8" borderId="0" xfId="0" applyNumberFormat="1" applyFont="1" applyFill="1" applyAlignment="1"/>
    <xf numFmtId="169" fontId="24" fillId="8" borderId="0" xfId="0" applyNumberFormat="1" applyFont="1" applyFill="1" applyAlignment="1"/>
    <xf numFmtId="173" fontId="24" fillId="8" borderId="23" xfId="0" applyNumberFormat="1" applyFont="1" applyFill="1" applyBorder="1" applyAlignment="1"/>
    <xf numFmtId="175" fontId="17" fillId="6" borderId="12" xfId="0" applyNumberFormat="1" applyFont="1" applyFill="1" applyBorder="1" applyAlignment="1"/>
    <xf numFmtId="3" fontId="17" fillId="9" borderId="24" xfId="0" applyNumberFormat="1" applyFont="1" applyFill="1" applyBorder="1" applyAlignment="1"/>
    <xf numFmtId="0" fontId="22" fillId="2" borderId="0" xfId="0" quotePrefix="1" applyFont="1" applyFill="1"/>
    <xf numFmtId="0" fontId="3" fillId="2" borderId="0" xfId="0" applyFont="1" applyFill="1" applyAlignment="1">
      <alignment horizontal="left"/>
    </xf>
    <xf numFmtId="168" fontId="15" fillId="2" borderId="0" xfId="13" applyNumberFormat="1" applyFont="1" applyFill="1" applyAlignment="1">
      <alignment horizontal="right"/>
    </xf>
    <xf numFmtId="3" fontId="15" fillId="11" borderId="0" xfId="1" quotePrefix="1" applyNumberFormat="1" applyFont="1" applyFill="1" applyAlignment="1">
      <alignment horizontal="right"/>
    </xf>
    <xf numFmtId="171" fontId="4" fillId="2" borderId="0" xfId="1" quotePrefix="1" applyNumberFormat="1" applyFill="1" applyAlignment="1">
      <alignment horizontal="right"/>
    </xf>
    <xf numFmtId="3" fontId="18" fillId="2" borderId="0" xfId="1" quotePrefix="1" applyNumberFormat="1" applyFont="1" applyFill="1" applyAlignment="1">
      <alignment horizontal="right"/>
    </xf>
    <xf numFmtId="3" fontId="18" fillId="6" borderId="0" xfId="1" quotePrefix="1" applyNumberFormat="1" applyFont="1" applyFill="1" applyAlignment="1">
      <alignment horizontal="right"/>
    </xf>
    <xf numFmtId="168" fontId="8" fillId="2" borderId="2" xfId="1" applyNumberFormat="1" applyFont="1" applyFill="1" applyBorder="1" applyAlignment="1">
      <alignment horizontal="right"/>
    </xf>
    <xf numFmtId="3" fontId="43" fillId="2" borderId="0" xfId="1" quotePrefix="1" applyNumberFormat="1" applyFont="1" applyFill="1" applyAlignment="1">
      <alignment horizontal="right"/>
    </xf>
    <xf numFmtId="169" fontId="16" fillId="2" borderId="1" xfId="0" applyNumberFormat="1" applyFont="1" applyFill="1" applyBorder="1" applyAlignment="1">
      <alignment horizontal="right"/>
    </xf>
    <xf numFmtId="168" fontId="17" fillId="6" borderId="23" xfId="0" applyNumberFormat="1" applyFont="1" applyFill="1" applyBorder="1" applyAlignment="1">
      <alignment horizontal="right"/>
    </xf>
    <xf numFmtId="3" fontId="24" fillId="8" borderId="0" xfId="0" applyNumberFormat="1" applyFont="1" applyFill="1" applyBorder="1"/>
    <xf numFmtId="168" fontId="24" fillId="8" borderId="0" xfId="0" applyNumberFormat="1" applyFont="1" applyFill="1" applyBorder="1" applyAlignment="1">
      <alignment horizontal="right"/>
    </xf>
    <xf numFmtId="168" fontId="24" fillId="8" borderId="0" xfId="0" applyNumberFormat="1" applyFont="1" applyFill="1" applyBorder="1"/>
    <xf numFmtId="169" fontId="24" fillId="8" borderId="0" xfId="0" applyNumberFormat="1" applyFont="1" applyFill="1" applyBorder="1"/>
    <xf numFmtId="0" fontId="8" fillId="2" borderId="3" xfId="1" applyFont="1" applyFill="1" applyBorder="1" applyAlignment="1">
      <alignment horizontal="left"/>
    </xf>
    <xf numFmtId="180" fontId="8" fillId="12" borderId="3" xfId="1" applyNumberFormat="1" applyFont="1" applyFill="1" applyBorder="1"/>
    <xf numFmtId="180" fontId="8" fillId="2" borderId="3" xfId="1" applyNumberFormat="1" applyFont="1" applyFill="1" applyBorder="1"/>
    <xf numFmtId="168" fontId="24" fillId="4" borderId="2" xfId="1" quotePrefix="1" applyNumberFormat="1" applyFont="1" applyFill="1" applyBorder="1" applyAlignment="1"/>
    <xf numFmtId="168" fontId="4" fillId="11" borderId="1" xfId="1" applyNumberFormat="1" applyFill="1" applyBorder="1" applyAlignment="1">
      <alignment horizontal="right" indent="1"/>
    </xf>
    <xf numFmtId="168" fontId="4" fillId="11" borderId="0" xfId="1" applyNumberFormat="1" applyFill="1" applyBorder="1" applyAlignment="1">
      <alignment horizontal="right" indent="1"/>
    </xf>
    <xf numFmtId="171" fontId="13" fillId="2" borderId="0" xfId="0" quotePrefix="1" applyNumberFormat="1" applyFont="1" applyFill="1" applyBorder="1" applyAlignment="1">
      <alignment horizontal="left"/>
    </xf>
    <xf numFmtId="0" fontId="8" fillId="6" borderId="23" xfId="0" applyFont="1" applyFill="1" applyBorder="1" applyAlignment="1">
      <alignment horizontal="left" indent="2"/>
    </xf>
    <xf numFmtId="0" fontId="8" fillId="2" borderId="0" xfId="0" applyFont="1" applyFill="1" applyBorder="1"/>
    <xf numFmtId="0" fontId="8" fillId="9" borderId="20" xfId="0" applyFont="1" applyFill="1" applyBorder="1" applyAlignment="1">
      <alignment horizontal="left" indent="2"/>
    </xf>
    <xf numFmtId="3" fontId="17" fillId="9" borderId="20" xfId="0" applyNumberFormat="1" applyFont="1" applyFill="1" applyBorder="1" applyAlignment="1">
      <alignment horizontal="right"/>
    </xf>
    <xf numFmtId="168" fontId="17" fillId="9" borderId="20" xfId="0" applyNumberFormat="1" applyFont="1" applyFill="1" applyBorder="1" applyAlignment="1">
      <alignment horizontal="right"/>
    </xf>
    <xf numFmtId="168" fontId="8" fillId="9" borderId="20" xfId="0" applyNumberFormat="1" applyFont="1" applyFill="1" applyBorder="1" applyAlignment="1">
      <alignment horizontal="right"/>
    </xf>
    <xf numFmtId="3" fontId="8" fillId="9" borderId="20" xfId="0" applyNumberFormat="1" applyFont="1" applyFill="1" applyBorder="1" applyAlignment="1">
      <alignment horizontal="right"/>
    </xf>
    <xf numFmtId="17" fontId="8" fillId="2" borderId="2" xfId="1" applyNumberFormat="1" applyFont="1" applyFill="1" applyBorder="1" applyAlignment="1">
      <alignment horizontal="right"/>
    </xf>
    <xf numFmtId="171" fontId="17" fillId="2" borderId="0" xfId="0" applyNumberFormat="1" applyFont="1" applyFill="1"/>
    <xf numFmtId="0" fontId="22" fillId="2" borderId="0" xfId="1" applyFont="1" applyFill="1" applyAlignment="1">
      <alignment horizontal="left" vertical="top"/>
    </xf>
    <xf numFmtId="170" fontId="4" fillId="11" borderId="0" xfId="1" applyNumberFormat="1" applyFill="1" applyAlignment="1">
      <alignment horizontal="right" indent="1"/>
    </xf>
    <xf numFmtId="49" fontId="22" fillId="2" borderId="0" xfId="1" applyNumberFormat="1" applyFont="1" applyFill="1" applyAlignment="1">
      <alignment horizontal="left" indent="3"/>
    </xf>
    <xf numFmtId="170" fontId="16" fillId="2" borderId="2" xfId="0" applyNumberFormat="1" applyFont="1" applyFill="1" applyBorder="1"/>
    <xf numFmtId="3" fontId="4" fillId="6" borderId="0" xfId="1" quotePrefix="1" applyNumberFormat="1" applyFont="1" applyFill="1" applyAlignment="1">
      <alignment horizontal="right"/>
    </xf>
    <xf numFmtId="3" fontId="18" fillId="6" borderId="2" xfId="1" quotePrefix="1" applyNumberFormat="1" applyFont="1" applyFill="1" applyBorder="1" applyAlignment="1">
      <alignment horizontal="right"/>
    </xf>
    <xf numFmtId="3" fontId="43" fillId="0" borderId="2" xfId="1" quotePrefix="1" applyNumberFormat="1" applyFont="1" applyFill="1" applyBorder="1" applyAlignment="1">
      <alignment horizontal="right"/>
    </xf>
    <xf numFmtId="0" fontId="4" fillId="2" borderId="0" xfId="1" applyFill="1" applyAlignment="1"/>
    <xf numFmtId="0" fontId="22" fillId="2" borderId="0" xfId="1" applyFont="1" applyFill="1" applyAlignment="1"/>
    <xf numFmtId="3" fontId="22" fillId="2" borderId="0" xfId="1" applyNumberFormat="1" applyFont="1" applyFill="1" applyAlignment="1"/>
    <xf numFmtId="0" fontId="0" fillId="0" borderId="0" xfId="0" applyAlignment="1"/>
    <xf numFmtId="0" fontId="12" fillId="2" borderId="0" xfId="5" applyFont="1" applyFill="1" applyAlignment="1"/>
    <xf numFmtId="168" fontId="17" fillId="6" borderId="12" xfId="0" applyNumberFormat="1" applyFont="1" applyFill="1" applyBorder="1" applyAlignment="1"/>
    <xf numFmtId="3" fontId="17" fillId="6" borderId="12" xfId="0" applyNumberFormat="1" applyFont="1" applyFill="1" applyBorder="1" applyAlignment="1"/>
    <xf numFmtId="173" fontId="17" fillId="6" borderId="12" xfId="0" applyNumberFormat="1" applyFont="1" applyFill="1" applyBorder="1" applyAlignment="1"/>
    <xf numFmtId="3" fontId="17" fillId="9" borderId="12" xfId="0" applyNumberFormat="1" applyFont="1" applyFill="1" applyBorder="1" applyAlignment="1"/>
    <xf numFmtId="168" fontId="17" fillId="9" borderId="24" xfId="0" applyNumberFormat="1" applyFont="1" applyFill="1" applyBorder="1" applyAlignment="1"/>
    <xf numFmtId="168" fontId="8" fillId="9" borderId="24" xfId="0" applyNumberFormat="1" applyFont="1" applyFill="1" applyBorder="1" applyAlignment="1"/>
    <xf numFmtId="171" fontId="13" fillId="5" borderId="0" xfId="0" applyNumberFormat="1" applyFont="1" applyFill="1" applyAlignment="1">
      <alignment horizontal="right"/>
    </xf>
    <xf numFmtId="173" fontId="13" fillId="6" borderId="0" xfId="0" applyNumberFormat="1" applyFont="1" applyFill="1" applyAlignment="1">
      <alignment horizontal="right"/>
    </xf>
    <xf numFmtId="177" fontId="4" fillId="6" borderId="0" xfId="1" quotePrefix="1" applyNumberFormat="1" applyFill="1" applyAlignment="1">
      <alignment horizontal="right"/>
    </xf>
    <xf numFmtId="171" fontId="31" fillId="5" borderId="0" xfId="0" applyNumberFormat="1" applyFont="1" applyFill="1" applyAlignment="1">
      <alignment horizontal="right"/>
    </xf>
    <xf numFmtId="171" fontId="31" fillId="2" borderId="0" xfId="0" applyNumberFormat="1" applyFont="1" applyFill="1" applyAlignment="1">
      <alignment horizontal="right"/>
    </xf>
    <xf numFmtId="3" fontId="31" fillId="2" borderId="0" xfId="0" applyNumberFormat="1" applyFont="1" applyFill="1" applyAlignment="1">
      <alignment horizontal="right"/>
    </xf>
    <xf numFmtId="173" fontId="31" fillId="6" borderId="0" xfId="0" applyNumberFormat="1" applyFont="1" applyFill="1" applyAlignment="1">
      <alignment horizontal="right"/>
    </xf>
    <xf numFmtId="3" fontId="4" fillId="5" borderId="0" xfId="1" quotePrefix="1" applyNumberFormat="1" applyFill="1" applyAlignment="1">
      <alignment horizontal="right"/>
    </xf>
    <xf numFmtId="168" fontId="4" fillId="6" borderId="0" xfId="1" quotePrefix="1" applyNumberFormat="1" applyFill="1" applyAlignment="1">
      <alignment horizontal="right"/>
    </xf>
    <xf numFmtId="3" fontId="4" fillId="6" borderId="0" xfId="1" quotePrefix="1" applyNumberFormat="1" applyFill="1" applyAlignment="1">
      <alignment horizontal="right"/>
    </xf>
    <xf numFmtId="168" fontId="27" fillId="2" borderId="2" xfId="7" quotePrefix="1" applyNumberFormat="1" applyFont="1" applyFill="1" applyBorder="1" applyAlignment="1" applyProtection="1">
      <alignment horizontal="right"/>
      <protection locked="0"/>
    </xf>
    <xf numFmtId="173" fontId="27" fillId="2" borderId="2" xfId="7" applyNumberFormat="1" applyFont="1" applyFill="1" applyBorder="1" applyAlignment="1" applyProtection="1">
      <alignment horizontal="right"/>
      <protection locked="0"/>
    </xf>
    <xf numFmtId="179" fontId="16" fillId="2" borderId="0" xfId="0" applyNumberFormat="1" applyFont="1" applyFill="1" applyAlignment="1">
      <alignment horizontal="right"/>
    </xf>
    <xf numFmtId="184" fontId="16" fillId="2" borderId="0" xfId="0" applyNumberFormat="1" applyFont="1" applyFill="1" applyAlignment="1">
      <alignment horizontal="right"/>
    </xf>
    <xf numFmtId="0" fontId="22" fillId="0" borderId="0" xfId="1" applyFont="1" applyAlignment="1">
      <alignment horizontal="right"/>
    </xf>
    <xf numFmtId="0" fontId="4" fillId="2" borderId="0" xfId="1" quotePrefix="1" applyFill="1" applyBorder="1"/>
    <xf numFmtId="4" fontId="4" fillId="11" borderId="0" xfId="1" applyNumberFormat="1" applyFill="1" applyBorder="1" applyAlignment="1">
      <alignment horizontal="right"/>
    </xf>
    <xf numFmtId="4" fontId="4" fillId="2" borderId="0" xfId="1" applyNumberFormat="1" applyFill="1" applyBorder="1" applyAlignment="1">
      <alignment horizontal="right"/>
    </xf>
    <xf numFmtId="0" fontId="6" fillId="2" borderId="0" xfId="1" applyFont="1" applyFill="1" applyAlignment="1">
      <alignment horizontal="center"/>
    </xf>
    <xf numFmtId="0" fontId="47" fillId="0" borderId="0" xfId="0" applyFont="1" applyAlignment="1">
      <alignment horizontal="left" vertical="center" wrapText="1"/>
    </xf>
    <xf numFmtId="0" fontId="47" fillId="0" borderId="0" xfId="0" applyFont="1" applyAlignment="1">
      <alignment horizontal="left" vertical="center"/>
    </xf>
    <xf numFmtId="0" fontId="8" fillId="2" borderId="0" xfId="1" applyFont="1" applyFill="1" applyAlignment="1">
      <alignment horizontal="left" vertical="center"/>
    </xf>
    <xf numFmtId="0" fontId="8" fillId="2" borderId="1" xfId="1" applyFont="1" applyFill="1" applyBorder="1" applyAlignment="1">
      <alignment horizontal="left" vertical="center"/>
    </xf>
    <xf numFmtId="0" fontId="8" fillId="2" borderId="3" xfId="1" applyFont="1" applyFill="1" applyBorder="1" applyAlignment="1">
      <alignment horizontal="center" vertical="center"/>
    </xf>
    <xf numFmtId="0" fontId="8" fillId="2" borderId="1" xfId="1" applyFont="1" applyFill="1" applyBorder="1" applyAlignment="1">
      <alignment horizontal="center" vertical="center"/>
    </xf>
    <xf numFmtId="0" fontId="8" fillId="2" borderId="3"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3" xfId="1" applyFont="1" applyFill="1" applyBorder="1" applyAlignment="1">
      <alignment horizontal="center" vertical="center" wrapText="1" shrinkToFit="1"/>
    </xf>
    <xf numFmtId="0" fontId="8" fillId="2" borderId="1" xfId="1" applyFont="1" applyFill="1" applyBorder="1" applyAlignment="1">
      <alignment horizontal="center" vertical="center" wrapText="1" shrinkToFit="1"/>
    </xf>
    <xf numFmtId="0" fontId="8" fillId="2" borderId="3" xfId="1" applyFont="1" applyFill="1" applyBorder="1" applyAlignment="1">
      <alignment horizontal="right" vertical="center"/>
    </xf>
    <xf numFmtId="0" fontId="8" fillId="2" borderId="1" xfId="1" applyFont="1" applyFill="1" applyBorder="1" applyAlignment="1">
      <alignment horizontal="right" vertical="center"/>
    </xf>
    <xf numFmtId="0" fontId="8" fillId="2" borderId="26" xfId="1" applyFont="1" applyFill="1" applyBorder="1" applyAlignment="1">
      <alignment horizontal="center" vertical="center" wrapText="1" shrinkToFit="1"/>
    </xf>
    <xf numFmtId="0" fontId="8" fillId="2" borderId="27" xfId="1" applyFont="1" applyFill="1" applyBorder="1" applyAlignment="1">
      <alignment horizontal="center" vertical="center" wrapText="1" shrinkToFit="1"/>
    </xf>
    <xf numFmtId="17" fontId="8" fillId="2" borderId="3" xfId="1" applyNumberFormat="1" applyFont="1" applyFill="1" applyBorder="1" applyAlignment="1">
      <alignment horizontal="center"/>
    </xf>
    <xf numFmtId="0" fontId="8" fillId="2" borderId="3" xfId="1" applyFont="1" applyFill="1" applyBorder="1" applyAlignment="1">
      <alignment horizontal="center"/>
    </xf>
    <xf numFmtId="0" fontId="8" fillId="2" borderId="2" xfId="1" applyFont="1" applyFill="1" applyBorder="1" applyAlignment="1">
      <alignment horizontal="center"/>
    </xf>
    <xf numFmtId="17" fontId="8" fillId="2" borderId="2" xfId="1" applyNumberFormat="1" applyFont="1" applyFill="1" applyBorder="1" applyAlignment="1">
      <alignment horizontal="center"/>
    </xf>
    <xf numFmtId="4" fontId="8" fillId="2" borderId="2" xfId="1" applyNumberFormat="1" applyFont="1" applyFill="1" applyBorder="1" applyAlignment="1">
      <alignment horizontal="center" wrapText="1"/>
    </xf>
    <xf numFmtId="17" fontId="36" fillId="2" borderId="3" xfId="1" applyNumberFormat="1" applyFont="1" applyFill="1" applyBorder="1" applyAlignment="1">
      <alignment horizontal="center"/>
    </xf>
    <xf numFmtId="0" fontId="36" fillId="2" borderId="3" xfId="1" applyFont="1" applyFill="1" applyBorder="1" applyAlignment="1">
      <alignment horizontal="center"/>
    </xf>
    <xf numFmtId="0" fontId="36" fillId="2" borderId="0" xfId="1" applyFont="1" applyFill="1" applyAlignment="1">
      <alignment horizontal="center"/>
    </xf>
    <xf numFmtId="0" fontId="41" fillId="2" borderId="8" xfId="1" applyFont="1" applyFill="1" applyBorder="1" applyAlignment="1">
      <alignment wrapText="1"/>
    </xf>
    <xf numFmtId="0" fontId="41" fillId="2" borderId="0" xfId="1" applyFont="1" applyFill="1" applyAlignment="1">
      <alignment wrapText="1"/>
    </xf>
    <xf numFmtId="0" fontId="1" fillId="2" borderId="0" xfId="0" applyFont="1" applyFill="1" applyAlignment="1">
      <alignment horizontal="center"/>
    </xf>
    <xf numFmtId="0" fontId="8" fillId="2" borderId="0" xfId="3" applyFont="1" applyFill="1" applyAlignment="1">
      <alignment horizontal="left" vertical="center"/>
    </xf>
    <xf numFmtId="0" fontId="8" fillId="2" borderId="1" xfId="3" applyFont="1" applyFill="1" applyBorder="1" applyAlignment="1">
      <alignment horizontal="left" vertical="center"/>
    </xf>
    <xf numFmtId="0" fontId="8" fillId="2" borderId="0" xfId="6" applyFont="1" applyFill="1" applyAlignment="1">
      <alignment horizontal="left" vertical="center"/>
    </xf>
    <xf numFmtId="0" fontId="8" fillId="2" borderId="1" xfId="6" applyFont="1" applyFill="1" applyBorder="1" applyAlignment="1">
      <alignment horizontal="left" vertical="center"/>
    </xf>
    <xf numFmtId="0" fontId="22" fillId="2" borderId="3" xfId="6" applyFont="1" applyFill="1" applyBorder="1" applyAlignment="1">
      <alignment horizontal="right" vertical="top" wrapText="1"/>
    </xf>
    <xf numFmtId="17" fontId="8" fillId="2" borderId="2" xfId="3" applyNumberFormat="1" applyFont="1" applyFill="1" applyBorder="1" applyAlignment="1">
      <alignment horizontal="center"/>
    </xf>
    <xf numFmtId="0" fontId="8" fillId="2" borderId="2" xfId="3" applyFont="1" applyFill="1" applyBorder="1" applyAlignment="1">
      <alignment horizontal="center"/>
    </xf>
    <xf numFmtId="0" fontId="27" fillId="2" borderId="3" xfId="4" applyFont="1" applyFill="1" applyBorder="1" applyAlignment="1">
      <alignment horizontal="center" vertical="center"/>
    </xf>
    <xf numFmtId="0" fontId="27" fillId="2" borderId="1" xfId="4" applyFont="1" applyFill="1" applyBorder="1" applyAlignment="1">
      <alignment horizontal="center" vertical="center"/>
    </xf>
    <xf numFmtId="0" fontId="27" fillId="2" borderId="2" xfId="4" applyFont="1" applyFill="1" applyBorder="1" applyAlignment="1">
      <alignment horizontal="center" vertical="center" wrapText="1"/>
    </xf>
    <xf numFmtId="0" fontId="27" fillId="2" borderId="2" xfId="4" applyFont="1" applyFill="1" applyBorder="1" applyAlignment="1">
      <alignment horizontal="center" vertical="center"/>
    </xf>
    <xf numFmtId="17" fontId="8" fillId="2" borderId="2" xfId="0" applyNumberFormat="1" applyFont="1" applyFill="1" applyBorder="1" applyAlignment="1">
      <alignment horizontal="center" vertical="center"/>
    </xf>
    <xf numFmtId="17" fontId="8" fillId="2" borderId="3" xfId="0" applyNumberFormat="1" applyFont="1" applyFill="1" applyBorder="1" applyAlignment="1">
      <alignment horizontal="center" vertical="center"/>
    </xf>
    <xf numFmtId="0" fontId="8" fillId="2" borderId="3" xfId="1" quotePrefix="1" applyFont="1" applyFill="1" applyBorder="1" applyAlignment="1">
      <alignment horizontal="center" vertical="center"/>
    </xf>
    <xf numFmtId="0" fontId="8" fillId="2" borderId="0" xfId="1" quotePrefix="1" applyFont="1" applyFill="1" applyBorder="1" applyAlignment="1">
      <alignment horizontal="center" vertical="center"/>
    </xf>
    <xf numFmtId="0" fontId="8" fillId="2" borderId="1" xfId="1" quotePrefix="1" applyFont="1" applyFill="1" applyBorder="1" applyAlignment="1">
      <alignment horizontal="center" vertical="center"/>
    </xf>
    <xf numFmtId="0" fontId="8" fillId="2" borderId="0" xfId="1" applyFont="1" applyFill="1" applyBorder="1" applyAlignment="1">
      <alignment horizontal="left" vertical="center"/>
    </xf>
    <xf numFmtId="0" fontId="8" fillId="2" borderId="4" xfId="1" quotePrefix="1" applyFont="1" applyFill="1" applyBorder="1" applyAlignment="1">
      <alignment horizontal="center" vertical="center"/>
    </xf>
    <xf numFmtId="0" fontId="8" fillId="2" borderId="8" xfId="1" quotePrefix="1" applyFont="1" applyFill="1" applyBorder="1" applyAlignment="1">
      <alignment horizontal="center" vertical="center"/>
    </xf>
    <xf numFmtId="0" fontId="8" fillId="2" borderId="10" xfId="1" quotePrefix="1" applyFont="1" applyFill="1" applyBorder="1" applyAlignment="1">
      <alignment horizontal="center" vertical="center"/>
    </xf>
    <xf numFmtId="0" fontId="16" fillId="2" borderId="3" xfId="0" applyFont="1" applyFill="1" applyBorder="1" applyAlignment="1">
      <alignment horizontal="left" wrapText="1"/>
    </xf>
    <xf numFmtId="0" fontId="16" fillId="2" borderId="1" xfId="0" applyFont="1" applyFill="1" applyBorder="1" applyAlignment="1">
      <alignment horizontal="left" wrapText="1"/>
    </xf>
    <xf numFmtId="0" fontId="16" fillId="2" borderId="3"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8" fillId="2" borderId="3" xfId="0" applyFont="1" applyFill="1" applyBorder="1" applyAlignment="1">
      <alignment horizontal="right" vertical="center"/>
    </xf>
    <xf numFmtId="0" fontId="8" fillId="2" borderId="1" xfId="0" applyFont="1" applyFill="1" applyBorder="1" applyAlignment="1">
      <alignment horizontal="right" vertical="center"/>
    </xf>
    <xf numFmtId="0" fontId="8" fillId="2" borderId="0" xfId="0" applyFont="1" applyFill="1" applyAlignment="1">
      <alignment horizontal="left" vertical="center"/>
    </xf>
    <xf numFmtId="0" fontId="8" fillId="2" borderId="1" xfId="0" applyFont="1" applyFill="1" applyBorder="1" applyAlignment="1">
      <alignment horizontal="left" vertical="center"/>
    </xf>
    <xf numFmtId="17" fontId="8" fillId="2" borderId="2" xfId="0" applyNumberFormat="1" applyFont="1" applyFill="1" applyBorder="1" applyAlignment="1">
      <alignment horizontal="center"/>
    </xf>
    <xf numFmtId="0" fontId="8" fillId="2" borderId="2" xfId="0" applyFont="1" applyFill="1" applyBorder="1" applyAlignment="1">
      <alignment horizontal="center"/>
    </xf>
    <xf numFmtId="0" fontId="8" fillId="2" borderId="6" xfId="0" applyFont="1" applyFill="1" applyBorder="1" applyAlignment="1">
      <alignment horizontal="center"/>
    </xf>
    <xf numFmtId="0" fontId="8" fillId="2" borderId="5" xfId="0" applyFont="1" applyFill="1" applyBorder="1" applyAlignment="1">
      <alignment horizontal="center"/>
    </xf>
    <xf numFmtId="4" fontId="8" fillId="2" borderId="3" xfId="1" applyNumberFormat="1" applyFont="1" applyFill="1" applyBorder="1" applyAlignment="1">
      <alignment horizontal="center" vertical="center" wrapText="1"/>
    </xf>
    <xf numFmtId="4" fontId="8" fillId="2" borderId="0" xfId="1" applyNumberFormat="1" applyFont="1" applyFill="1" applyAlignment="1">
      <alignment horizontal="center" vertical="center" wrapText="1"/>
    </xf>
    <xf numFmtId="0" fontId="22" fillId="2" borderId="0" xfId="0" quotePrefix="1" applyFont="1" applyFill="1" applyBorder="1" applyAlignment="1">
      <alignment horizontal="left" wrapText="1"/>
    </xf>
    <xf numFmtId="0" fontId="22" fillId="2" borderId="0" xfId="0" quotePrefix="1" applyFont="1" applyFill="1" applyAlignment="1">
      <alignment horizontal="left" vertical="top" wrapText="1"/>
    </xf>
    <xf numFmtId="17"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0" fontId="17" fillId="2" borderId="0" xfId="9" applyFont="1" applyFill="1" applyAlignment="1">
      <alignment horizontal="left" vertical="center"/>
    </xf>
    <xf numFmtId="0" fontId="8" fillId="2" borderId="2" xfId="1" applyFont="1" applyFill="1" applyBorder="1" applyAlignment="1">
      <alignment horizontal="left" wrapText="1"/>
    </xf>
    <xf numFmtId="0" fontId="4" fillId="2" borderId="2" xfId="1" applyFill="1" applyBorder="1" applyAlignment="1">
      <alignment horizontal="left" wrapText="1"/>
    </xf>
    <xf numFmtId="0" fontId="0" fillId="2" borderId="0" xfId="0" applyFill="1" applyAlignment="1">
      <alignment horizontal="left" vertical="top" wrapText="1"/>
    </xf>
    <xf numFmtId="20" fontId="0" fillId="2" borderId="0" xfId="0" applyNumberFormat="1" applyFill="1"/>
    <xf numFmtId="17" fontId="8" fillId="2" borderId="3" xfId="1" applyNumberFormat="1" applyFont="1" applyFill="1" applyBorder="1" applyAlignment="1">
      <alignment horizontal="right"/>
    </xf>
  </cellXfs>
  <cellStyles count="120">
    <cellStyle name="Hipervínculo" xfId="2" builtinId="8"/>
    <cellStyle name="Millares" xfId="24" builtinId="3"/>
    <cellStyle name="Millares 2" xfId="17" xr:uid="{00000000-0005-0000-0000-000002000000}"/>
    <cellStyle name="Millares 2 2" xfId="31" xr:uid="{00000000-0005-0000-0000-000003000000}"/>
    <cellStyle name="Millares 2 2 2" xfId="35" xr:uid="{00000000-0005-0000-0000-000004000000}"/>
    <cellStyle name="Millares 2 2 2 2" xfId="47" xr:uid="{00000000-0005-0000-0000-000005000000}"/>
    <cellStyle name="Millares 2 2 2 2 2" xfId="71" xr:uid="{00000000-0005-0000-0000-000006000000}"/>
    <cellStyle name="Millares 2 2 2 2 2 2" xfId="119" xr:uid="{00000000-0005-0000-0000-000007000000}"/>
    <cellStyle name="Millares 2 2 2 2 3" xfId="95" xr:uid="{00000000-0005-0000-0000-000008000000}"/>
    <cellStyle name="Millares 2 2 2 3" xfId="59" xr:uid="{00000000-0005-0000-0000-000009000000}"/>
    <cellStyle name="Millares 2 2 2 3 2" xfId="107" xr:uid="{00000000-0005-0000-0000-00000A000000}"/>
    <cellStyle name="Millares 2 2 2 4" xfId="83" xr:uid="{00000000-0005-0000-0000-00000B000000}"/>
    <cellStyle name="Millares 2 2 3" xfId="43" xr:uid="{00000000-0005-0000-0000-00000C000000}"/>
    <cellStyle name="Millares 2 2 3 2" xfId="67" xr:uid="{00000000-0005-0000-0000-00000D000000}"/>
    <cellStyle name="Millares 2 2 3 2 2" xfId="115" xr:uid="{00000000-0005-0000-0000-00000E000000}"/>
    <cellStyle name="Millares 2 2 3 3" xfId="91" xr:uid="{00000000-0005-0000-0000-00000F000000}"/>
    <cellStyle name="Millares 2 2 4" xfId="55" xr:uid="{00000000-0005-0000-0000-000010000000}"/>
    <cellStyle name="Millares 2 2 4 2" xfId="103" xr:uid="{00000000-0005-0000-0000-000011000000}"/>
    <cellStyle name="Millares 2 2 5" xfId="79" xr:uid="{00000000-0005-0000-0000-000012000000}"/>
    <cellStyle name="Millares 2 3" xfId="33" xr:uid="{00000000-0005-0000-0000-000013000000}"/>
    <cellStyle name="Millares 2 3 2" xfId="45" xr:uid="{00000000-0005-0000-0000-000014000000}"/>
    <cellStyle name="Millares 2 3 2 2" xfId="69" xr:uid="{00000000-0005-0000-0000-000015000000}"/>
    <cellStyle name="Millares 2 3 2 2 2" xfId="117" xr:uid="{00000000-0005-0000-0000-000016000000}"/>
    <cellStyle name="Millares 2 3 2 3" xfId="93" xr:uid="{00000000-0005-0000-0000-000017000000}"/>
    <cellStyle name="Millares 2 3 3" xfId="57" xr:uid="{00000000-0005-0000-0000-000018000000}"/>
    <cellStyle name="Millares 2 3 3 2" xfId="105" xr:uid="{00000000-0005-0000-0000-000019000000}"/>
    <cellStyle name="Millares 2 3 4" xfId="81" xr:uid="{00000000-0005-0000-0000-00001A000000}"/>
    <cellStyle name="Millares 2 4" xfId="28" xr:uid="{00000000-0005-0000-0000-00001B000000}"/>
    <cellStyle name="Millares 2 4 2" xfId="41" xr:uid="{00000000-0005-0000-0000-00001C000000}"/>
    <cellStyle name="Millares 2 4 2 2" xfId="65" xr:uid="{00000000-0005-0000-0000-00001D000000}"/>
    <cellStyle name="Millares 2 4 2 2 2" xfId="113" xr:uid="{00000000-0005-0000-0000-00001E000000}"/>
    <cellStyle name="Millares 2 4 2 3" xfId="89" xr:uid="{00000000-0005-0000-0000-00001F000000}"/>
    <cellStyle name="Millares 2 4 3" xfId="53" xr:uid="{00000000-0005-0000-0000-000020000000}"/>
    <cellStyle name="Millares 2 4 3 2" xfId="101" xr:uid="{00000000-0005-0000-0000-000021000000}"/>
    <cellStyle name="Millares 2 4 4" xfId="77" xr:uid="{00000000-0005-0000-0000-000022000000}"/>
    <cellStyle name="Millares 2 5" xfId="37" xr:uid="{00000000-0005-0000-0000-000023000000}"/>
    <cellStyle name="Millares 2 5 2" xfId="61" xr:uid="{00000000-0005-0000-0000-000024000000}"/>
    <cellStyle name="Millares 2 5 2 2" xfId="109" xr:uid="{00000000-0005-0000-0000-000025000000}"/>
    <cellStyle name="Millares 2 5 3" xfId="85" xr:uid="{00000000-0005-0000-0000-000026000000}"/>
    <cellStyle name="Millares 2 6" xfId="49" xr:uid="{00000000-0005-0000-0000-000027000000}"/>
    <cellStyle name="Millares 2 6 2" xfId="97" xr:uid="{00000000-0005-0000-0000-000028000000}"/>
    <cellStyle name="Millares 2 7" xfId="73" xr:uid="{00000000-0005-0000-0000-000029000000}"/>
    <cellStyle name="Millares 3" xfId="16" xr:uid="{00000000-0005-0000-0000-00002A000000}"/>
    <cellStyle name="Millares 3 2" xfId="34" xr:uid="{00000000-0005-0000-0000-00002B000000}"/>
    <cellStyle name="Millares 3 2 2" xfId="46" xr:uid="{00000000-0005-0000-0000-00002C000000}"/>
    <cellStyle name="Millares 3 2 2 2" xfId="70" xr:uid="{00000000-0005-0000-0000-00002D000000}"/>
    <cellStyle name="Millares 3 2 2 2 2" xfId="118" xr:uid="{00000000-0005-0000-0000-00002E000000}"/>
    <cellStyle name="Millares 3 2 2 3" xfId="94" xr:uid="{00000000-0005-0000-0000-00002F000000}"/>
    <cellStyle name="Millares 3 2 3" xfId="58" xr:uid="{00000000-0005-0000-0000-000030000000}"/>
    <cellStyle name="Millares 3 2 3 2" xfId="106" xr:uid="{00000000-0005-0000-0000-000031000000}"/>
    <cellStyle name="Millares 3 2 4" xfId="82" xr:uid="{00000000-0005-0000-0000-000032000000}"/>
    <cellStyle name="Millares 3 3" xfId="30" xr:uid="{00000000-0005-0000-0000-000033000000}"/>
    <cellStyle name="Millares 3 3 2" xfId="42" xr:uid="{00000000-0005-0000-0000-000034000000}"/>
    <cellStyle name="Millares 3 3 2 2" xfId="66" xr:uid="{00000000-0005-0000-0000-000035000000}"/>
    <cellStyle name="Millares 3 3 2 2 2" xfId="114" xr:uid="{00000000-0005-0000-0000-000036000000}"/>
    <cellStyle name="Millares 3 3 2 3" xfId="90" xr:uid="{00000000-0005-0000-0000-000037000000}"/>
    <cellStyle name="Millares 3 3 3" xfId="54" xr:uid="{00000000-0005-0000-0000-000038000000}"/>
    <cellStyle name="Millares 3 3 3 2" xfId="102" xr:uid="{00000000-0005-0000-0000-000039000000}"/>
    <cellStyle name="Millares 3 3 4" xfId="78" xr:uid="{00000000-0005-0000-0000-00003A000000}"/>
    <cellStyle name="Millares 3 4" xfId="36" xr:uid="{00000000-0005-0000-0000-00003B000000}"/>
    <cellStyle name="Millares 3 4 2" xfId="60" xr:uid="{00000000-0005-0000-0000-00003C000000}"/>
    <cellStyle name="Millares 3 4 2 2" xfId="108" xr:uid="{00000000-0005-0000-0000-00003D000000}"/>
    <cellStyle name="Millares 3 4 3" xfId="84" xr:uid="{00000000-0005-0000-0000-00003E000000}"/>
    <cellStyle name="Millares 3 5" xfId="48" xr:uid="{00000000-0005-0000-0000-00003F000000}"/>
    <cellStyle name="Millares 3 5 2" xfId="96" xr:uid="{00000000-0005-0000-0000-000040000000}"/>
    <cellStyle name="Millares 3 6" xfId="72" xr:uid="{00000000-0005-0000-0000-000041000000}"/>
    <cellStyle name="Millares 4" xfId="32" xr:uid="{00000000-0005-0000-0000-000042000000}"/>
    <cellStyle name="Millares 4 2" xfId="44" xr:uid="{00000000-0005-0000-0000-000043000000}"/>
    <cellStyle name="Millares 4 2 2" xfId="68" xr:uid="{00000000-0005-0000-0000-000044000000}"/>
    <cellStyle name="Millares 4 2 2 2" xfId="116" xr:uid="{00000000-0005-0000-0000-000045000000}"/>
    <cellStyle name="Millares 4 2 3" xfId="92" xr:uid="{00000000-0005-0000-0000-000046000000}"/>
    <cellStyle name="Millares 4 3" xfId="56" xr:uid="{00000000-0005-0000-0000-000047000000}"/>
    <cellStyle name="Millares 4 3 2" xfId="104" xr:uid="{00000000-0005-0000-0000-000048000000}"/>
    <cellStyle name="Millares 4 4" xfId="80" xr:uid="{00000000-0005-0000-0000-000049000000}"/>
    <cellStyle name="Millares 5" xfId="25" xr:uid="{00000000-0005-0000-0000-00004A000000}"/>
    <cellStyle name="Millares 5 2" xfId="40" xr:uid="{00000000-0005-0000-0000-00004B000000}"/>
    <cellStyle name="Millares 5 2 2" xfId="64" xr:uid="{00000000-0005-0000-0000-00004C000000}"/>
    <cellStyle name="Millares 5 2 2 2" xfId="112" xr:uid="{00000000-0005-0000-0000-00004D000000}"/>
    <cellStyle name="Millares 5 2 3" xfId="88" xr:uid="{00000000-0005-0000-0000-00004E000000}"/>
    <cellStyle name="Millares 5 3" xfId="52" xr:uid="{00000000-0005-0000-0000-00004F000000}"/>
    <cellStyle name="Millares 5 3 2" xfId="100" xr:uid="{00000000-0005-0000-0000-000050000000}"/>
    <cellStyle name="Millares 5 4" xfId="76" xr:uid="{00000000-0005-0000-0000-000051000000}"/>
    <cellStyle name="Millares 6" xfId="39" xr:uid="{00000000-0005-0000-0000-000052000000}"/>
    <cellStyle name="Millares 6 2" xfId="63" xr:uid="{00000000-0005-0000-0000-000053000000}"/>
    <cellStyle name="Millares 6 2 2" xfId="111" xr:uid="{00000000-0005-0000-0000-000054000000}"/>
    <cellStyle name="Millares 6 3" xfId="87" xr:uid="{00000000-0005-0000-0000-000055000000}"/>
    <cellStyle name="Millares 7" xfId="51" xr:uid="{00000000-0005-0000-0000-000056000000}"/>
    <cellStyle name="Millares 7 2" xfId="99" xr:uid="{00000000-0005-0000-0000-000057000000}"/>
    <cellStyle name="Millares 8" xfId="75" xr:uid="{00000000-0005-0000-0000-000058000000}"/>
    <cellStyle name="Moneda 2" xfId="18" xr:uid="{00000000-0005-0000-0000-000059000000}"/>
    <cellStyle name="Moneda 2 2" xfId="38" xr:uid="{00000000-0005-0000-0000-00005A000000}"/>
    <cellStyle name="Moneda 2 2 2" xfId="62" xr:uid="{00000000-0005-0000-0000-00005B000000}"/>
    <cellStyle name="Moneda 2 2 2 2" xfId="110" xr:uid="{00000000-0005-0000-0000-00005C000000}"/>
    <cellStyle name="Moneda 2 2 3" xfId="86" xr:uid="{00000000-0005-0000-0000-00005D000000}"/>
    <cellStyle name="Moneda 2 3" xfId="50" xr:uid="{00000000-0005-0000-0000-00005E000000}"/>
    <cellStyle name="Moneda 2 3 2" xfId="98" xr:uid="{00000000-0005-0000-0000-00005F000000}"/>
    <cellStyle name="Moneda 2 4" xfId="74" xr:uid="{00000000-0005-0000-0000-000060000000}"/>
    <cellStyle name="Normal" xfId="0" builtinId="0"/>
    <cellStyle name="Normal 11" xfId="9" xr:uid="{00000000-0005-0000-0000-000062000000}"/>
    <cellStyle name="Normal 2" xfId="1" xr:uid="{00000000-0005-0000-0000-000063000000}"/>
    <cellStyle name="Normal 2 2" xfId="3" xr:uid="{00000000-0005-0000-0000-000064000000}"/>
    <cellStyle name="Normal 2 3" xfId="12" xr:uid="{00000000-0005-0000-0000-000065000000}"/>
    <cellStyle name="Normal 2 3 2" xfId="14" xr:uid="{00000000-0005-0000-0000-000066000000}"/>
    <cellStyle name="Normal 3" xfId="4" xr:uid="{00000000-0005-0000-0000-000067000000}"/>
    <cellStyle name="Normal 3 2" xfId="13" xr:uid="{00000000-0005-0000-0000-000068000000}"/>
    <cellStyle name="Normal 3 2 2" xfId="27" xr:uid="{00000000-0005-0000-0000-000069000000}"/>
    <cellStyle name="Normal 3 2 3" xfId="26" xr:uid="{00000000-0005-0000-0000-00006A000000}"/>
    <cellStyle name="Normal 3 3" xfId="19" xr:uid="{00000000-0005-0000-0000-00006B000000}"/>
    <cellStyle name="Normal 3 4" xfId="29" xr:uid="{00000000-0005-0000-0000-00006C000000}"/>
    <cellStyle name="Normal 4" xfId="11" xr:uid="{00000000-0005-0000-0000-00006D000000}"/>
    <cellStyle name="Normal 4 2" xfId="20" xr:uid="{00000000-0005-0000-0000-00006E000000}"/>
    <cellStyle name="Normal 5" xfId="10" xr:uid="{00000000-0005-0000-0000-00006F000000}"/>
    <cellStyle name="Normal 5 2" xfId="21" xr:uid="{00000000-0005-0000-0000-000070000000}"/>
    <cellStyle name="Normal 6" xfId="15" xr:uid="{00000000-0005-0000-0000-000071000000}"/>
    <cellStyle name="Normal 7" xfId="6" xr:uid="{00000000-0005-0000-0000-000072000000}"/>
    <cellStyle name="Normal 8" xfId="5" xr:uid="{00000000-0005-0000-0000-000073000000}"/>
    <cellStyle name="Normal 8 2" xfId="8" xr:uid="{00000000-0005-0000-0000-000074000000}"/>
    <cellStyle name="Porcentaje 2" xfId="22" xr:uid="{00000000-0005-0000-0000-000075000000}"/>
    <cellStyle name="Porcentual 2" xfId="7" xr:uid="{00000000-0005-0000-0000-000076000000}"/>
    <cellStyle name="Titular_gráfico" xfId="23" xr:uid="{00000000-0005-0000-0000-000077000000}"/>
  </cellStyles>
  <dxfs count="241">
    <dxf>
      <numFmt numFmtId="185" formatCode="\^"/>
    </dxf>
    <dxf>
      <numFmt numFmtId="186" formatCode="\^;\^;\^"/>
    </dxf>
    <dxf>
      <numFmt numFmtId="187" formatCode="&quot;-&quot;"/>
    </dxf>
    <dxf>
      <numFmt numFmtId="185" formatCode="\^"/>
    </dxf>
    <dxf>
      <numFmt numFmtId="186" formatCode="\^;\^;\^"/>
    </dxf>
    <dxf>
      <numFmt numFmtId="186" formatCode="\^;\^;\^"/>
    </dxf>
    <dxf>
      <numFmt numFmtId="187" formatCode="&quot;-&quot;"/>
    </dxf>
    <dxf>
      <numFmt numFmtId="186" formatCode="\^;\^;\^"/>
    </dxf>
    <dxf>
      <numFmt numFmtId="187" formatCode="&quot;-&quot;"/>
    </dxf>
    <dxf>
      <numFmt numFmtId="186" formatCode="\^;\^;\^"/>
    </dxf>
    <dxf>
      <numFmt numFmtId="187" formatCode="&quot;-&quot;"/>
    </dxf>
    <dxf>
      <numFmt numFmtId="186" formatCode="\^;\^;\^"/>
    </dxf>
    <dxf>
      <numFmt numFmtId="187" formatCode="&quot;-&quot;"/>
    </dxf>
    <dxf>
      <numFmt numFmtId="186" formatCode="\^;\^;\^"/>
    </dxf>
    <dxf>
      <numFmt numFmtId="187" formatCode="&quot;-&quot;"/>
    </dxf>
    <dxf>
      <numFmt numFmtId="185" formatCode="\^"/>
    </dxf>
    <dxf>
      <numFmt numFmtId="186" formatCode="\^;\^;\^"/>
    </dxf>
    <dxf>
      <numFmt numFmtId="187" formatCode="&quot;-&quot;"/>
    </dxf>
    <dxf>
      <numFmt numFmtId="185" formatCode="\^"/>
    </dxf>
    <dxf>
      <numFmt numFmtId="185" formatCode="\^"/>
    </dxf>
    <dxf>
      <numFmt numFmtId="185" formatCode="\^"/>
    </dxf>
    <dxf>
      <numFmt numFmtId="188" formatCode="&quot;^&quot;"/>
    </dxf>
    <dxf>
      <numFmt numFmtId="188" formatCode="&quot;^&quot;"/>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7" formatCode="&quot;-&quot;"/>
    </dxf>
    <dxf>
      <numFmt numFmtId="185" formatCode="\^"/>
    </dxf>
    <dxf>
      <numFmt numFmtId="185" formatCode="\^"/>
    </dxf>
    <dxf>
      <numFmt numFmtId="185" formatCode="\^"/>
    </dxf>
    <dxf>
      <numFmt numFmtId="185" formatCode="\^"/>
    </dxf>
    <dxf>
      <numFmt numFmtId="185" formatCode="\^"/>
    </dxf>
    <dxf>
      <numFmt numFmtId="186" formatCode="\^;\^;\^"/>
    </dxf>
    <dxf>
      <numFmt numFmtId="186"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3" formatCode="\^;&quot;^&quot;"/>
    </dxf>
    <dxf>
      <numFmt numFmtId="185" formatCode="\^"/>
    </dxf>
    <dxf>
      <numFmt numFmtId="183" formatCode="\^;&quot;^&quot;"/>
    </dxf>
    <dxf>
      <numFmt numFmtId="185" formatCode="\^"/>
    </dxf>
    <dxf>
      <numFmt numFmtId="183" formatCode="\^;&quot;^&quot;"/>
    </dxf>
    <dxf>
      <numFmt numFmtId="185" formatCode="\^"/>
    </dxf>
    <dxf>
      <numFmt numFmtId="183" formatCode="\^;&quot;^&quot;"/>
    </dxf>
    <dxf>
      <numFmt numFmtId="187" formatCode="&quot;-&quot;"/>
    </dxf>
    <dxf>
      <numFmt numFmtId="186" formatCode="\^;\^;\^"/>
    </dxf>
    <dxf>
      <numFmt numFmtId="187" formatCode="&quot;-&quot;"/>
    </dxf>
    <dxf>
      <numFmt numFmtId="186"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7" formatCode="&quot;-&quot;"/>
    </dxf>
    <dxf>
      <numFmt numFmtId="185" formatCode="\^"/>
    </dxf>
    <dxf>
      <numFmt numFmtId="185" formatCode="\^"/>
    </dxf>
    <dxf>
      <numFmt numFmtId="185" formatCode="\^"/>
    </dxf>
    <dxf>
      <numFmt numFmtId="185" formatCode="\^"/>
    </dxf>
    <dxf>
      <numFmt numFmtId="187" formatCode="&quot;-&quot;"/>
    </dxf>
    <dxf>
      <numFmt numFmtId="185" formatCode="\^"/>
    </dxf>
    <dxf>
      <numFmt numFmtId="185" formatCode="\^"/>
    </dxf>
    <dxf>
      <numFmt numFmtId="187" formatCode="&quot;-&quot;"/>
    </dxf>
    <dxf>
      <numFmt numFmtId="185" formatCode="\^"/>
    </dxf>
    <dxf>
      <numFmt numFmtId="185" formatCode="\^"/>
    </dxf>
    <dxf>
      <numFmt numFmtId="187" formatCode="&quot;-&quot;"/>
    </dxf>
    <dxf>
      <numFmt numFmtId="185" formatCode="\^"/>
    </dxf>
    <dxf>
      <numFmt numFmtId="185" formatCode="\^"/>
    </dxf>
    <dxf>
      <numFmt numFmtId="187" formatCode="&quot;-&quot;"/>
    </dxf>
    <dxf>
      <numFmt numFmtId="185" formatCode="\^"/>
    </dxf>
    <dxf>
      <numFmt numFmtId="185" formatCode="\^"/>
    </dxf>
    <dxf>
      <numFmt numFmtId="187" formatCode="&quot;-&quot;"/>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7" formatCode="&quot;-&quot;"/>
    </dxf>
    <dxf>
      <numFmt numFmtId="186" formatCode="\^;\^;\^"/>
    </dxf>
    <dxf>
      <numFmt numFmtId="185" formatCode="\^"/>
    </dxf>
    <dxf>
      <numFmt numFmtId="185" formatCode="\^"/>
    </dxf>
    <dxf>
      <numFmt numFmtId="187" formatCode="&quot;-&quot;"/>
    </dxf>
    <dxf>
      <numFmt numFmtId="187" formatCode="&quot;-&quot;"/>
    </dxf>
    <dxf>
      <numFmt numFmtId="185" formatCode="\^"/>
    </dxf>
    <dxf>
      <numFmt numFmtId="185" formatCode="\^"/>
    </dxf>
    <dxf>
      <numFmt numFmtId="185" formatCode="\^"/>
    </dxf>
    <dxf>
      <numFmt numFmtId="185" formatCode="\^"/>
    </dxf>
    <dxf>
      <numFmt numFmtId="185" formatCode="\^"/>
    </dxf>
    <dxf>
      <numFmt numFmtId="185" formatCode="\^"/>
    </dxf>
    <dxf>
      <numFmt numFmtId="187" formatCode="&quot;-&quot;"/>
    </dxf>
    <dxf>
      <numFmt numFmtId="187" formatCode="&quot;-&quot;"/>
    </dxf>
    <dxf>
      <numFmt numFmtId="185" formatCode="\^"/>
    </dxf>
    <dxf>
      <numFmt numFmtId="185" formatCode="\^"/>
    </dxf>
    <dxf>
      <numFmt numFmtId="185" formatCode="\^"/>
    </dxf>
    <dxf>
      <numFmt numFmtId="185" formatCode="\^"/>
    </dxf>
    <dxf>
      <numFmt numFmtId="185" formatCode="\^"/>
    </dxf>
    <dxf>
      <numFmt numFmtId="185" formatCode="\^"/>
    </dxf>
    <dxf>
      <numFmt numFmtId="186"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5" formatCode="\^"/>
    </dxf>
    <dxf>
      <numFmt numFmtId="187" formatCode="&quot;-&quot;"/>
    </dxf>
    <dxf>
      <numFmt numFmtId="187" formatCode="&quot;-&quot;"/>
    </dxf>
    <dxf>
      <numFmt numFmtId="185" formatCode="\^"/>
    </dxf>
    <dxf>
      <numFmt numFmtId="185" formatCode="\^"/>
    </dxf>
    <dxf>
      <numFmt numFmtId="187" formatCode="&quot;-&quot;"/>
    </dxf>
    <dxf>
      <numFmt numFmtId="187" formatCode="&quot;-&quot;"/>
    </dxf>
    <dxf>
      <numFmt numFmtId="187" formatCode="&quot;-&quot;"/>
    </dxf>
    <dxf>
      <numFmt numFmtId="185" formatCode="\^"/>
    </dxf>
    <dxf>
      <numFmt numFmtId="185" formatCode="\^"/>
    </dxf>
    <dxf>
      <numFmt numFmtId="187" formatCode="&quot;-&quot;"/>
    </dxf>
    <dxf>
      <numFmt numFmtId="185" formatCode="\^"/>
    </dxf>
    <dxf>
      <numFmt numFmtId="185" formatCode="\^"/>
    </dxf>
    <dxf>
      <numFmt numFmtId="187" formatCode="&quot;-&quot;"/>
    </dxf>
    <dxf>
      <numFmt numFmtId="185" formatCode="\^"/>
    </dxf>
    <dxf>
      <numFmt numFmtId="187" formatCode="&quot;-&quot;"/>
    </dxf>
    <dxf>
      <numFmt numFmtId="185" formatCode="\^"/>
    </dxf>
    <dxf>
      <numFmt numFmtId="187" formatCode="&quot;-&quot;"/>
    </dxf>
    <dxf>
      <numFmt numFmtId="185" formatCode="\^"/>
    </dxf>
    <dxf>
      <numFmt numFmtId="187" formatCode="&quot;-&quot;"/>
    </dxf>
    <dxf>
      <numFmt numFmtId="185" formatCode="\^"/>
    </dxf>
    <dxf>
      <numFmt numFmtId="187" formatCode="&quot;-&quot;"/>
    </dxf>
    <dxf>
      <numFmt numFmtId="187" formatCode="&quot;-&quot;"/>
    </dxf>
    <dxf>
      <numFmt numFmtId="185" formatCode="\^"/>
    </dxf>
    <dxf>
      <numFmt numFmtId="185" formatCode="\^"/>
    </dxf>
    <dxf>
      <numFmt numFmtId="185" formatCode="\^"/>
    </dxf>
    <dxf>
      <numFmt numFmtId="183" formatCode="\^;&quot;^&quot;"/>
    </dxf>
    <dxf>
      <numFmt numFmtId="185" formatCode="\^"/>
    </dxf>
    <dxf>
      <numFmt numFmtId="185" formatCode="\^"/>
    </dxf>
    <dxf>
      <numFmt numFmtId="185" formatCode="\^"/>
    </dxf>
    <dxf>
      <numFmt numFmtId="185" formatCode="\^"/>
    </dxf>
    <dxf>
      <numFmt numFmtId="187" formatCode="&quot;-&quot;"/>
    </dxf>
    <dxf>
      <numFmt numFmtId="185" formatCode="\^"/>
    </dxf>
    <dxf>
      <numFmt numFmtId="185" formatCode="\^"/>
    </dxf>
    <dxf>
      <numFmt numFmtId="187" formatCode="&quot;-&quot;"/>
    </dxf>
    <dxf>
      <numFmt numFmtId="187" formatCode="&quot;-&quot;"/>
    </dxf>
    <dxf>
      <numFmt numFmtId="185" formatCode="\^"/>
    </dxf>
  </dxfs>
  <tableStyles count="0" defaultTableStyle="TableStyleMedium2" defaultPivotStyle="PivotStyleLight16"/>
  <colors>
    <mruColors>
      <color rgb="FFE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10" Target="worksheets/sheet10.xml" Type="http://schemas.openxmlformats.org/officeDocument/2006/relationships/worksheet"/>
<Relationship Id="rId11" Target="worksheets/sheet11.xml" Type="http://schemas.openxmlformats.org/officeDocument/2006/relationships/worksheet"/>
<Relationship Id="rId12" Target="worksheets/sheet12.xml" Type="http://schemas.openxmlformats.org/officeDocument/2006/relationships/worksheet"/>
<Relationship Id="rId13" Target="worksheets/sheet13.xml" Type="http://schemas.openxmlformats.org/officeDocument/2006/relationships/worksheet"/>
<Relationship Id="rId14" Target="worksheets/sheet14.xml" Type="http://schemas.openxmlformats.org/officeDocument/2006/relationships/worksheet"/>
<Relationship Id="rId15" Target="worksheets/sheet15.xml" Type="http://schemas.openxmlformats.org/officeDocument/2006/relationships/worksheet"/>
<Relationship Id="rId16" Target="worksheets/sheet16.xml" Type="http://schemas.openxmlformats.org/officeDocument/2006/relationships/worksheet"/>
<Relationship Id="rId17" Target="worksheets/sheet17.xml" Type="http://schemas.openxmlformats.org/officeDocument/2006/relationships/worksheet"/>
<Relationship Id="rId18" Target="worksheets/sheet18.xml" Type="http://schemas.openxmlformats.org/officeDocument/2006/relationships/worksheet"/>
<Relationship Id="rId19" Target="worksheets/sheet19.xml" Type="http://schemas.openxmlformats.org/officeDocument/2006/relationships/worksheet"/>
<Relationship Id="rId2" Target="worksheets/sheet2.xml" Type="http://schemas.openxmlformats.org/officeDocument/2006/relationships/worksheet"/>
<Relationship Id="rId20" Target="worksheets/sheet20.xml" Type="http://schemas.openxmlformats.org/officeDocument/2006/relationships/worksheet"/>
<Relationship Id="rId21" Target="worksheets/sheet21.xml" Type="http://schemas.openxmlformats.org/officeDocument/2006/relationships/worksheet"/>
<Relationship Id="rId22" Target="worksheets/sheet22.xml" Type="http://schemas.openxmlformats.org/officeDocument/2006/relationships/worksheet"/>
<Relationship Id="rId23" Target="worksheets/sheet23.xml" Type="http://schemas.openxmlformats.org/officeDocument/2006/relationships/worksheet"/>
<Relationship Id="rId24" Target="worksheets/sheet24.xml" Type="http://schemas.openxmlformats.org/officeDocument/2006/relationships/worksheet"/>
<Relationship Id="rId25" Target="worksheets/sheet25.xml" Type="http://schemas.openxmlformats.org/officeDocument/2006/relationships/worksheet"/>
<Relationship Id="rId26" Target="worksheets/sheet26.xml" Type="http://schemas.openxmlformats.org/officeDocument/2006/relationships/worksheet"/>
<Relationship Id="rId27" Target="worksheets/sheet27.xml" Type="http://schemas.openxmlformats.org/officeDocument/2006/relationships/worksheet"/>
<Relationship Id="rId28" Target="worksheets/sheet28.xml" Type="http://schemas.openxmlformats.org/officeDocument/2006/relationships/worksheet"/>
<Relationship Id="rId29" Target="worksheets/sheet29.xml" Type="http://schemas.openxmlformats.org/officeDocument/2006/relationships/worksheet"/>
<Relationship Id="rId3" Target="worksheets/sheet3.xml" Type="http://schemas.openxmlformats.org/officeDocument/2006/relationships/worksheet"/>
<Relationship Id="rId30" Target="worksheets/sheet30.xml" Type="http://schemas.openxmlformats.org/officeDocument/2006/relationships/worksheet"/>
<Relationship Id="rId31" Target="worksheets/sheet31.xml" Type="http://schemas.openxmlformats.org/officeDocument/2006/relationships/worksheet"/>
<Relationship Id="rId32" Target="worksheets/sheet32.xml" Type="http://schemas.openxmlformats.org/officeDocument/2006/relationships/worksheet"/>
<Relationship Id="rId33" Target="worksheets/sheet33.xml" Type="http://schemas.openxmlformats.org/officeDocument/2006/relationships/worksheet"/>
<Relationship Id="rId34" Target="worksheets/sheet34.xml" Type="http://schemas.openxmlformats.org/officeDocument/2006/relationships/worksheet"/>
<Relationship Id="rId35" Target="worksheets/sheet35.xml" Type="http://schemas.openxmlformats.org/officeDocument/2006/relationships/worksheet"/>
<Relationship Id="rId36" Target="worksheets/sheet36.xml" Type="http://schemas.openxmlformats.org/officeDocument/2006/relationships/worksheet"/>
<Relationship Id="rId37" Target="worksheets/sheet37.xml" Type="http://schemas.openxmlformats.org/officeDocument/2006/relationships/worksheet"/>
<Relationship Id="rId38" Target="worksheets/sheet38.xml" Type="http://schemas.openxmlformats.org/officeDocument/2006/relationships/worksheet"/>
<Relationship Id="rId39" Target="worksheets/sheet39.xml" Type="http://schemas.openxmlformats.org/officeDocument/2006/relationships/worksheet"/>
<Relationship Id="rId4" Target="worksheets/sheet4.xml" Type="http://schemas.openxmlformats.org/officeDocument/2006/relationships/worksheet"/>
<Relationship Id="rId40" Target="worksheets/sheet40.xml" Type="http://schemas.openxmlformats.org/officeDocument/2006/relationships/worksheet"/>
<Relationship Id="rId41" Target="worksheets/sheet41.xml" Type="http://schemas.openxmlformats.org/officeDocument/2006/relationships/worksheet"/>
<Relationship Id="rId42" Target="worksheets/sheet42.xml" Type="http://schemas.openxmlformats.org/officeDocument/2006/relationships/worksheet"/>
<Relationship Id="rId43" Target="worksheets/sheet43.xml" Type="http://schemas.openxmlformats.org/officeDocument/2006/relationships/worksheet"/>
<Relationship Id="rId44" Target="worksheets/sheet44.xml" Type="http://schemas.openxmlformats.org/officeDocument/2006/relationships/worksheet"/>
<Relationship Id="rId45" Target="worksheets/sheet45.xml" Type="http://schemas.openxmlformats.org/officeDocument/2006/relationships/worksheet"/>
<Relationship Id="rId46" Target="worksheets/sheet46.xml" Type="http://schemas.openxmlformats.org/officeDocument/2006/relationships/worksheet"/>
<Relationship Id="rId47" Target="worksheets/sheet47.xml" Type="http://schemas.openxmlformats.org/officeDocument/2006/relationships/worksheet"/>
<Relationship Id="rId48" Target="worksheets/sheet48.xml" Type="http://schemas.openxmlformats.org/officeDocument/2006/relationships/worksheet"/>
<Relationship Id="rId49" Target="worksheets/sheet49.xml" Type="http://schemas.openxmlformats.org/officeDocument/2006/relationships/worksheet"/>
<Relationship Id="rId5" Target="worksheets/sheet5.xml" Type="http://schemas.openxmlformats.org/officeDocument/2006/relationships/worksheet"/>
<Relationship Id="rId50" Target="worksheets/sheet50.xml" Type="http://schemas.openxmlformats.org/officeDocument/2006/relationships/worksheet"/>
<Relationship Id="rId51" Target="worksheets/sheet51.xml" Type="http://schemas.openxmlformats.org/officeDocument/2006/relationships/worksheet"/>
<Relationship Id="rId52" Target="worksheets/sheet52.xml" Type="http://schemas.openxmlformats.org/officeDocument/2006/relationships/worksheet"/>
<Relationship Id="rId53" Target="worksheets/sheet53.xml" Type="http://schemas.openxmlformats.org/officeDocument/2006/relationships/worksheet"/>
<Relationship Id="rId54" Target="worksheets/sheet54.xml" Type="http://schemas.openxmlformats.org/officeDocument/2006/relationships/worksheet"/>
<Relationship Id="rId55" Target="worksheets/sheet55.xml" Type="http://schemas.openxmlformats.org/officeDocument/2006/relationships/worksheet"/>
<Relationship Id="rId56" Target="worksheets/sheet56.xml" Type="http://schemas.openxmlformats.org/officeDocument/2006/relationships/worksheet"/>
<Relationship Id="rId57" Target="externalLinks/externalLink1.xml" Type="http://schemas.openxmlformats.org/officeDocument/2006/relationships/externalLink"/>
<Relationship Id="rId58" Target="theme/theme1.xml" Type="http://schemas.openxmlformats.org/officeDocument/2006/relationships/theme"/>
<Relationship Id="rId59" Target="styles.xml" Type="http://schemas.openxmlformats.org/officeDocument/2006/relationships/styles"/>
<Relationship Id="rId6" Target="worksheets/sheet6.xml" Type="http://schemas.openxmlformats.org/officeDocument/2006/relationships/worksheet"/>
<Relationship Id="rId60" Target="sharedStrings.xml" Type="http://schemas.openxmlformats.org/officeDocument/2006/relationships/sharedStrings"/>
<Relationship Id="rId61" Target="calcChain.xml" Type="http://schemas.openxmlformats.org/officeDocument/2006/relationships/calcChain"/>
<Relationship Id="rId7" Target="worksheets/sheet7.xml" Type="http://schemas.openxmlformats.org/officeDocument/2006/relationships/worksheet"/>
<Relationship Id="rId8" Target="worksheets/sheet8.xml" Type="http://schemas.openxmlformats.org/officeDocument/2006/relationships/worksheet"/>
<Relationship Id="rId9" Target="worksheets/sheet9.xml" Type="http://schemas.openxmlformats.org/officeDocument/2006/relationships/worksheet"/>
</Relationships>

</file>

<file path=xl/drawings/_rels/drawing1.xml.rels><?xml version="1.0" encoding="UTF-8" standalone="no"?>
<Relationships xmlns="http://schemas.openxmlformats.org/package/2006/relationships">
<Relationship Id="rId1" Target="../media/image1.gif" Type="http://schemas.openxmlformats.org/officeDocument/2006/relationships/image"/>
</Relationships>

</file>

<file path=xl/drawings/drawing1.xml><?xml version="1.0" encoding="utf-8"?>
<xdr:wsDr xmlns:xdr="http://schemas.openxmlformats.org/drawingml/2006/spreadsheetDrawing" xmlns:a="http://schemas.openxmlformats.org/drawingml/2006/main">
  <xdr:twoCellAnchor editAs="oneCell">
    <xdr:from>
      <xdr:col>9</xdr:col>
      <xdr:colOff>68036</xdr:colOff>
      <xdr:row>1</xdr:row>
      <xdr:rowOff>0</xdr:rowOff>
    </xdr:from>
    <xdr:to>
      <xdr:col>10</xdr:col>
      <xdr:colOff>283029</xdr:colOff>
      <xdr:row>3</xdr:row>
      <xdr:rowOff>136523</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49611" y="142875"/>
          <a:ext cx="1196068" cy="517523"/>
        </a:xfrm>
        <a:prstGeom prst="rect">
          <a:avLst/>
        </a:prstGeom>
      </xdr:spPr>
    </xdr:pic>
    <xdr:clientData/>
  </xdr:twoCellAnchor>
</xdr:wsDr>
</file>

<file path=xl/externalLinks/_rels/externalLink1.xml.rels><?xml version="1.0" encoding="UTF-8" standalone="no"?>
<Relationships xmlns="http://schemas.openxmlformats.org/package/2006/relationships">
<Relationship Id="rId1" Target="file://///Servidor/trabajos%20en%20curso/CORES/BOLETIN/Datos%20Enero/D_4C1.xls" TargetMode="External" Type="http://schemas.openxmlformats.org/officeDocument/2006/relationships/externalLinkPath"/>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_4C1"/>
    </sheetNames>
    <definedNames>
      <definedName name="Macro2"/>
    </definedNames>
    <sheetDataSet>
      <sheetData sheetId="0" refreshError="1"/>
    </sheetDataSet>
  </externalBook>
</externalLink>
</file>

<file path=xl/theme/theme1.xml><?xml version="1.0" encoding="utf-8"?>
<a:theme xmlns:a="http://schemas.openxmlformats.org/drawingml/2006/main" name="CORES">
  <a:themeElements>
    <a:clrScheme name="CoresCorporativo2">
      <a:dk1>
        <a:srgbClr val="000000"/>
      </a:dk1>
      <a:lt1>
        <a:srgbClr val="FFFFFF"/>
      </a:lt1>
      <a:dk2>
        <a:srgbClr val="CD2D00"/>
      </a:dk2>
      <a:lt2>
        <a:srgbClr val="F0EFEC"/>
      </a:lt2>
      <a:accent1>
        <a:srgbClr val="CD2D00"/>
      </a:accent1>
      <a:accent2>
        <a:srgbClr val="C19E76"/>
      </a:accent2>
      <a:accent3>
        <a:srgbClr val="5F8EA9"/>
      </a:accent3>
      <a:accent4>
        <a:srgbClr val="A59076"/>
      </a:accent4>
      <a:accent5>
        <a:srgbClr val="86AEC4"/>
      </a:accent5>
      <a:accent6>
        <a:srgbClr val="C2BDB5"/>
      </a:accent6>
      <a:hlink>
        <a:srgbClr val="812411"/>
      </a:hlink>
      <a:folHlink>
        <a:srgbClr val="671C0D"/>
      </a:folHlink>
    </a:clrScheme>
    <a:fontScheme name="Clásico de Office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 Id="rId2" Target="../drawings/drawing1.xml" Type="http://schemas.openxmlformats.org/officeDocument/2006/relationships/drawing"/>
</Relationships>

</file>

<file path=xl/worksheets/_rels/sheet10.xml.rels><?xml version="1.0" encoding="UTF-8" standalone="no"?>
<Relationships xmlns="http://schemas.openxmlformats.org/package/2006/relationships">
<Relationship Id="rId1" Target="../printerSettings/printerSettings9.bin" Type="http://schemas.openxmlformats.org/officeDocument/2006/relationships/printerSettings"/>
</Relationships>

</file>

<file path=xl/worksheets/_rels/sheet11.xml.rels><?xml version="1.0" encoding="UTF-8" standalone="no"?>
<Relationships xmlns="http://schemas.openxmlformats.org/package/2006/relationships">
<Relationship Id="rId1" Target="../printerSettings/printerSettings10.bin" Type="http://schemas.openxmlformats.org/officeDocument/2006/relationships/printerSettings"/>
</Relationships>

</file>

<file path=xl/worksheets/_rels/sheet12.xml.rels><?xml version="1.0" encoding="UTF-8" standalone="no"?>
<Relationships xmlns="http://schemas.openxmlformats.org/package/2006/relationships">
<Relationship Id="rId1" Target="../printerSettings/printerSettings11.bin" Type="http://schemas.openxmlformats.org/officeDocument/2006/relationships/printerSettings"/>
</Relationships>

</file>

<file path=xl/worksheets/_rels/sheet13.xml.rels><?xml version="1.0" encoding="UTF-8" standalone="no"?>
<Relationships xmlns="http://schemas.openxmlformats.org/package/2006/relationships">
<Relationship Id="rId1" Target="../printerSettings/printerSettings12.bin" Type="http://schemas.openxmlformats.org/officeDocument/2006/relationships/printerSettings"/>
</Relationships>

</file>

<file path=xl/worksheets/_rels/sheet14.xml.rels><?xml version="1.0" encoding="UTF-8" standalone="no"?>
<Relationships xmlns="http://schemas.openxmlformats.org/package/2006/relationships">
<Relationship Id="rId1" Target="../printerSettings/printerSettings13.bin" Type="http://schemas.openxmlformats.org/officeDocument/2006/relationships/printerSettings"/>
</Relationships>

</file>

<file path=xl/worksheets/_rels/sheet15.xml.rels><?xml version="1.0" encoding="UTF-8" standalone="no"?>
<Relationships xmlns="http://schemas.openxmlformats.org/package/2006/relationships">
<Relationship Id="rId1" Target="../printerSettings/printerSettings14.bin" Type="http://schemas.openxmlformats.org/officeDocument/2006/relationships/printerSettings"/>
</Relationships>

</file>

<file path=xl/worksheets/_rels/sheet16.xml.rels><?xml version="1.0" encoding="UTF-8" standalone="no"?>
<Relationships xmlns="http://schemas.openxmlformats.org/package/2006/relationships">
<Relationship Id="rId1" Target="../printerSettings/printerSettings15.bin" Type="http://schemas.openxmlformats.org/officeDocument/2006/relationships/printerSettings"/>
</Relationships>

</file>

<file path=xl/worksheets/_rels/sheet17.xml.rels><?xml version="1.0" encoding="UTF-8" standalone="no"?>
<Relationships xmlns="http://schemas.openxmlformats.org/package/2006/relationships">
<Relationship Id="rId1" Target="../printerSettings/printerSettings16.bin" Type="http://schemas.openxmlformats.org/officeDocument/2006/relationships/printerSettings"/>
</Relationships>

</file>

<file path=xl/worksheets/_rels/sheet18.xml.rels><?xml version="1.0" encoding="UTF-8" standalone="no"?>
<Relationships xmlns="http://schemas.openxmlformats.org/package/2006/relationships">
<Relationship Id="rId1" Target="../printerSettings/printerSettings17.bin" Type="http://schemas.openxmlformats.org/officeDocument/2006/relationships/printerSettings"/>
</Relationships>

</file>

<file path=xl/worksheets/_rels/sheet19.xml.rels><?xml version="1.0" encoding="UTF-8" standalone="no"?>
<Relationships xmlns="http://schemas.openxmlformats.org/package/2006/relationships">
<Relationship Id="rId1" Target="../printerSettings/printerSettings18.bin" Type="http://schemas.openxmlformats.org/officeDocument/2006/relationships/printerSettings"/>
</Relationships>

</file>

<file path=xl/worksheets/_rels/sheet2.xml.rels><?xml version="1.0" encoding="UTF-8" standalone="no"?>
<Relationships xmlns="http://schemas.openxmlformats.org/package/2006/relationships">
<Relationship Id="rId1" Target="../printerSettings/printerSettings2.bin" Type="http://schemas.openxmlformats.org/officeDocument/2006/relationships/printerSettings"/>
</Relationships>

</file>

<file path=xl/worksheets/_rels/sheet20.xml.rels><?xml version="1.0" encoding="UTF-8" standalone="no"?>
<Relationships xmlns="http://schemas.openxmlformats.org/package/2006/relationships">
<Relationship Id="rId1" Target="../printerSettings/printerSettings19.bin" Type="http://schemas.openxmlformats.org/officeDocument/2006/relationships/printerSettings"/>
</Relationships>

</file>

<file path=xl/worksheets/_rels/sheet21.xml.rels><?xml version="1.0" encoding="UTF-8" standalone="no"?>
<Relationships xmlns="http://schemas.openxmlformats.org/package/2006/relationships">
<Relationship Id="rId1" Target="../printerSettings/printerSettings20.bin" Type="http://schemas.openxmlformats.org/officeDocument/2006/relationships/printerSettings"/>
</Relationships>

</file>

<file path=xl/worksheets/_rels/sheet23.xml.rels><?xml version="1.0" encoding="UTF-8" standalone="no"?>
<Relationships xmlns="http://schemas.openxmlformats.org/package/2006/relationships">
<Relationship Id="rId1" Target="../printerSettings/printerSettings21.bin" Type="http://schemas.openxmlformats.org/officeDocument/2006/relationships/printerSettings"/>
</Relationships>

</file>

<file path=xl/worksheets/_rels/sheet24.xml.rels><?xml version="1.0" encoding="UTF-8" standalone="no"?>
<Relationships xmlns="http://schemas.openxmlformats.org/package/2006/relationships">
<Relationship Id="rId1" Target="../printerSettings/printerSettings22.bin" Type="http://schemas.openxmlformats.org/officeDocument/2006/relationships/printerSettings"/>
</Relationships>

</file>

<file path=xl/worksheets/_rels/sheet25.xml.rels><?xml version="1.0" encoding="UTF-8" standalone="no"?>
<Relationships xmlns="http://schemas.openxmlformats.org/package/2006/relationships">
<Relationship Id="rId1" Target="../printerSettings/printerSettings23.bin" Type="http://schemas.openxmlformats.org/officeDocument/2006/relationships/printerSettings"/>
</Relationships>

</file>

<file path=xl/worksheets/_rels/sheet28.xml.rels><?xml version="1.0" encoding="UTF-8" standalone="no"?>
<Relationships xmlns="http://schemas.openxmlformats.org/package/2006/relationships">
<Relationship Id="rId1" Target="../printerSettings/printerSettings24.bin" Type="http://schemas.openxmlformats.org/officeDocument/2006/relationships/printerSettings"/>
</Relationships>

</file>

<file path=xl/worksheets/_rels/sheet29.xml.rels><?xml version="1.0" encoding="UTF-8" standalone="no"?>
<Relationships xmlns="http://schemas.openxmlformats.org/package/2006/relationships">
<Relationship Id="rId1" Target="../printerSettings/printerSettings25.bin" Type="http://schemas.openxmlformats.org/officeDocument/2006/relationships/printerSettings"/>
</Relationships>

</file>

<file path=xl/worksheets/_rels/sheet3.xml.rels><?xml version="1.0" encoding="UTF-8" standalone="no"?>
<Relationships xmlns="http://schemas.openxmlformats.org/package/2006/relationships">
<Relationship Id="rId1" Target="../printerSettings/printerSettings3.bin" Type="http://schemas.openxmlformats.org/officeDocument/2006/relationships/printerSettings"/>
</Relationships>

</file>

<file path=xl/worksheets/_rels/sheet33.xml.rels><?xml version="1.0" encoding="UTF-8" standalone="no"?>
<Relationships xmlns="http://schemas.openxmlformats.org/package/2006/relationships">
<Relationship Id="rId1" Target="../printerSettings/printerSettings26.bin" Type="http://schemas.openxmlformats.org/officeDocument/2006/relationships/printerSettings"/>
</Relationships>

</file>

<file path=xl/worksheets/_rels/sheet34.xml.rels><?xml version="1.0" encoding="UTF-8" standalone="no"?>
<Relationships xmlns="http://schemas.openxmlformats.org/package/2006/relationships">
<Relationship Id="rId1" Target="../printerSettings/printerSettings27.bin" Type="http://schemas.openxmlformats.org/officeDocument/2006/relationships/printerSettings"/>
</Relationships>

</file>

<file path=xl/worksheets/_rels/sheet36.xml.rels><?xml version="1.0" encoding="UTF-8" standalone="no"?>
<Relationships xmlns="http://schemas.openxmlformats.org/package/2006/relationships">
<Relationship Id="rId1" Target="../printerSettings/printerSettings28.bin" Type="http://schemas.openxmlformats.org/officeDocument/2006/relationships/printerSettings"/>
</Relationships>

</file>

<file path=xl/worksheets/_rels/sheet37.xml.rels><?xml version="1.0" encoding="UTF-8" standalone="no"?>
<Relationships xmlns="http://schemas.openxmlformats.org/package/2006/relationships">
<Relationship Id="rId1" Target="../printerSettings/printerSettings29.bin" Type="http://schemas.openxmlformats.org/officeDocument/2006/relationships/printerSettings"/>
</Relationships>

</file>

<file path=xl/worksheets/_rels/sheet41.xml.rels><?xml version="1.0" encoding="UTF-8" standalone="no"?>
<Relationships xmlns="http://schemas.openxmlformats.org/package/2006/relationships">
<Relationship Id="rId1" Target="../printerSettings/printerSettings30.bin" Type="http://schemas.openxmlformats.org/officeDocument/2006/relationships/printerSettings"/>
</Relationships>

</file>

<file path=xl/worksheets/_rels/sheet42.xml.rels><?xml version="1.0" encoding="UTF-8" standalone="no"?>
<Relationships xmlns="http://schemas.openxmlformats.org/package/2006/relationships">
<Relationship Id="rId1" Target="../printerSettings/printerSettings31.bin" Type="http://schemas.openxmlformats.org/officeDocument/2006/relationships/printerSettings"/>
</Relationships>

</file>

<file path=xl/worksheets/_rels/sheet44.xml.rels><?xml version="1.0" encoding="UTF-8" standalone="no"?>
<Relationships xmlns="http://schemas.openxmlformats.org/package/2006/relationships">
<Relationship Id="rId1" Target="../printerSettings/printerSettings32.bin" Type="http://schemas.openxmlformats.org/officeDocument/2006/relationships/printerSettings"/>
</Relationships>

</file>

<file path=xl/worksheets/_rels/sheet45.xml.rels><?xml version="1.0" encoding="UTF-8" standalone="no"?>
<Relationships xmlns="http://schemas.openxmlformats.org/package/2006/relationships">
<Relationship Id="rId1" Target="../printerSettings/printerSettings33.bin" Type="http://schemas.openxmlformats.org/officeDocument/2006/relationships/printerSettings"/>
</Relationships>

</file>

<file path=xl/worksheets/_rels/sheet47.xml.rels><?xml version="1.0" encoding="UTF-8" standalone="no"?>
<Relationships xmlns="http://schemas.openxmlformats.org/package/2006/relationships">
<Relationship Id="rId1" Target="../printerSettings/printerSettings34.bin" Type="http://schemas.openxmlformats.org/officeDocument/2006/relationships/printerSettings"/>
</Relationships>

</file>

<file path=xl/worksheets/_rels/sheet5.xml.rels><?xml version="1.0" encoding="UTF-8" standalone="no"?>
<Relationships xmlns="http://schemas.openxmlformats.org/package/2006/relationships">
<Relationship Id="rId1" Target="../printerSettings/printerSettings4.bin" Type="http://schemas.openxmlformats.org/officeDocument/2006/relationships/printerSettings"/>
</Relationships>

</file>

<file path=xl/worksheets/_rels/sheet51.xml.rels><?xml version="1.0" encoding="UTF-8" standalone="no"?>
<Relationships xmlns="http://schemas.openxmlformats.org/package/2006/relationships">
<Relationship Id="rId1" Target="../printerSettings/printerSettings35.bin" Type="http://schemas.openxmlformats.org/officeDocument/2006/relationships/printerSettings"/>
</Relationships>

</file>

<file path=xl/worksheets/_rels/sheet52.xml.rels><?xml version="1.0" encoding="UTF-8" standalone="no"?>
<Relationships xmlns="http://schemas.openxmlformats.org/package/2006/relationships">
<Relationship Id="rId1" Target="../printerSettings/printerSettings36.bin" Type="http://schemas.openxmlformats.org/officeDocument/2006/relationships/printerSettings"/>
</Relationships>

</file>

<file path=xl/worksheets/_rels/sheet55.xml.rels><?xml version="1.0" encoding="UTF-8" standalone="no"?>
<Relationships xmlns="http://schemas.openxmlformats.org/package/2006/relationships">
<Relationship Id="rId1" Target="../printerSettings/printerSettings37.bin" Type="http://schemas.openxmlformats.org/officeDocument/2006/relationships/printerSettings"/>
</Relationships>

</file>

<file path=xl/worksheets/_rels/sheet6.xml.rels><?xml version="1.0" encoding="UTF-8" standalone="no"?>
<Relationships xmlns="http://schemas.openxmlformats.org/package/2006/relationships">
<Relationship Id="rId1" Target="../printerSettings/printerSettings5.bin" Type="http://schemas.openxmlformats.org/officeDocument/2006/relationships/printerSettings"/>
</Relationships>

</file>

<file path=xl/worksheets/_rels/sheet7.xml.rels><?xml version="1.0" encoding="UTF-8" standalone="no"?>
<Relationships xmlns="http://schemas.openxmlformats.org/package/2006/relationships">
<Relationship Id="rId1" Target="../printerSettings/printerSettings6.bin" Type="http://schemas.openxmlformats.org/officeDocument/2006/relationships/printerSettings"/>
</Relationships>

</file>

<file path=xl/worksheets/_rels/sheet8.xml.rels><?xml version="1.0" encoding="UTF-8" standalone="no"?>
<Relationships xmlns="http://schemas.openxmlformats.org/package/2006/relationships">
<Relationship Id="rId1" Target="../printerSettings/printerSettings7.bin" Type="http://schemas.openxmlformats.org/officeDocument/2006/relationships/printerSettings"/>
</Relationships>

</file>

<file path=xl/worksheets/_rels/sheet9.xml.rels><?xml version="1.0" encoding="UTF-8" standalone="no"?>
<Relationships xmlns="http://schemas.openxmlformats.org/package/2006/relationships">
<Relationship Id="rId1" Target="../printerSettings/printerSettings8.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2:K102"/>
  <sheetViews>
    <sheetView tabSelected="1" zoomScaleNormal="100" zoomScaleSheetLayoutView="140" workbookViewId="0">
      <selection activeCell="M1" sqref="M1"/>
    </sheetView>
  </sheetViews>
  <sheetFormatPr baseColWidth="10" defaultColWidth="11.25" defaultRowHeight="15" customHeight="1" x14ac:dyDescent="0.2"/>
  <cols>
    <col min="1" max="1" width="9" style="3" customWidth="1"/>
    <col min="2" max="2" width="3.75" style="3" customWidth="1"/>
    <col min="3" max="3" width="7.5" style="3" customWidth="1"/>
    <col min="4" max="4" width="4.625" style="3" customWidth="1"/>
    <col min="5" max="5" width="8.25" style="3" customWidth="1"/>
    <col min="6" max="9" width="11.25" style="3"/>
    <col min="10" max="10" width="12.75" style="3" customWidth="1"/>
    <col min="11" max="16384" width="11.25" style="3"/>
  </cols>
  <sheetData>
    <row r="2" spans="1:9" ht="15" customHeight="1" x14ac:dyDescent="0.25">
      <c r="A2" s="2" t="s">
        <v>684</v>
      </c>
    </row>
    <row r="3" spans="1:9" ht="15" customHeight="1" x14ac:dyDescent="0.2">
      <c r="A3" s="514">
        <v>44409</v>
      </c>
    </row>
    <row r="4" spans="1:9" ht="15" customHeight="1" x14ac:dyDescent="0.25">
      <c r="A4" s="786" t="s">
        <v>19</v>
      </c>
      <c r="B4" s="786"/>
      <c r="C4" s="786"/>
      <c r="D4" s="786"/>
      <c r="E4" s="786"/>
      <c r="F4" s="786"/>
      <c r="G4" s="786"/>
    </row>
    <row r="5" spans="1:9" ht="15" customHeight="1" x14ac:dyDescent="0.25">
      <c r="A5" s="4"/>
      <c r="B5" s="4"/>
      <c r="C5" s="4"/>
      <c r="D5" s="4"/>
      <c r="E5" s="4"/>
      <c r="F5" s="4"/>
      <c r="G5" s="4"/>
    </row>
    <row r="6" spans="1:9" ht="15" customHeight="1" x14ac:dyDescent="0.2">
      <c r="A6" s="6" t="s">
        <v>0</v>
      </c>
      <c r="B6" s="14"/>
      <c r="C6" s="14"/>
      <c r="D6" s="14"/>
      <c r="E6" s="14"/>
      <c r="F6" s="14"/>
      <c r="G6" s="14"/>
    </row>
    <row r="7" spans="1:9" ht="15" customHeight="1" x14ac:dyDescent="0.2">
      <c r="A7" s="6"/>
      <c r="B7" s="14"/>
      <c r="C7" s="14"/>
      <c r="D7" s="14"/>
      <c r="E7" s="14"/>
      <c r="F7" s="14"/>
      <c r="G7" s="14"/>
    </row>
    <row r="8" spans="1:9" ht="15" customHeight="1" x14ac:dyDescent="0.2">
      <c r="A8" s="14"/>
      <c r="B8" s="14"/>
      <c r="C8" s="67" t="s">
        <v>0</v>
      </c>
      <c r="D8" s="9"/>
      <c r="E8" s="14"/>
      <c r="F8" s="14"/>
      <c r="G8" s="14"/>
    </row>
    <row r="9" spans="1:9" ht="15" customHeight="1" x14ac:dyDescent="0.2">
      <c r="A9" s="14"/>
      <c r="B9" s="14"/>
      <c r="C9" s="68" t="s">
        <v>105</v>
      </c>
      <c r="D9" s="9"/>
      <c r="E9" s="9"/>
      <c r="F9" s="9"/>
      <c r="G9" s="9"/>
      <c r="H9" s="8"/>
      <c r="I9" s="8"/>
    </row>
    <row r="10" spans="1:9" ht="15" customHeight="1" x14ac:dyDescent="0.2">
      <c r="A10" s="14"/>
      <c r="B10" s="14"/>
      <c r="C10" s="68" t="s">
        <v>23</v>
      </c>
      <c r="D10" s="9"/>
      <c r="E10" s="9"/>
      <c r="F10" s="9"/>
      <c r="G10" s="9"/>
    </row>
    <row r="11" spans="1:9" ht="15" customHeight="1" x14ac:dyDescent="0.2">
      <c r="A11" s="14"/>
      <c r="B11" s="14"/>
      <c r="C11" s="14"/>
      <c r="D11" s="14"/>
      <c r="E11" s="14"/>
      <c r="F11" s="14"/>
      <c r="G11" s="14"/>
      <c r="H11" s="5"/>
    </row>
    <row r="12" spans="1:9" ht="15" customHeight="1" x14ac:dyDescent="0.2">
      <c r="A12" s="6" t="s">
        <v>2</v>
      </c>
      <c r="H12" s="7"/>
    </row>
    <row r="13" spans="1:9" ht="15" customHeight="1" x14ac:dyDescent="0.2">
      <c r="A13" s="6"/>
    </row>
    <row r="14" spans="1:9" s="6" customFormat="1" ht="15" customHeight="1" x14ac:dyDescent="0.2">
      <c r="B14" s="6" t="s">
        <v>13</v>
      </c>
    </row>
    <row r="16" spans="1:9" ht="15" customHeight="1" x14ac:dyDescent="0.2">
      <c r="C16" s="8" t="s">
        <v>5</v>
      </c>
      <c r="D16" s="8"/>
      <c r="E16" s="8"/>
      <c r="F16" s="8"/>
    </row>
    <row r="17" spans="2:9" ht="15" customHeight="1" x14ac:dyDescent="0.2">
      <c r="C17" s="215" t="s">
        <v>509</v>
      </c>
      <c r="D17" s="215"/>
      <c r="E17" s="215"/>
      <c r="F17" s="215"/>
      <c r="G17" s="215"/>
      <c r="H17" s="215"/>
    </row>
    <row r="18" spans="2:9" ht="15" customHeight="1" x14ac:dyDescent="0.2">
      <c r="C18" s="8" t="s">
        <v>24</v>
      </c>
      <c r="D18" s="8"/>
      <c r="E18" s="8"/>
      <c r="F18" s="8"/>
      <c r="G18" s="8"/>
    </row>
    <row r="19" spans="2:9" ht="15" customHeight="1" x14ac:dyDescent="0.2">
      <c r="C19" s="8" t="s">
        <v>25</v>
      </c>
      <c r="D19" s="8"/>
      <c r="E19" s="8"/>
      <c r="F19" s="11"/>
    </row>
    <row r="20" spans="2:9" ht="15" customHeight="1" x14ac:dyDescent="0.2">
      <c r="C20" s="8" t="s">
        <v>517</v>
      </c>
      <c r="D20" s="8"/>
      <c r="E20" s="8"/>
      <c r="F20" s="8"/>
      <c r="G20" s="8"/>
      <c r="H20" s="8"/>
      <c r="I20" s="8"/>
    </row>
    <row r="21" spans="2:9" ht="15" customHeight="1" x14ac:dyDescent="0.2">
      <c r="C21" s="8" t="s">
        <v>27</v>
      </c>
      <c r="D21" s="8"/>
      <c r="E21" s="8"/>
      <c r="F21" s="11"/>
      <c r="G21" s="11"/>
      <c r="H21" s="11"/>
      <c r="I21" s="11"/>
    </row>
    <row r="22" spans="2:9" ht="15" customHeight="1" x14ac:dyDescent="0.2">
      <c r="C22" s="8" t="s">
        <v>200</v>
      </c>
      <c r="D22" s="8"/>
      <c r="E22" s="8"/>
      <c r="F22" s="8"/>
      <c r="G22" s="8"/>
      <c r="H22" s="11"/>
      <c r="I22" s="11"/>
    </row>
    <row r="23" spans="2:9" ht="15" customHeight="1" x14ac:dyDescent="0.2">
      <c r="C23" s="8" t="s">
        <v>28</v>
      </c>
      <c r="D23" s="8"/>
      <c r="E23" s="8"/>
      <c r="F23" s="8"/>
      <c r="G23" s="8"/>
    </row>
    <row r="24" spans="2:9" ht="15" customHeight="1" x14ac:dyDescent="0.2">
      <c r="C24" s="8" t="s">
        <v>26</v>
      </c>
      <c r="D24" s="8"/>
      <c r="E24" s="8"/>
      <c r="F24" s="8"/>
      <c r="G24" s="8"/>
    </row>
    <row r="25" spans="2:9" ht="15" customHeight="1" x14ac:dyDescent="0.2">
      <c r="C25" s="215" t="s">
        <v>519</v>
      </c>
      <c r="D25" s="215"/>
      <c r="E25" s="215"/>
      <c r="F25" s="215"/>
      <c r="G25" s="8"/>
      <c r="H25" s="8"/>
    </row>
    <row r="26" spans="2:9" ht="15" customHeight="1" x14ac:dyDescent="0.2">
      <c r="C26" s="215" t="s">
        <v>33</v>
      </c>
      <c r="D26" s="215"/>
      <c r="E26" s="215"/>
      <c r="F26" s="215"/>
      <c r="G26" s="8"/>
      <c r="H26" s="8"/>
    </row>
    <row r="27" spans="2:9" ht="15" customHeight="1" x14ac:dyDescent="0.2">
      <c r="C27" s="215" t="s">
        <v>444</v>
      </c>
      <c r="D27" s="215"/>
      <c r="E27" s="215"/>
      <c r="F27" s="215"/>
      <c r="G27" s="215"/>
      <c r="H27" s="215"/>
      <c r="I27" s="8"/>
    </row>
    <row r="28" spans="2:9" ht="15" customHeight="1" x14ac:dyDescent="0.2">
      <c r="C28" s="8" t="s">
        <v>6</v>
      </c>
      <c r="D28" s="8"/>
      <c r="E28" s="8"/>
      <c r="F28" s="11"/>
    </row>
    <row r="29" spans="2:9" s="6" customFormat="1" ht="15" customHeight="1" x14ac:dyDescent="0.2">
      <c r="B29" s="3"/>
      <c r="C29" s="8" t="s">
        <v>29</v>
      </c>
      <c r="D29" s="8"/>
      <c r="E29" s="8"/>
      <c r="F29" s="11"/>
      <c r="G29" s="3"/>
    </row>
    <row r="30" spans="2:9" ht="15" customHeight="1" x14ac:dyDescent="0.2">
      <c r="C30" s="8" t="s">
        <v>448</v>
      </c>
      <c r="D30" s="8"/>
      <c r="E30" s="8"/>
      <c r="F30" s="8"/>
      <c r="G30" s="8"/>
    </row>
    <row r="31" spans="2:9" ht="15" customHeight="1" x14ac:dyDescent="0.2">
      <c r="C31" s="8" t="s">
        <v>7</v>
      </c>
      <c r="D31" s="8"/>
      <c r="E31" s="8"/>
      <c r="F31" s="8"/>
      <c r="G31" s="6"/>
      <c r="H31" s="11"/>
    </row>
    <row r="33" spans="1:9" ht="15" customHeight="1" x14ac:dyDescent="0.2">
      <c r="B33" s="6" t="s">
        <v>16</v>
      </c>
      <c r="C33" s="6"/>
      <c r="D33" s="11"/>
      <c r="E33" s="11"/>
      <c r="F33" s="11"/>
      <c r="G33" s="11"/>
    </row>
    <row r="34" spans="1:9" ht="15" customHeight="1" x14ac:dyDescent="0.2">
      <c r="D34" s="11"/>
      <c r="E34" s="11"/>
      <c r="F34" s="11"/>
      <c r="G34" s="11"/>
      <c r="H34" s="11"/>
    </row>
    <row r="35" spans="1:9" ht="15" customHeight="1" x14ac:dyDescent="0.2">
      <c r="C35" s="8" t="s">
        <v>245</v>
      </c>
      <c r="D35" s="8"/>
      <c r="E35" s="8"/>
      <c r="F35" s="8"/>
      <c r="G35" s="8"/>
    </row>
    <row r="36" spans="1:9" ht="15" customHeight="1" x14ac:dyDescent="0.2">
      <c r="C36" s="8" t="s">
        <v>224</v>
      </c>
      <c r="D36" s="8"/>
      <c r="E36" s="8"/>
      <c r="F36" s="8"/>
      <c r="G36" s="11"/>
    </row>
    <row r="37" spans="1:9" ht="15" customHeight="1" x14ac:dyDescent="0.2">
      <c r="A37" s="6"/>
      <c r="C37" s="215" t="s">
        <v>34</v>
      </c>
      <c r="D37" s="215"/>
      <c r="E37" s="215"/>
      <c r="F37" s="215"/>
      <c r="G37" s="215"/>
      <c r="H37" s="8"/>
      <c r="I37" s="8"/>
    </row>
    <row r="38" spans="1:9" ht="15" customHeight="1" x14ac:dyDescent="0.2">
      <c r="A38" s="6"/>
      <c r="C38" s="215" t="s">
        <v>512</v>
      </c>
      <c r="D38" s="215"/>
      <c r="E38" s="215"/>
      <c r="F38" s="215"/>
      <c r="G38" s="215"/>
      <c r="H38" s="8"/>
    </row>
    <row r="40" spans="1:9" ht="15" customHeight="1" x14ac:dyDescent="0.2">
      <c r="B40" s="6" t="s">
        <v>14</v>
      </c>
      <c r="C40" s="6"/>
    </row>
    <row r="42" spans="1:9" ht="15" customHeight="1" x14ac:dyDescent="0.2">
      <c r="C42" s="8" t="s">
        <v>30</v>
      </c>
      <c r="D42" s="8"/>
      <c r="E42" s="8"/>
      <c r="H42" s="11"/>
      <c r="I42" s="11"/>
    </row>
    <row r="43" spans="1:9" ht="15" customHeight="1" x14ac:dyDescent="0.2">
      <c r="C43" s="8" t="s">
        <v>251</v>
      </c>
      <c r="D43" s="8"/>
      <c r="E43" s="8"/>
      <c r="F43" s="8"/>
      <c r="H43" s="11"/>
      <c r="I43" s="11"/>
    </row>
    <row r="44" spans="1:9" ht="15" customHeight="1" x14ac:dyDescent="0.2">
      <c r="C44" s="8" t="s">
        <v>511</v>
      </c>
      <c r="D44" s="8"/>
      <c r="E44" s="8"/>
      <c r="F44" s="8"/>
      <c r="G44" s="11"/>
    </row>
    <row r="45" spans="1:9" ht="15" customHeight="1" x14ac:dyDescent="0.2">
      <c r="C45" s="8" t="s">
        <v>253</v>
      </c>
      <c r="D45" s="8"/>
      <c r="E45" s="8"/>
      <c r="F45" s="8"/>
      <c r="G45" s="8"/>
    </row>
    <row r="46" spans="1:9" ht="15" customHeight="1" x14ac:dyDescent="0.2">
      <c r="C46" s="11"/>
      <c r="D46" s="6"/>
    </row>
    <row r="47" spans="1:9" ht="15" customHeight="1" x14ac:dyDescent="0.2">
      <c r="B47" s="6" t="s">
        <v>15</v>
      </c>
      <c r="C47" s="6"/>
      <c r="D47" s="6"/>
    </row>
    <row r="48" spans="1:9" ht="15" customHeight="1" x14ac:dyDescent="0.2">
      <c r="B48" s="6"/>
    </row>
    <row r="49" spans="1:8" ht="15" customHeight="1" x14ac:dyDescent="0.2">
      <c r="B49" s="6"/>
      <c r="C49" s="8" t="s">
        <v>510</v>
      </c>
      <c r="D49" s="8"/>
      <c r="E49" s="8"/>
      <c r="F49" s="8"/>
      <c r="G49" s="8"/>
    </row>
    <row r="50" spans="1:8" ht="15" customHeight="1" x14ac:dyDescent="0.2">
      <c r="B50" s="6"/>
      <c r="C50" s="8" t="s">
        <v>489</v>
      </c>
      <c r="D50" s="8"/>
      <c r="E50" s="8"/>
      <c r="F50" s="8"/>
    </row>
    <row r="51" spans="1:8" ht="15" customHeight="1" x14ac:dyDescent="0.2">
      <c r="B51" s="6"/>
      <c r="C51" s="8" t="s">
        <v>37</v>
      </c>
      <c r="D51" s="8"/>
      <c r="E51" s="8"/>
      <c r="F51" s="8"/>
    </row>
    <row r="52" spans="1:8" ht="15" customHeight="1" x14ac:dyDescent="0.2">
      <c r="B52" s="6"/>
      <c r="C52" s="8" t="s">
        <v>36</v>
      </c>
      <c r="D52" s="8"/>
      <c r="E52" s="8"/>
      <c r="F52" s="8"/>
    </row>
    <row r="53" spans="1:8" ht="15" customHeight="1" x14ac:dyDescent="0.2">
      <c r="B53" s="6"/>
      <c r="C53" s="8" t="s">
        <v>35</v>
      </c>
      <c r="D53" s="8"/>
      <c r="E53" s="8"/>
      <c r="F53" s="8"/>
    </row>
    <row r="54" spans="1:8" ht="15" customHeight="1" x14ac:dyDescent="0.2">
      <c r="B54" s="6"/>
      <c r="C54" s="8" t="s">
        <v>20</v>
      </c>
      <c r="D54" s="8"/>
      <c r="E54" s="8"/>
      <c r="F54" s="8"/>
      <c r="G54" s="8"/>
    </row>
    <row r="55" spans="1:8" s="18" customFormat="1" ht="15" customHeight="1" x14ac:dyDescent="0.2">
      <c r="A55" s="3"/>
      <c r="B55" s="6"/>
      <c r="C55" s="8" t="s">
        <v>21</v>
      </c>
      <c r="D55" s="8"/>
      <c r="E55" s="8"/>
      <c r="F55" s="8"/>
      <c r="G55" s="3"/>
      <c r="H55" s="17"/>
    </row>
    <row r="56" spans="1:8" s="18" customFormat="1" ht="15" customHeight="1" x14ac:dyDescent="0.2">
      <c r="A56" s="3"/>
      <c r="B56" s="6"/>
      <c r="C56" s="215" t="s">
        <v>22</v>
      </c>
      <c r="D56" s="215"/>
      <c r="E56" s="215"/>
      <c r="F56" s="215"/>
      <c r="G56" s="215"/>
      <c r="H56" s="8"/>
    </row>
    <row r="57" spans="1:8" s="18" customFormat="1" ht="15" customHeight="1" x14ac:dyDescent="0.2">
      <c r="A57" s="3"/>
      <c r="B57" s="6"/>
      <c r="C57" s="6"/>
      <c r="D57" s="16"/>
      <c r="E57" s="16"/>
      <c r="F57" s="16"/>
      <c r="G57" s="17"/>
      <c r="H57" s="17"/>
    </row>
    <row r="58" spans="1:8" s="18" customFormat="1" ht="15" customHeight="1" x14ac:dyDescent="0.2">
      <c r="A58" s="15" t="s">
        <v>3</v>
      </c>
      <c r="B58" s="16"/>
      <c r="C58" s="16"/>
      <c r="D58" s="16"/>
      <c r="E58" s="16"/>
      <c r="F58" s="16"/>
      <c r="G58" s="17"/>
      <c r="H58" s="17"/>
    </row>
    <row r="59" spans="1:8" s="18" customFormat="1" ht="15" customHeight="1" x14ac:dyDescent="0.2">
      <c r="A59" s="15"/>
      <c r="B59" s="16"/>
      <c r="C59" s="16"/>
      <c r="D59" s="16"/>
      <c r="E59" s="16"/>
      <c r="F59" s="16"/>
      <c r="G59" s="17"/>
      <c r="H59" s="17"/>
    </row>
    <row r="60" spans="1:8" s="18" customFormat="1" ht="15" customHeight="1" x14ac:dyDescent="0.2">
      <c r="A60" s="15"/>
      <c r="B60" s="15" t="s">
        <v>9</v>
      </c>
      <c r="C60" s="16"/>
      <c r="D60" s="16"/>
      <c r="E60" s="16"/>
      <c r="F60" s="16"/>
      <c r="G60" s="17"/>
      <c r="H60" s="17"/>
    </row>
    <row r="61" spans="1:8" ht="15" customHeight="1" x14ac:dyDescent="0.2">
      <c r="A61" s="15"/>
      <c r="B61" s="15"/>
      <c r="C61" s="16"/>
      <c r="D61" s="16"/>
      <c r="E61" s="16"/>
      <c r="F61" s="16"/>
      <c r="G61" s="17"/>
    </row>
    <row r="62" spans="1:8" ht="15" customHeight="1" x14ac:dyDescent="0.2">
      <c r="A62" s="15"/>
      <c r="B62" s="11"/>
      <c r="C62" s="8" t="s">
        <v>38</v>
      </c>
      <c r="D62" s="8"/>
      <c r="E62" s="8"/>
      <c r="F62" s="16"/>
      <c r="G62" s="17"/>
    </row>
    <row r="63" spans="1:8" ht="15" customHeight="1" x14ac:dyDescent="0.2">
      <c r="A63" s="15"/>
      <c r="B63" s="11"/>
      <c r="C63" s="8" t="s">
        <v>324</v>
      </c>
      <c r="D63" s="8"/>
      <c r="E63" s="8"/>
      <c r="F63" s="8"/>
      <c r="G63" s="8"/>
    </row>
    <row r="64" spans="1:8" ht="15" customHeight="1" x14ac:dyDescent="0.2">
      <c r="B64" s="6"/>
      <c r="C64" s="8" t="s">
        <v>372</v>
      </c>
      <c r="D64" s="8"/>
      <c r="E64" s="8"/>
      <c r="F64" s="8"/>
      <c r="G64" s="8"/>
    </row>
    <row r="65" spans="2:9" ht="15" customHeight="1" x14ac:dyDescent="0.2">
      <c r="B65" s="6"/>
      <c r="C65" s="8" t="s">
        <v>501</v>
      </c>
      <c r="D65" s="8"/>
      <c r="E65" s="8"/>
      <c r="F65" s="8"/>
      <c r="G65" s="8"/>
      <c r="H65" s="8"/>
    </row>
    <row r="66" spans="2:9" ht="15" customHeight="1" x14ac:dyDescent="0.2">
      <c r="B66" s="6"/>
      <c r="C66" s="6"/>
      <c r="D66" s="11"/>
      <c r="E66" s="11"/>
      <c r="F66" s="11"/>
    </row>
    <row r="67" spans="2:9" ht="15" customHeight="1" x14ac:dyDescent="0.2">
      <c r="B67" s="6" t="s">
        <v>17</v>
      </c>
      <c r="C67" s="6"/>
      <c r="D67" s="11"/>
      <c r="E67" s="11"/>
      <c r="F67" s="11"/>
      <c r="G67" s="10"/>
      <c r="H67" s="10"/>
      <c r="I67" s="10"/>
    </row>
    <row r="68" spans="2:9" ht="15" customHeight="1" x14ac:dyDescent="0.2">
      <c r="B68" s="6"/>
      <c r="C68" s="6"/>
      <c r="D68" s="11"/>
      <c r="E68" s="11"/>
      <c r="F68" s="11"/>
    </row>
    <row r="69" spans="2:9" ht="15" customHeight="1" x14ac:dyDescent="0.2">
      <c r="B69" s="6"/>
      <c r="C69" s="8" t="s">
        <v>502</v>
      </c>
      <c r="D69" s="8"/>
      <c r="E69" s="8"/>
      <c r="F69" s="8"/>
      <c r="G69" s="10"/>
      <c r="H69" s="10"/>
    </row>
    <row r="70" spans="2:9" ht="15" customHeight="1" x14ac:dyDescent="0.2">
      <c r="B70" s="6"/>
      <c r="C70" s="8" t="s">
        <v>18</v>
      </c>
      <c r="D70" s="8"/>
      <c r="E70" s="8"/>
      <c r="F70" s="8"/>
      <c r="G70" s="10"/>
    </row>
    <row r="71" spans="2:9" ht="15" customHeight="1" x14ac:dyDescent="0.2">
      <c r="C71" s="215" t="s">
        <v>514</v>
      </c>
      <c r="D71" s="215"/>
      <c r="E71" s="215"/>
      <c r="F71" s="8"/>
      <c r="G71" s="8"/>
    </row>
    <row r="72" spans="2:9" ht="15" customHeight="1" x14ac:dyDescent="0.2">
      <c r="C72" s="8" t="s">
        <v>513</v>
      </c>
      <c r="D72" s="8"/>
      <c r="E72" s="8"/>
      <c r="F72" s="8"/>
      <c r="G72" s="8"/>
      <c r="H72" s="8"/>
    </row>
    <row r="73" spans="2:9" ht="15" customHeight="1" x14ac:dyDescent="0.2">
      <c r="C73" s="8" t="s">
        <v>349</v>
      </c>
      <c r="D73" s="8"/>
      <c r="E73" s="8"/>
      <c r="F73" s="8"/>
    </row>
    <row r="74" spans="2:9" ht="15" customHeight="1" x14ac:dyDescent="0.2">
      <c r="C74" s="8" t="s">
        <v>535</v>
      </c>
      <c r="D74" s="8"/>
      <c r="E74" s="8"/>
      <c r="F74" s="8"/>
    </row>
    <row r="75" spans="2:9" ht="15" customHeight="1" x14ac:dyDescent="0.2">
      <c r="D75" s="10"/>
      <c r="E75" s="10"/>
      <c r="F75" s="10"/>
      <c r="H75" s="10"/>
    </row>
    <row r="76" spans="2:9" ht="15" customHeight="1" x14ac:dyDescent="0.2">
      <c r="B76" s="6" t="s">
        <v>10</v>
      </c>
      <c r="D76" s="10"/>
      <c r="E76" s="10"/>
      <c r="F76" s="10"/>
    </row>
    <row r="77" spans="2:9" ht="15" customHeight="1" x14ac:dyDescent="0.2">
      <c r="D77" s="10"/>
      <c r="E77" s="10"/>
      <c r="F77" s="10"/>
      <c r="G77" s="10"/>
    </row>
    <row r="78" spans="2:9" ht="15" customHeight="1" x14ac:dyDescent="0.2">
      <c r="C78" s="8" t="s">
        <v>31</v>
      </c>
      <c r="D78" s="8"/>
      <c r="E78" s="8"/>
      <c r="F78" s="8"/>
    </row>
    <row r="79" spans="2:9" ht="15" customHeight="1" x14ac:dyDescent="0.2">
      <c r="C79" s="215" t="s">
        <v>356</v>
      </c>
      <c r="D79" s="215"/>
      <c r="E79" s="215"/>
      <c r="F79" s="8"/>
      <c r="G79" s="8"/>
    </row>
    <row r="81" spans="1:10" ht="15" customHeight="1" x14ac:dyDescent="0.2">
      <c r="B81" s="6" t="s">
        <v>11</v>
      </c>
    </row>
    <row r="83" spans="1:10" ht="15" customHeight="1" x14ac:dyDescent="0.2">
      <c r="C83" s="8" t="s">
        <v>12</v>
      </c>
      <c r="D83" s="8"/>
      <c r="E83" s="8"/>
      <c r="F83" s="8"/>
      <c r="G83" s="8"/>
    </row>
    <row r="84" spans="1:10" ht="15" customHeight="1" x14ac:dyDescent="0.2">
      <c r="C84" s="215" t="s">
        <v>371</v>
      </c>
      <c r="D84" s="215"/>
      <c r="E84" s="215"/>
      <c r="F84" s="8"/>
    </row>
    <row r="85" spans="1:10" ht="15" customHeight="1" x14ac:dyDescent="0.2">
      <c r="H85" s="10"/>
      <c r="I85" s="10"/>
    </row>
    <row r="86" spans="1:10" ht="15" customHeight="1" x14ac:dyDescent="0.2">
      <c r="A86" s="15" t="s">
        <v>4</v>
      </c>
      <c r="H86" s="10"/>
      <c r="I86" s="10"/>
      <c r="J86" s="10"/>
    </row>
    <row r="87" spans="1:10" ht="15" customHeight="1" x14ac:dyDescent="0.2">
      <c r="D87" s="10"/>
      <c r="E87" s="10"/>
      <c r="F87" s="10"/>
      <c r="G87" s="10"/>
      <c r="H87" s="10"/>
    </row>
    <row r="88" spans="1:10" ht="15" customHeight="1" x14ac:dyDescent="0.2">
      <c r="C88" s="8" t="s">
        <v>39</v>
      </c>
      <c r="D88" s="8"/>
      <c r="E88" s="8"/>
      <c r="F88" s="8"/>
      <c r="G88" s="8"/>
    </row>
    <row r="89" spans="1:10" ht="15" customHeight="1" x14ac:dyDescent="0.2">
      <c r="C89" s="8" t="s">
        <v>41</v>
      </c>
      <c r="D89" s="8"/>
      <c r="E89" s="8"/>
      <c r="F89" s="8"/>
      <c r="G89" s="8"/>
    </row>
    <row r="90" spans="1:10" ht="15" customHeight="1" x14ac:dyDescent="0.2">
      <c r="C90" s="8" t="s">
        <v>515</v>
      </c>
      <c r="D90" s="8"/>
      <c r="E90" s="8"/>
      <c r="F90" s="8"/>
      <c r="G90" s="8"/>
      <c r="H90" s="8"/>
      <c r="I90" s="10"/>
      <c r="J90" s="10"/>
    </row>
    <row r="91" spans="1:10" ht="15" customHeight="1" x14ac:dyDescent="0.2">
      <c r="C91" s="215" t="s">
        <v>516</v>
      </c>
      <c r="D91" s="215"/>
      <c r="E91" s="215"/>
      <c r="F91" s="215"/>
      <c r="G91" s="10"/>
      <c r="H91" s="10"/>
      <c r="I91" s="10"/>
    </row>
    <row r="92" spans="1:10" ht="15" customHeight="1" x14ac:dyDescent="0.2">
      <c r="C92" s="215" t="s">
        <v>40</v>
      </c>
      <c r="D92" s="215"/>
      <c r="E92" s="215"/>
      <c r="F92" s="10"/>
      <c r="G92" s="10"/>
    </row>
    <row r="93" spans="1:10" ht="15" customHeight="1" x14ac:dyDescent="0.2">
      <c r="D93" s="10"/>
      <c r="E93" s="10"/>
      <c r="F93" s="10"/>
    </row>
    <row r="94" spans="1:10" ht="15" customHeight="1" x14ac:dyDescent="0.2">
      <c r="A94" s="8" t="s">
        <v>32</v>
      </c>
      <c r="B94" s="8"/>
      <c r="C94" s="8"/>
      <c r="D94" s="8"/>
      <c r="E94" s="8"/>
      <c r="F94" s="8"/>
    </row>
    <row r="96" spans="1:10" ht="15" customHeight="1" x14ac:dyDescent="0.2">
      <c r="B96" s="6"/>
    </row>
    <row r="98" spans="1:11" ht="15" customHeight="1" x14ac:dyDescent="0.2">
      <c r="A98" s="787" t="s">
        <v>521</v>
      </c>
      <c r="B98" s="788"/>
      <c r="C98" s="788"/>
      <c r="D98" s="788"/>
      <c r="E98" s="788"/>
      <c r="F98" s="788"/>
      <c r="G98" s="788"/>
      <c r="H98" s="788"/>
      <c r="I98" s="788"/>
      <c r="J98" s="788"/>
      <c r="K98" s="788"/>
    </row>
    <row r="99" spans="1:11" ht="15" customHeight="1" x14ac:dyDescent="0.2">
      <c r="A99" s="788"/>
      <c r="B99" s="788"/>
      <c r="C99" s="788"/>
      <c r="D99" s="788"/>
      <c r="E99" s="788"/>
      <c r="F99" s="788"/>
      <c r="G99" s="788"/>
      <c r="H99" s="788"/>
      <c r="I99" s="788"/>
      <c r="J99" s="788"/>
      <c r="K99" s="788"/>
    </row>
    <row r="100" spans="1:11" ht="15" customHeight="1" x14ac:dyDescent="0.2">
      <c r="A100" s="788"/>
      <c r="B100" s="788"/>
      <c r="C100" s="788"/>
      <c r="D100" s="788"/>
      <c r="E100" s="788"/>
      <c r="F100" s="788"/>
      <c r="G100" s="788"/>
      <c r="H100" s="788"/>
      <c r="I100" s="788"/>
      <c r="J100" s="788"/>
      <c r="K100" s="788"/>
    </row>
    <row r="101" spans="1:11" ht="15" customHeight="1" x14ac:dyDescent="0.2">
      <c r="A101" s="788"/>
      <c r="B101" s="788"/>
      <c r="C101" s="788"/>
      <c r="D101" s="788"/>
      <c r="E101" s="788"/>
      <c r="F101" s="788"/>
      <c r="G101" s="788"/>
      <c r="H101" s="788"/>
      <c r="I101" s="788"/>
      <c r="J101" s="788"/>
      <c r="K101" s="788"/>
    </row>
    <row r="102" spans="1:11" ht="15" customHeight="1" x14ac:dyDescent="0.2">
      <c r="A102" s="788"/>
      <c r="B102" s="788"/>
      <c r="C102" s="788"/>
      <c r="D102" s="788"/>
      <c r="E102" s="788"/>
      <c r="F102" s="788"/>
      <c r="G102" s="788"/>
      <c r="H102" s="788"/>
      <c r="I102" s="788"/>
      <c r="J102" s="788"/>
      <c r="K102" s="788"/>
    </row>
  </sheetData>
  <mergeCells count="2">
    <mergeCell ref="A4:G4"/>
    <mergeCell ref="A98:K102"/>
  </mergeCells>
  <hyperlinks>
    <hyperlink ref="C8:D8" location="Indicadores!A1" display="Indicadores" xr:uid="{00000000-0004-0000-0100-000000000000}"/>
    <hyperlink ref="C9:I9" location="'Energia primaria'!A1" display="Consumo anual de energía primaria en España y grado de autoabastecimiento " xr:uid="{00000000-0004-0000-0100-000001000000}"/>
    <hyperlink ref="C10:G10" location="'Energia final'!A1" display="Consumo anual de energía final en España" xr:uid="{00000000-0004-0000-0100-000002000000}"/>
    <hyperlink ref="C16:F16" location="'Consumo PP'!A1" display="Consumo de productos petrolíferos" xr:uid="{00000000-0004-0000-0100-000003000000}"/>
    <hyperlink ref="C18:G18" location="'Consumo GLP'!A1" display="Consumo de gases licuados del petróleo" xr:uid="{00000000-0004-0000-0100-000004000000}"/>
    <hyperlink ref="C19:E19" location="'Consumo gasolinas'!A1" display="Consumo de gasolinas" xr:uid="{00000000-0004-0000-0100-000005000000}"/>
    <hyperlink ref="C20:I20" location="'GNA CCAA'!A1" display="Consumo de gasolinas de automoción por Comunidades Autónomas" xr:uid="{00000000-0004-0000-0100-000006000000}"/>
    <hyperlink ref="C21:E21" location="'Consumo gasóleos'!A1" display="Consumo de gasóleos" xr:uid="{00000000-0004-0000-0100-000007000000}"/>
    <hyperlink ref="C22:G22" location="'GO CCAA'!A1" display="Consumo de gasóleos por Comunidades Autónomas" xr:uid="{00000000-0004-0000-0100-000008000000}"/>
    <hyperlink ref="C23:G23" location="'Consumo Combustibles Auto'!A1" display="Consumo de combustibles de automoción" xr:uid="{00000000-0004-0000-0100-000009000000}"/>
    <hyperlink ref="C24:G24" location="Bios!A1" display="Biocarburantes en gasolinas y gasóleos" xr:uid="{00000000-0004-0000-0100-00000A000000}"/>
    <hyperlink ref="C28:E28" location="'Consumo Querosenos'!A1" display="Consumo de querosenos" xr:uid="{00000000-0004-0000-0100-00000B000000}"/>
    <hyperlink ref="C29:E29" location="'Consumo Fuelóleos'!A1" display="Consumo de fuelóleos" xr:uid="{00000000-0004-0000-0100-00000C000000}"/>
    <hyperlink ref="C30:G30" location="'FO CCAA'!A1" display="Consumo de fuelóleos por Comunidades Autónomas " xr:uid="{00000000-0004-0000-0100-00000D000000}"/>
    <hyperlink ref="C31:F31" location="'Consumo Otros Productos'!A1" display="Consumo de otros productos" xr:uid="{00000000-0004-0000-0100-00000E000000}"/>
    <hyperlink ref="C35:G35" location="'Impor Crudo'!A1" display="Importaciones de crudo por países y zonas económicas" xr:uid="{00000000-0004-0000-0100-00000F000000}"/>
    <hyperlink ref="C36:F36" location="'Coste CIF'!A1" display="Coste CIF del crudo importado en España" xr:uid="{00000000-0004-0000-0100-000010000000}"/>
    <hyperlink ref="C42:E42" location="'produccion interior'!A1" display="Producción interior de crudo" xr:uid="{00000000-0004-0000-0100-000011000000}"/>
    <hyperlink ref="C43:F43" location="'MP procesada'!A1" display="Crudo y Materia prima procesada" xr:uid="{00000000-0004-0000-0100-000012000000}"/>
    <hyperlink ref="C44:F44" location="'Produccion bruta'!A1" display="Producción bruta de crudo de refinería" xr:uid="{00000000-0004-0000-0100-000013000000}"/>
    <hyperlink ref="C45:G45" location="Balance!A1" display="Balance de producción y consumo de productos petrolíferos" xr:uid="{00000000-0004-0000-0100-000014000000}"/>
    <hyperlink ref="C49:G49" location="'PVP máximo bombona'!A1" display="PVP máximo de la bombona de butano (12,5 kg)" xr:uid="{00000000-0004-0000-0100-000015000000}"/>
    <hyperlink ref="C50:F50" location="'PVP de gna y glo'!A1" display="PVP gasolinas y gasóleos de automoción " xr:uid="{00000000-0004-0000-0100-000016000000}"/>
    <hyperlink ref="C51:F51" location="'PVP medio de la gna'!A1" display="PVP medio de la gasolina 95 I.O. " xr:uid="{00000000-0004-0000-0100-000017000000}"/>
    <hyperlink ref="C52:F52" location="'PVP medio del glo'!A1" display="PVP medio del gasóleo de automoción" xr:uid="{00000000-0004-0000-0100-000018000000}"/>
    <hyperlink ref="C53:F53" location="'PVP medio del glo C'!A1" display="PVP medio del gasóleo calefacción" xr:uid="{00000000-0004-0000-0100-000019000000}"/>
    <hyperlink ref="C55:F55" location="'Evolución crudos SPOT'!A1" display="Evolución de los precios spot de crudos" xr:uid="{00000000-0004-0000-0100-00001A000000}"/>
    <hyperlink ref="C56:H56" location="'Cotizaciones FOB'!A1" display="Cotizaciones internacionales FOB de productos petrolíferos " xr:uid="{00000000-0004-0000-0100-00001B000000}"/>
    <hyperlink ref="C62:E62" location="'Consumo de gas natural'!A1" display="Consumo de gas natural" xr:uid="{00000000-0004-0000-0100-00001C000000}"/>
    <hyperlink ref="C63:G63" location="'Consumo de gas natural grupos'!A1" display="Consumo de gas natural por grupos de presión" xr:uid="{00000000-0004-0000-0100-00001D000000}"/>
    <hyperlink ref="C64:G64" location="'Tasa variación año móvil GN '!A1" display="Tasa variación año móvil de consumo gas natural " xr:uid="{00000000-0004-0000-0100-00001E000000}"/>
    <hyperlink ref="C65:H65" location="'Consumo de gas natural por CCAA'!A1" display="Consumo de gas natural por Comunidad Autónoma y grupos de presión" xr:uid="{00000000-0004-0000-0100-00001F000000}"/>
    <hyperlink ref="C69:F69" location="'import. GN paises'!A1" display="Importaciones de gas natural por países" xr:uid="{00000000-0004-0000-0100-000020000000}"/>
    <hyperlink ref="C70:F70" location="'import. GN puntos entrada '!A1" display="Importaciones por punto de entrada" xr:uid="{00000000-0004-0000-0100-000021000000}"/>
    <hyperlink ref="C72:H72" location="'export. GN paises'!A1" display="Exportaciones de gas natural por países y zonas económicas" xr:uid="{00000000-0004-0000-0100-000022000000}"/>
    <hyperlink ref="C73:F73" location="'export. GN puntos salida'!A1" display="Exportaciones por punto de salida" xr:uid="{00000000-0004-0000-0100-000023000000}"/>
    <hyperlink ref="C78:F78" location="'Producción interior GN'!A1" display="Producción interior de gas natural" xr:uid="{00000000-0004-0000-0100-000024000000}"/>
    <hyperlink ref="C83:G83" location="'PVP máximo TUR'!A1" display="PVP máximo de las tarifas último recurso de gas natural " xr:uid="{00000000-0004-0000-0100-000025000000}"/>
    <hyperlink ref="C88:G88" location="'Stocks mat. primas y PP'!A1" display="Stocks de crudo, materias primas y productos petrolíferos" xr:uid="{00000000-0004-0000-0100-000026000000}"/>
    <hyperlink ref="C89:G89" location="'EMS prod. pet.'!A1" display="Existencias mínimas de seguridad de productos petroliferos" xr:uid="{00000000-0004-0000-0100-000027000000}"/>
    <hyperlink ref="C90:H90" location="'Nivel Stocks España'!A1" display="Nivel de Stocks en España calculado en días de importaciones netas" xr:uid="{00000000-0004-0000-0100-000028000000}"/>
    <hyperlink ref="A94:F94" location="'Unidades y factores conversión'!A1" display="Unidades y factores de conversión utilizados " xr:uid="{00000000-0004-0000-0100-000029000000}"/>
    <hyperlink ref="C27:I27" location="'Consumo Comb. Auto CCAA'!A1" display="Consumo de combustibles de automoción por Comunidades Autónomas" xr:uid="{00000000-0004-0000-0100-00002A000000}"/>
    <hyperlink ref="C37:I37" location="'imp-exp PP'!A1" display="Importaciones - Exportaciones de productos petrolíferos por productos" xr:uid="{00000000-0004-0000-0100-00002B000000}"/>
    <hyperlink ref="C38:H38" location="'imp-exp PP paises'!A1" display="Importaciones - Exportaciones de productos petrolíferos por países " xr:uid="{00000000-0004-0000-0100-00002C000000}"/>
    <hyperlink ref="C17:H17" location="'Tv año móvil cons. PP'!A1" display="Tasa variación año móvil del consumo de productos petrolíferos" xr:uid="{00000000-0004-0000-0100-00002D000000}"/>
    <hyperlink ref="C25:H25" location="'Tv año móvil cons. auto'!A1" display="Tasa de variación año móvil combustibles de automoción" xr:uid="{00000000-0004-0000-0100-00002E000000}"/>
    <hyperlink ref="C26:H26" location="'Consumo Comb. Auto Canales'!A1" display="Consumo de combustibles de automoción por canales" xr:uid="{00000000-0004-0000-0100-00002F000000}"/>
    <hyperlink ref="C71:G71" location="'Coste de aprov'!A1" display="Coste de aprovisionamiento gas natural" xr:uid="{00000000-0004-0000-0100-000030000000}"/>
    <hyperlink ref="C79:G79" location="'Balance  Gas natural'!A1" display="Balance de producción y consumo de gas natural " xr:uid="{00000000-0004-0000-0100-000031000000}"/>
    <hyperlink ref="C84:F84" location="'Cotizaciones GN'!A1" display="Cotizaciones del gas natural" xr:uid="{00000000-0004-0000-0100-000032000000}"/>
    <hyperlink ref="C91:F91" location="'RREE Cores'!A1" display="Reservas estrategicas Cores" xr:uid="{00000000-0004-0000-0100-000033000000}"/>
    <hyperlink ref="C92:E92" location="'Existencias GN'!A1" display="Existencias gas natural" xr:uid="{00000000-0004-0000-0100-000034000000}"/>
    <hyperlink ref="C54:G54" location="'Cotizaciones de los crudos'!A1" display="Cotizaciones de los crudos de referencia y tipo de cambio" xr:uid="{00000000-0004-0000-0100-000035000000}"/>
    <hyperlink ref="C74" location="'importaciones netas GN'!A1" display="Importaciones netas de gas natural " xr:uid="{00000000-0004-0000-0100-000036000000}"/>
  </hyperlinks>
  <pageMargins left="0.15748031496062992" right="0.23622047244094491" top="0.62992125984251968" bottom="0.55118110236220474" header="0.31496062992125984" footer="0.31496062992125984"/>
  <pageSetup paperSize="9" scale="72" fitToHeight="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pageSetUpPr fitToPage="1"/>
  </sheetPr>
  <dimension ref="A1:V32"/>
  <sheetViews>
    <sheetView zoomScaleNormal="100" zoomScaleSheetLayoutView="100" workbookViewId="0"/>
  </sheetViews>
  <sheetFormatPr baseColWidth="10" defaultRowHeight="12.75" x14ac:dyDescent="0.2"/>
  <cols>
    <col min="1" max="1" width="32.5" style="81" customWidth="1"/>
    <col min="2" max="2" width="10.25" style="81" customWidth="1"/>
    <col min="3" max="3" width="14.125" style="81" customWidth="1"/>
    <col min="4" max="4" width="12.5" style="81" customWidth="1"/>
    <col min="5" max="5" width="11.125" style="81" customWidth="1"/>
    <col min="6" max="6" width="9.25" style="81" customWidth="1"/>
    <col min="7" max="7" width="12.625" style="81" customWidth="1"/>
    <col min="8" max="8" width="15.125" style="81" customWidth="1"/>
    <col min="9" max="10" width="12.25" style="81" customWidth="1"/>
    <col min="11" max="15" width="11" style="81"/>
    <col min="16" max="256" width="10" style="81"/>
    <col min="257" max="257" width="19.625" style="81" customWidth="1"/>
    <col min="258" max="258" width="9.125" style="81" customWidth="1"/>
    <col min="259" max="260" width="11" style="81" bestFit="1" customWidth="1"/>
    <col min="261" max="262" width="8.125" style="81" bestFit="1" customWidth="1"/>
    <col min="263" max="263" width="10.125" style="81" bestFit="1" customWidth="1"/>
    <col min="264" max="264" width="11" style="81" bestFit="1" customWidth="1"/>
    <col min="265" max="266" width="10.75" style="81" bestFit="1" customWidth="1"/>
    <col min="267" max="512" width="10" style="81"/>
    <col min="513" max="513" width="19.625" style="81" customWidth="1"/>
    <col min="514" max="514" width="9.125" style="81" customWidth="1"/>
    <col min="515" max="516" width="11" style="81" bestFit="1" customWidth="1"/>
    <col min="517" max="518" width="8.125" style="81" bestFit="1" customWidth="1"/>
    <col min="519" max="519" width="10.125" style="81" bestFit="1" customWidth="1"/>
    <col min="520" max="520" width="11" style="81" bestFit="1" customWidth="1"/>
    <col min="521" max="522" width="10.75" style="81" bestFit="1" customWidth="1"/>
    <col min="523" max="768" width="10" style="81"/>
    <col min="769" max="769" width="19.625" style="81" customWidth="1"/>
    <col min="770" max="770" width="9.125" style="81" customWidth="1"/>
    <col min="771" max="772" width="11" style="81" bestFit="1" customWidth="1"/>
    <col min="773" max="774" width="8.125" style="81" bestFit="1" customWidth="1"/>
    <col min="775" max="775" width="10.125" style="81" bestFit="1" customWidth="1"/>
    <col min="776" max="776" width="11" style="81" bestFit="1" customWidth="1"/>
    <col min="777" max="778" width="10.75" style="81" bestFit="1" customWidth="1"/>
    <col min="779" max="1024" width="11" style="81"/>
    <col min="1025" max="1025" width="19.625" style="81" customWidth="1"/>
    <col min="1026" max="1026" width="9.125" style="81" customWidth="1"/>
    <col min="1027" max="1028" width="11" style="81" bestFit="1" customWidth="1"/>
    <col min="1029" max="1030" width="8.125" style="81" bestFit="1" customWidth="1"/>
    <col min="1031" max="1031" width="10.125" style="81" bestFit="1" customWidth="1"/>
    <col min="1032" max="1032" width="11" style="81" bestFit="1" customWidth="1"/>
    <col min="1033" max="1034" width="10.75" style="81" bestFit="1" customWidth="1"/>
    <col min="1035" max="1280" width="10" style="81"/>
    <col min="1281" max="1281" width="19.625" style="81" customWidth="1"/>
    <col min="1282" max="1282" width="9.125" style="81" customWidth="1"/>
    <col min="1283" max="1284" width="11" style="81" bestFit="1" customWidth="1"/>
    <col min="1285" max="1286" width="8.125" style="81" bestFit="1" customWidth="1"/>
    <col min="1287" max="1287" width="10.125" style="81" bestFit="1" customWidth="1"/>
    <col min="1288" max="1288" width="11" style="81" bestFit="1" customWidth="1"/>
    <col min="1289" max="1290" width="10.75" style="81" bestFit="1" customWidth="1"/>
    <col min="1291" max="1536" width="10" style="81"/>
    <col min="1537" max="1537" width="19.625" style="81" customWidth="1"/>
    <col min="1538" max="1538" width="9.125" style="81" customWidth="1"/>
    <col min="1539" max="1540" width="11" style="81" bestFit="1" customWidth="1"/>
    <col min="1541" max="1542" width="8.125" style="81" bestFit="1" customWidth="1"/>
    <col min="1543" max="1543" width="10.125" style="81" bestFit="1" customWidth="1"/>
    <col min="1544" max="1544" width="11" style="81" bestFit="1" customWidth="1"/>
    <col min="1545" max="1546" width="10.75" style="81" bestFit="1" customWidth="1"/>
    <col min="1547" max="1792" width="10" style="81"/>
    <col min="1793" max="1793" width="19.625" style="81" customWidth="1"/>
    <col min="1794" max="1794" width="9.125" style="81" customWidth="1"/>
    <col min="1795" max="1796" width="11" style="81" bestFit="1" customWidth="1"/>
    <col min="1797" max="1798" width="8.125" style="81" bestFit="1" customWidth="1"/>
    <col min="1799" max="1799" width="10.125" style="81" bestFit="1" customWidth="1"/>
    <col min="1800" max="1800" width="11" style="81" bestFit="1" customWidth="1"/>
    <col min="1801" max="1802" width="10.75" style="81" bestFit="1" customWidth="1"/>
    <col min="1803" max="2048" width="11" style="81"/>
    <col min="2049" max="2049" width="19.625" style="81" customWidth="1"/>
    <col min="2050" max="2050" width="9.125" style="81" customWidth="1"/>
    <col min="2051" max="2052" width="11" style="81" bestFit="1" customWidth="1"/>
    <col min="2053" max="2054" width="8.125" style="81" bestFit="1" customWidth="1"/>
    <col min="2055" max="2055" width="10.125" style="81" bestFit="1" customWidth="1"/>
    <col min="2056" max="2056" width="11" style="81" bestFit="1" customWidth="1"/>
    <col min="2057" max="2058" width="10.75" style="81" bestFit="1" customWidth="1"/>
    <col min="2059" max="2304" width="10" style="81"/>
    <col min="2305" max="2305" width="19.625" style="81" customWidth="1"/>
    <col min="2306" max="2306" width="9.125" style="81" customWidth="1"/>
    <col min="2307" max="2308" width="11" style="81" bestFit="1" customWidth="1"/>
    <col min="2309" max="2310" width="8.125" style="81" bestFit="1" customWidth="1"/>
    <col min="2311" max="2311" width="10.125" style="81" bestFit="1" customWidth="1"/>
    <col min="2312" max="2312" width="11" style="81" bestFit="1" customWidth="1"/>
    <col min="2313" max="2314" width="10.75" style="81" bestFit="1" customWidth="1"/>
    <col min="2315" max="2560" width="10" style="81"/>
    <col min="2561" max="2561" width="19.625" style="81" customWidth="1"/>
    <col min="2562" max="2562" width="9.125" style="81" customWidth="1"/>
    <col min="2563" max="2564" width="11" style="81" bestFit="1" customWidth="1"/>
    <col min="2565" max="2566" width="8.125" style="81" bestFit="1" customWidth="1"/>
    <col min="2567" max="2567" width="10.125" style="81" bestFit="1" customWidth="1"/>
    <col min="2568" max="2568" width="11" style="81" bestFit="1" customWidth="1"/>
    <col min="2569" max="2570" width="10.75" style="81" bestFit="1" customWidth="1"/>
    <col min="2571" max="2816" width="10" style="81"/>
    <col min="2817" max="2817" width="19.625" style="81" customWidth="1"/>
    <col min="2818" max="2818" width="9.125" style="81" customWidth="1"/>
    <col min="2819" max="2820" width="11" style="81" bestFit="1" customWidth="1"/>
    <col min="2821" max="2822" width="8.125" style="81" bestFit="1" customWidth="1"/>
    <col min="2823" max="2823" width="10.125" style="81" bestFit="1" customWidth="1"/>
    <col min="2824" max="2824" width="11" style="81" bestFit="1" customWidth="1"/>
    <col min="2825" max="2826" width="10.75" style="81" bestFit="1" customWidth="1"/>
    <col min="2827" max="3072" width="11" style="81"/>
    <col min="3073" max="3073" width="19.625" style="81" customWidth="1"/>
    <col min="3074" max="3074" width="9.125" style="81" customWidth="1"/>
    <col min="3075" max="3076" width="11" style="81" bestFit="1" customWidth="1"/>
    <col min="3077" max="3078" width="8.125" style="81" bestFit="1" customWidth="1"/>
    <col min="3079" max="3079" width="10.125" style="81" bestFit="1" customWidth="1"/>
    <col min="3080" max="3080" width="11" style="81" bestFit="1" customWidth="1"/>
    <col min="3081" max="3082" width="10.75" style="81" bestFit="1" customWidth="1"/>
    <col min="3083" max="3328" width="10" style="81"/>
    <col min="3329" max="3329" width="19.625" style="81" customWidth="1"/>
    <col min="3330" max="3330" width="9.125" style="81" customWidth="1"/>
    <col min="3331" max="3332" width="11" style="81" bestFit="1" customWidth="1"/>
    <col min="3333" max="3334" width="8.125" style="81" bestFit="1" customWidth="1"/>
    <col min="3335" max="3335" width="10.125" style="81" bestFit="1" customWidth="1"/>
    <col min="3336" max="3336" width="11" style="81" bestFit="1" customWidth="1"/>
    <col min="3337" max="3338" width="10.75" style="81" bestFit="1" customWidth="1"/>
    <col min="3339" max="3584" width="10" style="81"/>
    <col min="3585" max="3585" width="19.625" style="81" customWidth="1"/>
    <col min="3586" max="3586" width="9.125" style="81" customWidth="1"/>
    <col min="3587" max="3588" width="11" style="81" bestFit="1" customWidth="1"/>
    <col min="3589" max="3590" width="8.125" style="81" bestFit="1" customWidth="1"/>
    <col min="3591" max="3591" width="10.125" style="81" bestFit="1" customWidth="1"/>
    <col min="3592" max="3592" width="11" style="81" bestFit="1" customWidth="1"/>
    <col min="3593" max="3594" width="10.75" style="81" bestFit="1" customWidth="1"/>
    <col min="3595" max="3840" width="10" style="81"/>
    <col min="3841" max="3841" width="19.625" style="81" customWidth="1"/>
    <col min="3842" max="3842" width="9.125" style="81" customWidth="1"/>
    <col min="3843" max="3844" width="11" style="81" bestFit="1" customWidth="1"/>
    <col min="3845" max="3846" width="8.125" style="81" bestFit="1" customWidth="1"/>
    <col min="3847" max="3847" width="10.125" style="81" bestFit="1" customWidth="1"/>
    <col min="3848" max="3848" width="11" style="81" bestFit="1" customWidth="1"/>
    <col min="3849" max="3850" width="10.75" style="81" bestFit="1" customWidth="1"/>
    <col min="3851" max="4096" width="11" style="81"/>
    <col min="4097" max="4097" width="19.625" style="81" customWidth="1"/>
    <col min="4098" max="4098" width="9.125" style="81" customWidth="1"/>
    <col min="4099" max="4100" width="11" style="81" bestFit="1" customWidth="1"/>
    <col min="4101" max="4102" width="8.125" style="81" bestFit="1" customWidth="1"/>
    <col min="4103" max="4103" width="10.125" style="81" bestFit="1" customWidth="1"/>
    <col min="4104" max="4104" width="11" style="81" bestFit="1" customWidth="1"/>
    <col min="4105" max="4106" width="10.75" style="81" bestFit="1" customWidth="1"/>
    <col min="4107" max="4352" width="10" style="81"/>
    <col min="4353" max="4353" width="19.625" style="81" customWidth="1"/>
    <col min="4354" max="4354" width="9.125" style="81" customWidth="1"/>
    <col min="4355" max="4356" width="11" style="81" bestFit="1" customWidth="1"/>
    <col min="4357" max="4358" width="8.125" style="81" bestFit="1" customWidth="1"/>
    <col min="4359" max="4359" width="10.125" style="81" bestFit="1" customWidth="1"/>
    <col min="4360" max="4360" width="11" style="81" bestFit="1" customWidth="1"/>
    <col min="4361" max="4362" width="10.75" style="81" bestFit="1" customWidth="1"/>
    <col min="4363" max="4608" width="10" style="81"/>
    <col min="4609" max="4609" width="19.625" style="81" customWidth="1"/>
    <col min="4610" max="4610" width="9.125" style="81" customWidth="1"/>
    <col min="4611" max="4612" width="11" style="81" bestFit="1" customWidth="1"/>
    <col min="4613" max="4614" width="8.125" style="81" bestFit="1" customWidth="1"/>
    <col min="4615" max="4615" width="10.125" style="81" bestFit="1" customWidth="1"/>
    <col min="4616" max="4616" width="11" style="81" bestFit="1" customWidth="1"/>
    <col min="4617" max="4618" width="10.75" style="81" bestFit="1" customWidth="1"/>
    <col min="4619" max="4864" width="10" style="81"/>
    <col min="4865" max="4865" width="19.625" style="81" customWidth="1"/>
    <col min="4866" max="4866" width="9.125" style="81" customWidth="1"/>
    <col min="4867" max="4868" width="11" style="81" bestFit="1" customWidth="1"/>
    <col min="4869" max="4870" width="8.125" style="81" bestFit="1" customWidth="1"/>
    <col min="4871" max="4871" width="10.125" style="81" bestFit="1" customWidth="1"/>
    <col min="4872" max="4872" width="11" style="81" bestFit="1" customWidth="1"/>
    <col min="4873" max="4874" width="10.75" style="81" bestFit="1" customWidth="1"/>
    <col min="4875" max="5120" width="11" style="81"/>
    <col min="5121" max="5121" width="19.625" style="81" customWidth="1"/>
    <col min="5122" max="5122" width="9.125" style="81" customWidth="1"/>
    <col min="5123" max="5124" width="11" style="81" bestFit="1" customWidth="1"/>
    <col min="5125" max="5126" width="8.125" style="81" bestFit="1" customWidth="1"/>
    <col min="5127" max="5127" width="10.125" style="81" bestFit="1" customWidth="1"/>
    <col min="5128" max="5128" width="11" style="81" bestFit="1" customWidth="1"/>
    <col min="5129" max="5130" width="10.75" style="81" bestFit="1" customWidth="1"/>
    <col min="5131" max="5376" width="10" style="81"/>
    <col min="5377" max="5377" width="19.625" style="81" customWidth="1"/>
    <col min="5378" max="5378" width="9.125" style="81" customWidth="1"/>
    <col min="5379" max="5380" width="11" style="81" bestFit="1" customWidth="1"/>
    <col min="5381" max="5382" width="8.125" style="81" bestFit="1" customWidth="1"/>
    <col min="5383" max="5383" width="10.125" style="81" bestFit="1" customWidth="1"/>
    <col min="5384" max="5384" width="11" style="81" bestFit="1" customWidth="1"/>
    <col min="5385" max="5386" width="10.75" style="81" bestFit="1" customWidth="1"/>
    <col min="5387" max="5632" width="10" style="81"/>
    <col min="5633" max="5633" width="19.625" style="81" customWidth="1"/>
    <col min="5634" max="5634" width="9.125" style="81" customWidth="1"/>
    <col min="5635" max="5636" width="11" style="81" bestFit="1" customWidth="1"/>
    <col min="5637" max="5638" width="8.125" style="81" bestFit="1" customWidth="1"/>
    <col min="5639" max="5639" width="10.125" style="81" bestFit="1" customWidth="1"/>
    <col min="5640" max="5640" width="11" style="81" bestFit="1" customWidth="1"/>
    <col min="5641" max="5642" width="10.75" style="81" bestFit="1" customWidth="1"/>
    <col min="5643" max="5888" width="10" style="81"/>
    <col min="5889" max="5889" width="19.625" style="81" customWidth="1"/>
    <col min="5890" max="5890" width="9.125" style="81" customWidth="1"/>
    <col min="5891" max="5892" width="11" style="81" bestFit="1" customWidth="1"/>
    <col min="5893" max="5894" width="8.125" style="81" bestFit="1" customWidth="1"/>
    <col min="5895" max="5895" width="10.125" style="81" bestFit="1" customWidth="1"/>
    <col min="5896" max="5896" width="11" style="81" bestFit="1" customWidth="1"/>
    <col min="5897" max="5898" width="10.75" style="81" bestFit="1" customWidth="1"/>
    <col min="5899" max="6144" width="11" style="81"/>
    <col min="6145" max="6145" width="19.625" style="81" customWidth="1"/>
    <col min="6146" max="6146" width="9.125" style="81" customWidth="1"/>
    <col min="6147" max="6148" width="11" style="81" bestFit="1" customWidth="1"/>
    <col min="6149" max="6150" width="8.125" style="81" bestFit="1" customWidth="1"/>
    <col min="6151" max="6151" width="10.125" style="81" bestFit="1" customWidth="1"/>
    <col min="6152" max="6152" width="11" style="81" bestFit="1" customWidth="1"/>
    <col min="6153" max="6154" width="10.75" style="81" bestFit="1" customWidth="1"/>
    <col min="6155" max="6400" width="10" style="81"/>
    <col min="6401" max="6401" width="19.625" style="81" customWidth="1"/>
    <col min="6402" max="6402" width="9.125" style="81" customWidth="1"/>
    <col min="6403" max="6404" width="11" style="81" bestFit="1" customWidth="1"/>
    <col min="6405" max="6406" width="8.125" style="81" bestFit="1" customWidth="1"/>
    <col min="6407" max="6407" width="10.125" style="81" bestFit="1" customWidth="1"/>
    <col min="6408" max="6408" width="11" style="81" bestFit="1" customWidth="1"/>
    <col min="6409" max="6410" width="10.75" style="81" bestFit="1" customWidth="1"/>
    <col min="6411" max="6656" width="10" style="81"/>
    <col min="6657" max="6657" width="19.625" style="81" customWidth="1"/>
    <col min="6658" max="6658" width="9.125" style="81" customWidth="1"/>
    <col min="6659" max="6660" width="11" style="81" bestFit="1" customWidth="1"/>
    <col min="6661" max="6662" width="8.125" style="81" bestFit="1" customWidth="1"/>
    <col min="6663" max="6663" width="10.125" style="81" bestFit="1" customWidth="1"/>
    <col min="6664" max="6664" width="11" style="81" bestFit="1" customWidth="1"/>
    <col min="6665" max="6666" width="10.75" style="81" bestFit="1" customWidth="1"/>
    <col min="6667" max="6912" width="10" style="81"/>
    <col min="6913" max="6913" width="19.625" style="81" customWidth="1"/>
    <col min="6914" max="6914" width="9.125" style="81" customWidth="1"/>
    <col min="6915" max="6916" width="11" style="81" bestFit="1" customWidth="1"/>
    <col min="6917" max="6918" width="8.125" style="81" bestFit="1" customWidth="1"/>
    <col min="6919" max="6919" width="10.125" style="81" bestFit="1" customWidth="1"/>
    <col min="6920" max="6920" width="11" style="81" bestFit="1" customWidth="1"/>
    <col min="6921" max="6922" width="10.75" style="81" bestFit="1" customWidth="1"/>
    <col min="6923" max="7168" width="11" style="81"/>
    <col min="7169" max="7169" width="19.625" style="81" customWidth="1"/>
    <col min="7170" max="7170" width="9.125" style="81" customWidth="1"/>
    <col min="7171" max="7172" width="11" style="81" bestFit="1" customWidth="1"/>
    <col min="7173" max="7174" width="8.125" style="81" bestFit="1" customWidth="1"/>
    <col min="7175" max="7175" width="10.125" style="81" bestFit="1" customWidth="1"/>
    <col min="7176" max="7176" width="11" style="81" bestFit="1" customWidth="1"/>
    <col min="7177" max="7178" width="10.75" style="81" bestFit="1" customWidth="1"/>
    <col min="7179" max="7424" width="10" style="81"/>
    <col min="7425" max="7425" width="19.625" style="81" customWidth="1"/>
    <col min="7426" max="7426" width="9.125" style="81" customWidth="1"/>
    <col min="7427" max="7428" width="11" style="81" bestFit="1" customWidth="1"/>
    <col min="7429" max="7430" width="8.125" style="81" bestFit="1" customWidth="1"/>
    <col min="7431" max="7431" width="10.125" style="81" bestFit="1" customWidth="1"/>
    <col min="7432" max="7432" width="11" style="81" bestFit="1" customWidth="1"/>
    <col min="7433" max="7434" width="10.75" style="81" bestFit="1" customWidth="1"/>
    <col min="7435" max="7680" width="10" style="81"/>
    <col min="7681" max="7681" width="19.625" style="81" customWidth="1"/>
    <col min="7682" max="7682" width="9.125" style="81" customWidth="1"/>
    <col min="7683" max="7684" width="11" style="81" bestFit="1" customWidth="1"/>
    <col min="7685" max="7686" width="8.125" style="81" bestFit="1" customWidth="1"/>
    <col min="7687" max="7687" width="10.125" style="81" bestFit="1" customWidth="1"/>
    <col min="7688" max="7688" width="11" style="81" bestFit="1" customWidth="1"/>
    <col min="7689" max="7690" width="10.75" style="81" bestFit="1" customWidth="1"/>
    <col min="7691" max="7936" width="10" style="81"/>
    <col min="7937" max="7937" width="19.625" style="81" customWidth="1"/>
    <col min="7938" max="7938" width="9.125" style="81" customWidth="1"/>
    <col min="7939" max="7940" width="11" style="81" bestFit="1" customWidth="1"/>
    <col min="7941" max="7942" width="8.125" style="81" bestFit="1" customWidth="1"/>
    <col min="7943" max="7943" width="10.125" style="81" bestFit="1" customWidth="1"/>
    <col min="7944" max="7944" width="11" style="81" bestFit="1" customWidth="1"/>
    <col min="7945" max="7946" width="10.75" style="81" bestFit="1" customWidth="1"/>
    <col min="7947" max="8192" width="11" style="81"/>
    <col min="8193" max="8193" width="19.625" style="81" customWidth="1"/>
    <col min="8194" max="8194" width="9.125" style="81" customWidth="1"/>
    <col min="8195" max="8196" width="11" style="81" bestFit="1" customWidth="1"/>
    <col min="8197" max="8198" width="8.125" style="81" bestFit="1" customWidth="1"/>
    <col min="8199" max="8199" width="10.125" style="81" bestFit="1" customWidth="1"/>
    <col min="8200" max="8200" width="11" style="81" bestFit="1" customWidth="1"/>
    <col min="8201" max="8202" width="10.75" style="81" bestFit="1" customWidth="1"/>
    <col min="8203" max="8448" width="10" style="81"/>
    <col min="8449" max="8449" width="19.625" style="81" customWidth="1"/>
    <col min="8450" max="8450" width="9.125" style="81" customWidth="1"/>
    <col min="8451" max="8452" width="11" style="81" bestFit="1" customWidth="1"/>
    <col min="8453" max="8454" width="8.125" style="81" bestFit="1" customWidth="1"/>
    <col min="8455" max="8455" width="10.125" style="81" bestFit="1" customWidth="1"/>
    <col min="8456" max="8456" width="11" style="81" bestFit="1" customWidth="1"/>
    <col min="8457" max="8458" width="10.75" style="81" bestFit="1" customWidth="1"/>
    <col min="8459" max="8704" width="10" style="81"/>
    <col min="8705" max="8705" width="19.625" style="81" customWidth="1"/>
    <col min="8706" max="8706" width="9.125" style="81" customWidth="1"/>
    <col min="8707" max="8708" width="11" style="81" bestFit="1" customWidth="1"/>
    <col min="8709" max="8710" width="8.125" style="81" bestFit="1" customWidth="1"/>
    <col min="8711" max="8711" width="10.125" style="81" bestFit="1" customWidth="1"/>
    <col min="8712" max="8712" width="11" style="81" bestFit="1" customWidth="1"/>
    <col min="8713" max="8714" width="10.75" style="81" bestFit="1" customWidth="1"/>
    <col min="8715" max="8960" width="10" style="81"/>
    <col min="8961" max="8961" width="19.625" style="81" customWidth="1"/>
    <col min="8962" max="8962" width="9.125" style="81" customWidth="1"/>
    <col min="8963" max="8964" width="11" style="81" bestFit="1" customWidth="1"/>
    <col min="8965" max="8966" width="8.125" style="81" bestFit="1" customWidth="1"/>
    <col min="8967" max="8967" width="10.125" style="81" bestFit="1" customWidth="1"/>
    <col min="8968" max="8968" width="11" style="81" bestFit="1" customWidth="1"/>
    <col min="8969" max="8970" width="10.75" style="81" bestFit="1" customWidth="1"/>
    <col min="8971" max="9216" width="11" style="81"/>
    <col min="9217" max="9217" width="19.625" style="81" customWidth="1"/>
    <col min="9218" max="9218" width="9.125" style="81" customWidth="1"/>
    <col min="9219" max="9220" width="11" style="81" bestFit="1" customWidth="1"/>
    <col min="9221" max="9222" width="8.125" style="81" bestFit="1" customWidth="1"/>
    <col min="9223" max="9223" width="10.125" style="81" bestFit="1" customWidth="1"/>
    <col min="9224" max="9224" width="11" style="81" bestFit="1" customWidth="1"/>
    <col min="9225" max="9226" width="10.75" style="81" bestFit="1" customWidth="1"/>
    <col min="9227" max="9472" width="10" style="81"/>
    <col min="9473" max="9473" width="19.625" style="81" customWidth="1"/>
    <col min="9474" max="9474" width="9.125" style="81" customWidth="1"/>
    <col min="9475" max="9476" width="11" style="81" bestFit="1" customWidth="1"/>
    <col min="9477" max="9478" width="8.125" style="81" bestFit="1" customWidth="1"/>
    <col min="9479" max="9479" width="10.125" style="81" bestFit="1" customWidth="1"/>
    <col min="9480" max="9480" width="11" style="81" bestFit="1" customWidth="1"/>
    <col min="9481" max="9482" width="10.75" style="81" bestFit="1" customWidth="1"/>
    <col min="9483" max="9728" width="10" style="81"/>
    <col min="9729" max="9729" width="19.625" style="81" customWidth="1"/>
    <col min="9730" max="9730" width="9.125" style="81" customWidth="1"/>
    <col min="9731" max="9732" width="11" style="81" bestFit="1" customWidth="1"/>
    <col min="9733" max="9734" width="8.125" style="81" bestFit="1" customWidth="1"/>
    <col min="9735" max="9735" width="10.125" style="81" bestFit="1" customWidth="1"/>
    <col min="9736" max="9736" width="11" style="81" bestFit="1" customWidth="1"/>
    <col min="9737" max="9738" width="10.75" style="81" bestFit="1" customWidth="1"/>
    <col min="9739" max="9984" width="10" style="81"/>
    <col min="9985" max="9985" width="19.625" style="81" customWidth="1"/>
    <col min="9986" max="9986" width="9.125" style="81" customWidth="1"/>
    <col min="9987" max="9988" width="11" style="81" bestFit="1" customWidth="1"/>
    <col min="9989" max="9990" width="8.125" style="81" bestFit="1" customWidth="1"/>
    <col min="9991" max="9991" width="10.125" style="81" bestFit="1" customWidth="1"/>
    <col min="9992" max="9992" width="11" style="81" bestFit="1" customWidth="1"/>
    <col min="9993" max="9994" width="10.75" style="81" bestFit="1" customWidth="1"/>
    <col min="9995" max="10240" width="11" style="81"/>
    <col min="10241" max="10241" width="19.625" style="81" customWidth="1"/>
    <col min="10242" max="10242" width="9.125" style="81" customWidth="1"/>
    <col min="10243" max="10244" width="11" style="81" bestFit="1" customWidth="1"/>
    <col min="10245" max="10246" width="8.125" style="81" bestFit="1" customWidth="1"/>
    <col min="10247" max="10247" width="10.125" style="81" bestFit="1" customWidth="1"/>
    <col min="10248" max="10248" width="11" style="81" bestFit="1" customWidth="1"/>
    <col min="10249" max="10250" width="10.75" style="81" bestFit="1" customWidth="1"/>
    <col min="10251" max="10496" width="10" style="81"/>
    <col min="10497" max="10497" width="19.625" style="81" customWidth="1"/>
    <col min="10498" max="10498" width="9.125" style="81" customWidth="1"/>
    <col min="10499" max="10500" width="11" style="81" bestFit="1" customWidth="1"/>
    <col min="10501" max="10502" width="8.125" style="81" bestFit="1" customWidth="1"/>
    <col min="10503" max="10503" width="10.125" style="81" bestFit="1" customWidth="1"/>
    <col min="10504" max="10504" width="11" style="81" bestFit="1" customWidth="1"/>
    <col min="10505" max="10506" width="10.75" style="81" bestFit="1" customWidth="1"/>
    <col min="10507" max="10752" width="10" style="81"/>
    <col min="10753" max="10753" width="19.625" style="81" customWidth="1"/>
    <col min="10754" max="10754" width="9.125" style="81" customWidth="1"/>
    <col min="10755" max="10756" width="11" style="81" bestFit="1" customWidth="1"/>
    <col min="10757" max="10758" width="8.125" style="81" bestFit="1" customWidth="1"/>
    <col min="10759" max="10759" width="10.125" style="81" bestFit="1" customWidth="1"/>
    <col min="10760" max="10760" width="11" style="81" bestFit="1" customWidth="1"/>
    <col min="10761" max="10762" width="10.75" style="81" bestFit="1" customWidth="1"/>
    <col min="10763" max="11008" width="10" style="81"/>
    <col min="11009" max="11009" width="19.625" style="81" customWidth="1"/>
    <col min="11010" max="11010" width="9.125" style="81" customWidth="1"/>
    <col min="11011" max="11012" width="11" style="81" bestFit="1" customWidth="1"/>
    <col min="11013" max="11014" width="8.125" style="81" bestFit="1" customWidth="1"/>
    <col min="11015" max="11015" width="10.125" style="81" bestFit="1" customWidth="1"/>
    <col min="11016" max="11016" width="11" style="81" bestFit="1" customWidth="1"/>
    <col min="11017" max="11018" width="10.75" style="81" bestFit="1" customWidth="1"/>
    <col min="11019" max="11264" width="11" style="81"/>
    <col min="11265" max="11265" width="19.625" style="81" customWidth="1"/>
    <col min="11266" max="11266" width="9.125" style="81" customWidth="1"/>
    <col min="11267" max="11268" width="11" style="81" bestFit="1" customWidth="1"/>
    <col min="11269" max="11270" width="8.125" style="81" bestFit="1" customWidth="1"/>
    <col min="11271" max="11271" width="10.125" style="81" bestFit="1" customWidth="1"/>
    <col min="11272" max="11272" width="11" style="81" bestFit="1" customWidth="1"/>
    <col min="11273" max="11274" width="10.75" style="81" bestFit="1" customWidth="1"/>
    <col min="11275" max="11520" width="10" style="81"/>
    <col min="11521" max="11521" width="19.625" style="81" customWidth="1"/>
    <col min="11522" max="11522" width="9.125" style="81" customWidth="1"/>
    <col min="11523" max="11524" width="11" style="81" bestFit="1" customWidth="1"/>
    <col min="11525" max="11526" width="8.125" style="81" bestFit="1" customWidth="1"/>
    <col min="11527" max="11527" width="10.125" style="81" bestFit="1" customWidth="1"/>
    <col min="11528" max="11528" width="11" style="81" bestFit="1" customWidth="1"/>
    <col min="11529" max="11530" width="10.75" style="81" bestFit="1" customWidth="1"/>
    <col min="11531" max="11776" width="10" style="81"/>
    <col min="11777" max="11777" width="19.625" style="81" customWidth="1"/>
    <col min="11778" max="11778" width="9.125" style="81" customWidth="1"/>
    <col min="11779" max="11780" width="11" style="81" bestFit="1" customWidth="1"/>
    <col min="11781" max="11782" width="8.125" style="81" bestFit="1" customWidth="1"/>
    <col min="11783" max="11783" width="10.125" style="81" bestFit="1" customWidth="1"/>
    <col min="11784" max="11784" width="11" style="81" bestFit="1" customWidth="1"/>
    <col min="11785" max="11786" width="10.75" style="81" bestFit="1" customWidth="1"/>
    <col min="11787" max="12032" width="10" style="81"/>
    <col min="12033" max="12033" width="19.625" style="81" customWidth="1"/>
    <col min="12034" max="12034" width="9.125" style="81" customWidth="1"/>
    <col min="12035" max="12036" width="11" style="81" bestFit="1" customWidth="1"/>
    <col min="12037" max="12038" width="8.125" style="81" bestFit="1" customWidth="1"/>
    <col min="12039" max="12039" width="10.125" style="81" bestFit="1" customWidth="1"/>
    <col min="12040" max="12040" width="11" style="81" bestFit="1" customWidth="1"/>
    <col min="12041" max="12042" width="10.75" style="81" bestFit="1" customWidth="1"/>
    <col min="12043" max="12288" width="11" style="81"/>
    <col min="12289" max="12289" width="19.625" style="81" customWidth="1"/>
    <col min="12290" max="12290" width="9.125" style="81" customWidth="1"/>
    <col min="12291" max="12292" width="11" style="81" bestFit="1" customWidth="1"/>
    <col min="12293" max="12294" width="8.125" style="81" bestFit="1" customWidth="1"/>
    <col min="12295" max="12295" width="10.125" style="81" bestFit="1" customWidth="1"/>
    <col min="12296" max="12296" width="11" style="81" bestFit="1" customWidth="1"/>
    <col min="12297" max="12298" width="10.75" style="81" bestFit="1" customWidth="1"/>
    <col min="12299" max="12544" width="10" style="81"/>
    <col min="12545" max="12545" width="19.625" style="81" customWidth="1"/>
    <col min="12546" max="12546" width="9.125" style="81" customWidth="1"/>
    <col min="12547" max="12548" width="11" style="81" bestFit="1" customWidth="1"/>
    <col min="12549" max="12550" width="8.125" style="81" bestFit="1" customWidth="1"/>
    <col min="12551" max="12551" width="10.125" style="81" bestFit="1" customWidth="1"/>
    <col min="12552" max="12552" width="11" style="81" bestFit="1" customWidth="1"/>
    <col min="12553" max="12554" width="10.75" style="81" bestFit="1" customWidth="1"/>
    <col min="12555" max="12800" width="10" style="81"/>
    <col min="12801" max="12801" width="19.625" style="81" customWidth="1"/>
    <col min="12802" max="12802" width="9.125" style="81" customWidth="1"/>
    <col min="12803" max="12804" width="11" style="81" bestFit="1" customWidth="1"/>
    <col min="12805" max="12806" width="8.125" style="81" bestFit="1" customWidth="1"/>
    <col min="12807" max="12807" width="10.125" style="81" bestFit="1" customWidth="1"/>
    <col min="12808" max="12808" width="11" style="81" bestFit="1" customWidth="1"/>
    <col min="12809" max="12810" width="10.75" style="81" bestFit="1" customWidth="1"/>
    <col min="12811" max="13056" width="10" style="81"/>
    <col min="13057" max="13057" width="19.625" style="81" customWidth="1"/>
    <col min="13058" max="13058" width="9.125" style="81" customWidth="1"/>
    <col min="13059" max="13060" width="11" style="81" bestFit="1" customWidth="1"/>
    <col min="13061" max="13062" width="8.125" style="81" bestFit="1" customWidth="1"/>
    <col min="13063" max="13063" width="10.125" style="81" bestFit="1" customWidth="1"/>
    <col min="13064" max="13064" width="11" style="81" bestFit="1" customWidth="1"/>
    <col min="13065" max="13066" width="10.75" style="81" bestFit="1" customWidth="1"/>
    <col min="13067" max="13312" width="11" style="81"/>
    <col min="13313" max="13313" width="19.625" style="81" customWidth="1"/>
    <col min="13314" max="13314" width="9.125" style="81" customWidth="1"/>
    <col min="13315" max="13316" width="11" style="81" bestFit="1" customWidth="1"/>
    <col min="13317" max="13318" width="8.125" style="81" bestFit="1" customWidth="1"/>
    <col min="13319" max="13319" width="10.125" style="81" bestFit="1" customWidth="1"/>
    <col min="13320" max="13320" width="11" style="81" bestFit="1" customWidth="1"/>
    <col min="13321" max="13322" width="10.75" style="81" bestFit="1" customWidth="1"/>
    <col min="13323" max="13568" width="10" style="81"/>
    <col min="13569" max="13569" width="19.625" style="81" customWidth="1"/>
    <col min="13570" max="13570" width="9.125" style="81" customWidth="1"/>
    <col min="13571" max="13572" width="11" style="81" bestFit="1" customWidth="1"/>
    <col min="13573" max="13574" width="8.125" style="81" bestFit="1" customWidth="1"/>
    <col min="13575" max="13575" width="10.125" style="81" bestFit="1" customWidth="1"/>
    <col min="13576" max="13576" width="11" style="81" bestFit="1" customWidth="1"/>
    <col min="13577" max="13578" width="10.75" style="81" bestFit="1" customWidth="1"/>
    <col min="13579" max="13824" width="10" style="81"/>
    <col min="13825" max="13825" width="19.625" style="81" customWidth="1"/>
    <col min="13826" max="13826" width="9.125" style="81" customWidth="1"/>
    <col min="13827" max="13828" width="11" style="81" bestFit="1" customWidth="1"/>
    <col min="13829" max="13830" width="8.125" style="81" bestFit="1" customWidth="1"/>
    <col min="13831" max="13831" width="10.125" style="81" bestFit="1" customWidth="1"/>
    <col min="13832" max="13832" width="11" style="81" bestFit="1" customWidth="1"/>
    <col min="13833" max="13834" width="10.75" style="81" bestFit="1" customWidth="1"/>
    <col min="13835" max="14080" width="10" style="81"/>
    <col min="14081" max="14081" width="19.625" style="81" customWidth="1"/>
    <col min="14082" max="14082" width="9.125" style="81" customWidth="1"/>
    <col min="14083" max="14084" width="11" style="81" bestFit="1" customWidth="1"/>
    <col min="14085" max="14086" width="8.125" style="81" bestFit="1" customWidth="1"/>
    <col min="14087" max="14087" width="10.125" style="81" bestFit="1" customWidth="1"/>
    <col min="14088" max="14088" width="11" style="81" bestFit="1" customWidth="1"/>
    <col min="14089" max="14090" width="10.75" style="81" bestFit="1" customWidth="1"/>
    <col min="14091" max="14336" width="11" style="81"/>
    <col min="14337" max="14337" width="19.625" style="81" customWidth="1"/>
    <col min="14338" max="14338" width="9.125" style="81" customWidth="1"/>
    <col min="14339" max="14340" width="11" style="81" bestFit="1" customWidth="1"/>
    <col min="14341" max="14342" width="8.125" style="81" bestFit="1" customWidth="1"/>
    <col min="14343" max="14343" width="10.125" style="81" bestFit="1" customWidth="1"/>
    <col min="14344" max="14344" width="11" style="81" bestFit="1" customWidth="1"/>
    <col min="14345" max="14346" width="10.75" style="81" bestFit="1" customWidth="1"/>
    <col min="14347" max="14592" width="10" style="81"/>
    <col min="14593" max="14593" width="19.625" style="81" customWidth="1"/>
    <col min="14594" max="14594" width="9.125" style="81" customWidth="1"/>
    <col min="14595" max="14596" width="11" style="81" bestFit="1" customWidth="1"/>
    <col min="14597" max="14598" width="8.125" style="81" bestFit="1" customWidth="1"/>
    <col min="14599" max="14599" width="10.125" style="81" bestFit="1" customWidth="1"/>
    <col min="14600" max="14600" width="11" style="81" bestFit="1" customWidth="1"/>
    <col min="14601" max="14602" width="10.75" style="81" bestFit="1" customWidth="1"/>
    <col min="14603" max="14848" width="10" style="81"/>
    <col min="14849" max="14849" width="19.625" style="81" customWidth="1"/>
    <col min="14850" max="14850" width="9.125" style="81" customWidth="1"/>
    <col min="14851" max="14852" width="11" style="81" bestFit="1" customWidth="1"/>
    <col min="14853" max="14854" width="8.125" style="81" bestFit="1" customWidth="1"/>
    <col min="14855" max="14855" width="10.125" style="81" bestFit="1" customWidth="1"/>
    <col min="14856" max="14856" width="11" style="81" bestFit="1" customWidth="1"/>
    <col min="14857" max="14858" width="10.75" style="81" bestFit="1" customWidth="1"/>
    <col min="14859" max="15104" width="10" style="81"/>
    <col min="15105" max="15105" width="19.625" style="81" customWidth="1"/>
    <col min="15106" max="15106" width="9.125" style="81" customWidth="1"/>
    <col min="15107" max="15108" width="11" style="81" bestFit="1" customWidth="1"/>
    <col min="15109" max="15110" width="8.125" style="81" bestFit="1" customWidth="1"/>
    <col min="15111" max="15111" width="10.125" style="81" bestFit="1" customWidth="1"/>
    <col min="15112" max="15112" width="11" style="81" bestFit="1" customWidth="1"/>
    <col min="15113" max="15114" width="10.75" style="81" bestFit="1" customWidth="1"/>
    <col min="15115" max="15360" width="11" style="81"/>
    <col min="15361" max="15361" width="19.625" style="81" customWidth="1"/>
    <col min="15362" max="15362" width="9.125" style="81" customWidth="1"/>
    <col min="15363" max="15364" width="11" style="81" bestFit="1" customWidth="1"/>
    <col min="15365" max="15366" width="8.125" style="81" bestFit="1" customWidth="1"/>
    <col min="15367" max="15367" width="10.125" style="81" bestFit="1" customWidth="1"/>
    <col min="15368" max="15368" width="11" style="81" bestFit="1" customWidth="1"/>
    <col min="15369" max="15370" width="10.75" style="81" bestFit="1" customWidth="1"/>
    <col min="15371" max="15616" width="10" style="81"/>
    <col min="15617" max="15617" width="19.625" style="81" customWidth="1"/>
    <col min="15618" max="15618" width="9.125" style="81" customWidth="1"/>
    <col min="15619" max="15620" width="11" style="81" bestFit="1" customWidth="1"/>
    <col min="15621" max="15622" width="8.125" style="81" bestFit="1" customWidth="1"/>
    <col min="15623" max="15623" width="10.125" style="81" bestFit="1" customWidth="1"/>
    <col min="15624" max="15624" width="11" style="81" bestFit="1" customWidth="1"/>
    <col min="15625" max="15626" width="10.75" style="81" bestFit="1" customWidth="1"/>
    <col min="15627" max="15872" width="10" style="81"/>
    <col min="15873" max="15873" width="19.625" style="81" customWidth="1"/>
    <col min="15874" max="15874" width="9.125" style="81" customWidth="1"/>
    <col min="15875" max="15876" width="11" style="81" bestFit="1" customWidth="1"/>
    <col min="15877" max="15878" width="8.125" style="81" bestFit="1" customWidth="1"/>
    <col min="15879" max="15879" width="10.125" style="81" bestFit="1" customWidth="1"/>
    <col min="15880" max="15880" width="11" style="81" bestFit="1" customWidth="1"/>
    <col min="15881" max="15882" width="10.75" style="81" bestFit="1" customWidth="1"/>
    <col min="15883" max="16128" width="10" style="81"/>
    <col min="16129" max="16129" width="19.625" style="81" customWidth="1"/>
    <col min="16130" max="16130" width="9.125" style="81" customWidth="1"/>
    <col min="16131" max="16132" width="11" style="81" bestFit="1" customWidth="1"/>
    <col min="16133" max="16134" width="8.125" style="81" bestFit="1" customWidth="1"/>
    <col min="16135" max="16135" width="10.125" style="81" bestFit="1" customWidth="1"/>
    <col min="16136" max="16136" width="11" style="81" bestFit="1" customWidth="1"/>
    <col min="16137" max="16138" width="10.75" style="81" bestFit="1" customWidth="1"/>
    <col min="16139" max="16384" width="11" style="81"/>
  </cols>
  <sheetData>
    <row r="1" spans="1:8" x14ac:dyDescent="0.2">
      <c r="A1" s="363" t="s">
        <v>27</v>
      </c>
      <c r="B1" s="364"/>
      <c r="C1" s="364"/>
      <c r="D1" s="364"/>
      <c r="E1" s="364"/>
      <c r="F1" s="364"/>
      <c r="G1" s="364"/>
      <c r="H1" s="364"/>
    </row>
    <row r="2" spans="1:8" ht="15.75" x14ac:dyDescent="0.25">
      <c r="A2" s="365"/>
      <c r="B2" s="366"/>
      <c r="C2" s="339"/>
      <c r="D2" s="339"/>
      <c r="E2" s="339"/>
      <c r="F2" s="339"/>
      <c r="G2" s="354"/>
      <c r="H2" s="354" t="s">
        <v>152</v>
      </c>
    </row>
    <row r="3" spans="1:8" x14ac:dyDescent="0.2">
      <c r="A3" s="355"/>
      <c r="B3" s="806">
        <f>INDICE!A3</f>
        <v>44409</v>
      </c>
      <c r="C3" s="807"/>
      <c r="D3" s="807" t="s">
        <v>116</v>
      </c>
      <c r="E3" s="807"/>
      <c r="F3" s="807" t="s">
        <v>117</v>
      </c>
      <c r="G3" s="808"/>
      <c r="H3" s="807"/>
    </row>
    <row r="4" spans="1:8" x14ac:dyDescent="0.2">
      <c r="A4" s="356"/>
      <c r="B4" s="357" t="s">
        <v>47</v>
      </c>
      <c r="C4" s="357" t="s">
        <v>429</v>
      </c>
      <c r="D4" s="357" t="s">
        <v>47</v>
      </c>
      <c r="E4" s="357" t="s">
        <v>429</v>
      </c>
      <c r="F4" s="357" t="s">
        <v>47</v>
      </c>
      <c r="G4" s="358" t="s">
        <v>429</v>
      </c>
      <c r="H4" s="358" t="s">
        <v>107</v>
      </c>
    </row>
    <row r="5" spans="1:8" x14ac:dyDescent="0.2">
      <c r="A5" s="359" t="s">
        <v>172</v>
      </c>
      <c r="B5" s="331">
        <v>1891.4963000000009</v>
      </c>
      <c r="C5" s="324">
        <v>8.3487246296226161</v>
      </c>
      <c r="D5" s="323">
        <v>14256.166149999999</v>
      </c>
      <c r="E5" s="324">
        <v>13.432209160941619</v>
      </c>
      <c r="F5" s="323">
        <v>21160.556700000001</v>
      </c>
      <c r="G5" s="338">
        <v>4.4875734921678045</v>
      </c>
      <c r="H5" s="329">
        <v>70.149475406502702</v>
      </c>
    </row>
    <row r="6" spans="1:8" x14ac:dyDescent="0.2">
      <c r="A6" s="359" t="s">
        <v>173</v>
      </c>
      <c r="B6" s="596">
        <v>0.35625999999999997</v>
      </c>
      <c r="C6" s="338">
        <v>-75.625008552388508</v>
      </c>
      <c r="D6" s="360">
        <v>8.9282599999999981</v>
      </c>
      <c r="E6" s="324">
        <v>-53.890433059927268</v>
      </c>
      <c r="F6" s="323">
        <v>28.022489999999994</v>
      </c>
      <c r="G6" s="324">
        <v>10.830789237316976</v>
      </c>
      <c r="H6" s="329">
        <v>9.2897507421625031E-2</v>
      </c>
    </row>
    <row r="7" spans="1:8" x14ac:dyDescent="0.2">
      <c r="A7" s="359" t="s">
        <v>174</v>
      </c>
      <c r="B7" s="722">
        <v>5.0000000000000001E-3</v>
      </c>
      <c r="C7" s="721">
        <v>-55.476402493321466</v>
      </c>
      <c r="D7" s="360">
        <v>0.61080999999999996</v>
      </c>
      <c r="E7" s="721">
        <v>-43.141854468615904</v>
      </c>
      <c r="F7" s="360">
        <v>0.68801000000000001</v>
      </c>
      <c r="G7" s="324">
        <v>-96.61724873234715</v>
      </c>
      <c r="H7" s="596">
        <v>2.2808256540069157E-3</v>
      </c>
    </row>
    <row r="8" spans="1:8" x14ac:dyDescent="0.2">
      <c r="A8" s="370" t="s">
        <v>175</v>
      </c>
      <c r="B8" s="332">
        <v>1891.8575600000011</v>
      </c>
      <c r="C8" s="333">
        <v>8.2780689661552227</v>
      </c>
      <c r="D8" s="332">
        <v>14265.705219999998</v>
      </c>
      <c r="E8" s="379">
        <v>13.323827720235409</v>
      </c>
      <c r="F8" s="332">
        <v>21189.267199999998</v>
      </c>
      <c r="G8" s="333">
        <v>4.3941640556297958</v>
      </c>
      <c r="H8" s="333">
        <v>70.244653739578325</v>
      </c>
    </row>
    <row r="9" spans="1:8" x14ac:dyDescent="0.2">
      <c r="A9" s="359" t="s">
        <v>176</v>
      </c>
      <c r="B9" s="331">
        <v>278.72552000000013</v>
      </c>
      <c r="C9" s="324">
        <v>12.670708588998714</v>
      </c>
      <c r="D9" s="323">
        <v>2901.4051099999992</v>
      </c>
      <c r="E9" s="324">
        <v>-0.62515517659177944</v>
      </c>
      <c r="F9" s="323">
        <v>4451.1012099999998</v>
      </c>
      <c r="G9" s="324">
        <v>0.31551656531664402</v>
      </c>
      <c r="H9" s="329">
        <v>14.755869577984656</v>
      </c>
    </row>
    <row r="10" spans="1:8" x14ac:dyDescent="0.2">
      <c r="A10" s="359" t="s">
        <v>177</v>
      </c>
      <c r="B10" s="331">
        <v>43.86712</v>
      </c>
      <c r="C10" s="324">
        <v>72.68548079156318</v>
      </c>
      <c r="D10" s="323">
        <v>672.98420999999996</v>
      </c>
      <c r="E10" s="324">
        <v>-8.4940009475784031</v>
      </c>
      <c r="F10" s="323">
        <v>1054.9339199999999</v>
      </c>
      <c r="G10" s="324">
        <v>-19.930155899148289</v>
      </c>
      <c r="H10" s="329">
        <v>3.4972171160565675</v>
      </c>
    </row>
    <row r="11" spans="1:8" x14ac:dyDescent="0.2">
      <c r="A11" s="359" t="s">
        <v>178</v>
      </c>
      <c r="B11" s="331">
        <v>304.04268999999994</v>
      </c>
      <c r="C11" s="324">
        <v>17.295800192438378</v>
      </c>
      <c r="D11" s="323">
        <v>2335.0902300000002</v>
      </c>
      <c r="E11" s="324">
        <v>2.0773262128107888</v>
      </c>
      <c r="F11" s="323">
        <v>3469.6512599999996</v>
      </c>
      <c r="G11" s="324">
        <v>9.5603484524622608</v>
      </c>
      <c r="H11" s="329">
        <v>11.502259566380456</v>
      </c>
    </row>
    <row r="12" spans="1:8" s="3" customFormat="1" x14ac:dyDescent="0.2">
      <c r="A12" s="361" t="s">
        <v>149</v>
      </c>
      <c r="B12" s="334">
        <v>2518.4928900000009</v>
      </c>
      <c r="C12" s="335">
        <v>10.498253012642461</v>
      </c>
      <c r="D12" s="334">
        <v>20175.184769999996</v>
      </c>
      <c r="E12" s="335">
        <v>8.8718898035880649</v>
      </c>
      <c r="F12" s="334">
        <v>30164.953589999997</v>
      </c>
      <c r="G12" s="335">
        <v>3.2379125657460097</v>
      </c>
      <c r="H12" s="335">
        <v>100</v>
      </c>
    </row>
    <row r="13" spans="1:8" x14ac:dyDescent="0.2">
      <c r="A13" s="371" t="s">
        <v>150</v>
      </c>
      <c r="B13" s="336"/>
      <c r="C13" s="336"/>
      <c r="D13" s="336"/>
      <c r="E13" s="336"/>
      <c r="F13" s="336"/>
      <c r="G13" s="336"/>
      <c r="H13" s="336"/>
    </row>
    <row r="14" spans="1:8" s="105" customFormat="1" x14ac:dyDescent="0.2">
      <c r="A14" s="613" t="s">
        <v>179</v>
      </c>
      <c r="B14" s="604">
        <v>114.79895999999998</v>
      </c>
      <c r="C14" s="605">
        <v>-22.879641169423888</v>
      </c>
      <c r="D14" s="606">
        <v>895.14141999999981</v>
      </c>
      <c r="E14" s="605">
        <v>-5.8668319278789909</v>
      </c>
      <c r="F14" s="323">
        <v>1393.2745899999995</v>
      </c>
      <c r="G14" s="605">
        <v>-5.0706982397212528</v>
      </c>
      <c r="H14" s="607">
        <v>4.6188520921904708</v>
      </c>
    </row>
    <row r="15" spans="1:8" s="105" customFormat="1" x14ac:dyDescent="0.2">
      <c r="A15" s="614" t="s">
        <v>576</v>
      </c>
      <c r="B15" s="609">
        <v>6.0680551447012698</v>
      </c>
      <c r="C15" s="610"/>
      <c r="D15" s="611">
        <v>6.2747786120313513</v>
      </c>
      <c r="E15" s="610"/>
      <c r="F15" s="611">
        <v>6.5753788314114017</v>
      </c>
      <c r="G15" s="610"/>
      <c r="H15" s="612"/>
    </row>
    <row r="16" spans="1:8" s="105" customFormat="1" x14ac:dyDescent="0.2">
      <c r="A16" s="615" t="s">
        <v>435</v>
      </c>
      <c r="B16" s="616">
        <v>217.36715999999998</v>
      </c>
      <c r="C16" s="617">
        <v>16.202795639395273</v>
      </c>
      <c r="D16" s="618">
        <v>1674.4195300000001</v>
      </c>
      <c r="E16" s="617">
        <v>0.10844037813453816</v>
      </c>
      <c r="F16" s="618">
        <v>2466.0591899999999</v>
      </c>
      <c r="G16" s="617">
        <v>5.4893058548072542</v>
      </c>
      <c r="H16" s="619">
        <v>8.1752460935909568</v>
      </c>
    </row>
    <row r="17" spans="1:22" x14ac:dyDescent="0.2">
      <c r="A17" s="367"/>
      <c r="B17" s="364"/>
      <c r="C17" s="364"/>
      <c r="D17" s="364"/>
      <c r="E17" s="364"/>
      <c r="F17" s="364"/>
      <c r="G17" s="364"/>
      <c r="H17" s="368" t="s">
        <v>222</v>
      </c>
    </row>
    <row r="18" spans="1:22" x14ac:dyDescent="0.2">
      <c r="A18" s="362" t="s">
        <v>487</v>
      </c>
      <c r="B18" s="339"/>
      <c r="C18" s="339"/>
      <c r="D18" s="339"/>
      <c r="E18" s="339"/>
      <c r="F18" s="323"/>
      <c r="G18" s="339"/>
      <c r="H18" s="339"/>
      <c r="I18" s="88"/>
      <c r="J18" s="88"/>
      <c r="K18" s="88"/>
      <c r="L18" s="88"/>
      <c r="M18" s="88"/>
      <c r="N18" s="88"/>
    </row>
    <row r="19" spans="1:22" x14ac:dyDescent="0.2">
      <c r="A19" s="809" t="s">
        <v>436</v>
      </c>
      <c r="B19" s="810"/>
      <c r="C19" s="810"/>
      <c r="D19" s="810"/>
      <c r="E19" s="810"/>
      <c r="F19" s="810"/>
      <c r="G19" s="810"/>
      <c r="H19" s="339"/>
      <c r="I19" s="88"/>
      <c r="J19" s="88"/>
      <c r="K19" s="88"/>
      <c r="L19" s="88"/>
      <c r="M19" s="88"/>
      <c r="N19" s="88"/>
    </row>
    <row r="20" spans="1:22" ht="14.25" x14ac:dyDescent="0.2">
      <c r="A20" s="133" t="s">
        <v>545</v>
      </c>
      <c r="B20" s="369"/>
      <c r="C20" s="369"/>
      <c r="D20" s="369"/>
      <c r="E20" s="369"/>
      <c r="F20" s="369"/>
      <c r="G20" s="369"/>
      <c r="H20" s="369"/>
      <c r="I20" s="88"/>
      <c r="J20" s="88"/>
      <c r="K20" s="88"/>
      <c r="L20" s="88"/>
      <c r="M20" s="88"/>
      <c r="N20" s="88"/>
    </row>
    <row r="21" spans="1:22" x14ac:dyDescent="0.2">
      <c r="A21" s="138"/>
      <c r="B21" s="84"/>
      <c r="C21" s="84"/>
      <c r="D21" s="84"/>
      <c r="E21" s="84"/>
      <c r="F21" s="84"/>
      <c r="G21" s="84"/>
      <c r="H21" s="84"/>
    </row>
    <row r="23" spans="1:22" x14ac:dyDescent="0.2">
      <c r="D23" s="640"/>
      <c r="E23" s="640"/>
      <c r="F23" s="640"/>
      <c r="G23" s="640"/>
      <c r="H23" s="640"/>
      <c r="I23" s="640"/>
      <c r="J23" s="640"/>
      <c r="K23" s="640"/>
      <c r="L23" s="640"/>
      <c r="M23" s="640"/>
      <c r="N23" s="640"/>
      <c r="O23" s="640"/>
      <c r="P23" s="640"/>
      <c r="Q23" s="640"/>
      <c r="R23" s="640"/>
      <c r="S23" s="640"/>
      <c r="T23" s="640"/>
      <c r="U23" s="640"/>
      <c r="V23" s="640"/>
    </row>
    <row r="24" spans="1:22" x14ac:dyDescent="0.2">
      <c r="B24" s="81" t="s">
        <v>377</v>
      </c>
    </row>
    <row r="32" spans="1:22" x14ac:dyDescent="0.2">
      <c r="C32" s="81" t="s">
        <v>377</v>
      </c>
    </row>
  </sheetData>
  <mergeCells count="4">
    <mergeCell ref="B3:C3"/>
    <mergeCell ref="D3:E3"/>
    <mergeCell ref="F3:H3"/>
    <mergeCell ref="A19:G19"/>
  </mergeCells>
  <conditionalFormatting sqref="B6">
    <cfRule type="cellIs" dxfId="204" priority="27" operator="between">
      <formula>0</formula>
      <formula>0.5</formula>
    </cfRule>
    <cfRule type="cellIs" dxfId="203" priority="28" operator="between">
      <formula>0</formula>
      <formula>0.49</formula>
    </cfRule>
  </conditionalFormatting>
  <conditionalFormatting sqref="D6">
    <cfRule type="cellIs" dxfId="202" priority="25" operator="between">
      <formula>0</formula>
      <formula>0.5</formula>
    </cfRule>
    <cfRule type="cellIs" dxfId="201" priority="26" operator="between">
      <formula>0</formula>
      <formula>0.49</formula>
    </cfRule>
  </conditionalFormatting>
  <conditionalFormatting sqref="D7">
    <cfRule type="cellIs" dxfId="200" priority="23" operator="between">
      <formula>0</formula>
      <formula>0.5</formula>
    </cfRule>
    <cfRule type="cellIs" dxfId="199" priority="24" operator="between">
      <formula>0</formula>
      <formula>0.49</formula>
    </cfRule>
  </conditionalFormatting>
  <conditionalFormatting sqref="B7">
    <cfRule type="cellIs" dxfId="198" priority="11" operator="between">
      <formula>0</formula>
      <formula>0.5</formula>
    </cfRule>
    <cfRule type="cellIs" dxfId="197" priority="12" operator="between">
      <formula>0</formula>
      <formula>0.49</formula>
    </cfRule>
  </conditionalFormatting>
  <conditionalFormatting sqref="E8">
    <cfRule type="cellIs" dxfId="196" priority="7" operator="between">
      <formula>-0.04999999</formula>
      <formula>-0.00000001</formula>
    </cfRule>
  </conditionalFormatting>
  <conditionalFormatting sqref="H7">
    <cfRule type="cellIs" dxfId="195" priority="3" operator="between">
      <formula>0</formula>
      <formula>0.5</formula>
    </cfRule>
    <cfRule type="cellIs" dxfId="194" priority="4" operator="between">
      <formula>0</formula>
      <formula>0.49</formula>
    </cfRule>
  </conditionalFormatting>
  <conditionalFormatting sqref="F7">
    <cfRule type="cellIs" dxfId="193" priority="1" operator="between">
      <formula>0</formula>
      <formula>0.5</formula>
    </cfRule>
    <cfRule type="cellIs" dxfId="192" priority="2" operator="between">
      <formula>0</formula>
      <formula>0.49</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pageSetUpPr fitToPage="1"/>
  </sheetPr>
  <dimension ref="A1:J47"/>
  <sheetViews>
    <sheetView zoomScaleNormal="100" zoomScaleSheetLayoutView="100" workbookViewId="0"/>
  </sheetViews>
  <sheetFormatPr baseColWidth="10" defaultRowHeight="12.75" x14ac:dyDescent="0.2"/>
  <cols>
    <col min="1" max="1" width="16.5" style="3" customWidth="1"/>
    <col min="2" max="2" width="6.5" style="3" customWidth="1"/>
    <col min="3" max="3" width="7.5" style="3" customWidth="1"/>
    <col min="4" max="4" width="8.625" style="3" customWidth="1"/>
    <col min="5" max="5" width="12.625" style="3" customWidth="1"/>
    <col min="6" max="6" width="0.5" style="3" customWidth="1"/>
    <col min="7" max="7" width="7.25" style="3" customWidth="1"/>
    <col min="8" max="9" width="9" style="3" customWidth="1"/>
    <col min="10" max="10" width="9.25" style="3" customWidth="1"/>
    <col min="11" max="11" width="8.5" style="3" customWidth="1"/>
    <col min="12" max="12" width="11" style="3"/>
    <col min="13" max="13" width="10.25" style="3" customWidth="1"/>
    <col min="14" max="14" width="11.75" style="3" customWidth="1"/>
    <col min="15" max="17" width="11" style="3"/>
    <col min="18" max="250" width="10" style="3"/>
    <col min="251" max="251" width="14.5" style="3" customWidth="1"/>
    <col min="252" max="252" width="9.625" style="3" customWidth="1"/>
    <col min="253" max="253" width="6.125" style="3" bestFit="1" customWidth="1"/>
    <col min="254" max="254" width="7.625" style="3" bestFit="1" customWidth="1"/>
    <col min="255" max="255" width="5.625" style="3" customWidth="1"/>
    <col min="256" max="256" width="6.625" style="3" bestFit="1" customWidth="1"/>
    <col min="257" max="257" width="7.625" style="3" bestFit="1" customWidth="1"/>
    <col min="258" max="258" width="11.125" style="3" bestFit="1" customWidth="1"/>
    <col min="259" max="259" width="5.625" style="3" customWidth="1"/>
    <col min="260" max="260" width="7.625" style="3" bestFit="1" customWidth="1"/>
    <col min="261" max="261" width="10.5" style="3" bestFit="1" customWidth="1"/>
    <col min="262" max="262" width="6.5" style="3" customWidth="1"/>
    <col min="263" max="264" width="8" style="3" bestFit="1" customWidth="1"/>
    <col min="265" max="265" width="8.125" style="3" customWidth="1"/>
    <col min="266" max="266" width="10.75" style="3" bestFit="1" customWidth="1"/>
    <col min="267" max="267" width="7.5" style="3" customWidth="1"/>
    <col min="268" max="268" width="10" style="3"/>
    <col min="269" max="269" width="9.125" style="3" customWidth="1"/>
    <col min="270" max="270" width="10.5" style="3" bestFit="1" customWidth="1"/>
    <col min="271" max="506" width="10" style="3"/>
    <col min="507" max="507" width="14.5" style="3" customWidth="1"/>
    <col min="508" max="508" width="9.625" style="3" customWidth="1"/>
    <col min="509" max="509" width="6.125" style="3" bestFit="1" customWidth="1"/>
    <col min="510" max="510" width="7.625" style="3" bestFit="1" customWidth="1"/>
    <col min="511" max="511" width="5.625" style="3" customWidth="1"/>
    <col min="512" max="512" width="6.625" style="3" bestFit="1" customWidth="1"/>
    <col min="513" max="513" width="7.625" style="3" bestFit="1" customWidth="1"/>
    <col min="514" max="514" width="11.125" style="3" bestFit="1" customWidth="1"/>
    <col min="515" max="515" width="5.625" style="3" customWidth="1"/>
    <col min="516" max="516" width="7.625" style="3" bestFit="1" customWidth="1"/>
    <col min="517" max="517" width="10.5" style="3" bestFit="1" customWidth="1"/>
    <col min="518" max="518" width="6.5" style="3" customWidth="1"/>
    <col min="519" max="520" width="8" style="3" bestFit="1" customWidth="1"/>
    <col min="521" max="521" width="8.125" style="3" customWidth="1"/>
    <col min="522" max="522" width="10.75" style="3" bestFit="1" customWidth="1"/>
    <col min="523" max="523" width="7.5" style="3" customWidth="1"/>
    <col min="524" max="524" width="10" style="3"/>
    <col min="525" max="525" width="9.125" style="3" customWidth="1"/>
    <col min="526" max="526" width="10.5" style="3" bestFit="1" customWidth="1"/>
    <col min="527" max="762" width="10" style="3"/>
    <col min="763" max="763" width="14.5" style="3" customWidth="1"/>
    <col min="764" max="764" width="9.625" style="3" customWidth="1"/>
    <col min="765" max="765" width="6.125" style="3" bestFit="1" customWidth="1"/>
    <col min="766" max="766" width="7.625" style="3" bestFit="1" customWidth="1"/>
    <col min="767" max="767" width="5.625" style="3" customWidth="1"/>
    <col min="768" max="768" width="6.625" style="3" bestFit="1" customWidth="1"/>
    <col min="769" max="769" width="7.625" style="3" bestFit="1" customWidth="1"/>
    <col min="770" max="770" width="11.125" style="3" bestFit="1" customWidth="1"/>
    <col min="771" max="771" width="5.625" style="3" customWidth="1"/>
    <col min="772" max="772" width="7.625" style="3" bestFit="1" customWidth="1"/>
    <col min="773" max="773" width="10.5" style="3" bestFit="1" customWidth="1"/>
    <col min="774" max="774" width="6.5" style="3" customWidth="1"/>
    <col min="775" max="776" width="8" style="3" bestFit="1" customWidth="1"/>
    <col min="777" max="777" width="8.125" style="3" customWidth="1"/>
    <col min="778" max="778" width="10.75" style="3" bestFit="1" customWidth="1"/>
    <col min="779" max="779" width="7.5" style="3" customWidth="1"/>
    <col min="780" max="780" width="10" style="3"/>
    <col min="781" max="781" width="9.125" style="3" customWidth="1"/>
    <col min="782" max="782" width="10.5" style="3" bestFit="1" customWidth="1"/>
    <col min="783" max="1018" width="10" style="3"/>
    <col min="1019" max="1019" width="14.5" style="3" customWidth="1"/>
    <col min="1020" max="1020" width="9.625" style="3" customWidth="1"/>
    <col min="1021" max="1021" width="6.125" style="3" bestFit="1" customWidth="1"/>
    <col min="1022" max="1022" width="7.625" style="3" bestFit="1" customWidth="1"/>
    <col min="1023" max="1023" width="5.625" style="3" customWidth="1"/>
    <col min="1024" max="1024" width="6.625" style="3" bestFit="1" customWidth="1"/>
    <col min="1025" max="1025" width="7.625" style="3" bestFit="1" customWidth="1"/>
    <col min="1026" max="1026" width="11.125" style="3" bestFit="1" customWidth="1"/>
    <col min="1027" max="1027" width="5.625" style="3" customWidth="1"/>
    <col min="1028" max="1028" width="7.625" style="3" bestFit="1" customWidth="1"/>
    <col min="1029" max="1029" width="10.5" style="3" bestFit="1" customWidth="1"/>
    <col min="1030" max="1030" width="6.5" style="3" customWidth="1"/>
    <col min="1031" max="1032" width="8" style="3" bestFit="1" customWidth="1"/>
    <col min="1033" max="1033" width="8.125" style="3" customWidth="1"/>
    <col min="1034" max="1034" width="10.75" style="3" bestFit="1" customWidth="1"/>
    <col min="1035" max="1035" width="7.5" style="3" customWidth="1"/>
    <col min="1036" max="1036" width="10" style="3"/>
    <col min="1037" max="1037" width="9.125" style="3" customWidth="1"/>
    <col min="1038" max="1038" width="10.5" style="3" bestFit="1" customWidth="1"/>
    <col min="1039" max="1274" width="10" style="3"/>
    <col min="1275" max="1275" width="14.5" style="3" customWidth="1"/>
    <col min="1276" max="1276" width="9.625" style="3" customWidth="1"/>
    <col min="1277" max="1277" width="6.125" style="3" bestFit="1" customWidth="1"/>
    <col min="1278" max="1278" width="7.625" style="3" bestFit="1" customWidth="1"/>
    <col min="1279" max="1279" width="5.625" style="3" customWidth="1"/>
    <col min="1280" max="1280" width="6.625" style="3" bestFit="1" customWidth="1"/>
    <col min="1281" max="1281" width="7.625" style="3" bestFit="1" customWidth="1"/>
    <col min="1282" max="1282" width="11.125" style="3" bestFit="1" customWidth="1"/>
    <col min="1283" max="1283" width="5.625" style="3" customWidth="1"/>
    <col min="1284" max="1284" width="7.625" style="3" bestFit="1" customWidth="1"/>
    <col min="1285" max="1285" width="10.5" style="3" bestFit="1" customWidth="1"/>
    <col min="1286" max="1286" width="6.5" style="3" customWidth="1"/>
    <col min="1287" max="1288" width="8" style="3" bestFit="1" customWidth="1"/>
    <col min="1289" max="1289" width="8.125" style="3" customWidth="1"/>
    <col min="1290" max="1290" width="10.75" style="3" bestFit="1" customWidth="1"/>
    <col min="1291" max="1291" width="7.5" style="3" customWidth="1"/>
    <col min="1292" max="1292" width="10" style="3"/>
    <col min="1293" max="1293" width="9.125" style="3" customWidth="1"/>
    <col min="1294" max="1294" width="10.5" style="3" bestFit="1" customWidth="1"/>
    <col min="1295" max="1530" width="10" style="3"/>
    <col min="1531" max="1531" width="14.5" style="3" customWidth="1"/>
    <col min="1532" max="1532" width="9.625" style="3" customWidth="1"/>
    <col min="1533" max="1533" width="6.125" style="3" bestFit="1" customWidth="1"/>
    <col min="1534" max="1534" width="7.625" style="3" bestFit="1" customWidth="1"/>
    <col min="1535" max="1535" width="5.625" style="3" customWidth="1"/>
    <col min="1536" max="1536" width="6.625" style="3" bestFit="1" customWidth="1"/>
    <col min="1537" max="1537" width="7.625" style="3" bestFit="1" customWidth="1"/>
    <col min="1538" max="1538" width="11.125" style="3" bestFit="1" customWidth="1"/>
    <col min="1539" max="1539" width="5.625" style="3" customWidth="1"/>
    <col min="1540" max="1540" width="7.625" style="3" bestFit="1" customWidth="1"/>
    <col min="1541" max="1541" width="10.5" style="3" bestFit="1" customWidth="1"/>
    <col min="1542" max="1542" width="6.5" style="3" customWidth="1"/>
    <col min="1543" max="1544" width="8" style="3" bestFit="1" customWidth="1"/>
    <col min="1545" max="1545" width="8.125" style="3" customWidth="1"/>
    <col min="1546" max="1546" width="10.75" style="3" bestFit="1" customWidth="1"/>
    <col min="1547" max="1547" width="7.5" style="3" customWidth="1"/>
    <col min="1548" max="1548" width="10" style="3"/>
    <col min="1549" max="1549" width="9.125" style="3" customWidth="1"/>
    <col min="1550" max="1550" width="10.5" style="3" bestFit="1" customWidth="1"/>
    <col min="1551" max="1786" width="10" style="3"/>
    <col min="1787" max="1787" width="14.5" style="3" customWidth="1"/>
    <col min="1788" max="1788" width="9.625" style="3" customWidth="1"/>
    <col min="1789" max="1789" width="6.125" style="3" bestFit="1" customWidth="1"/>
    <col min="1790" max="1790" width="7.625" style="3" bestFit="1" customWidth="1"/>
    <col min="1791" max="1791" width="5.625" style="3" customWidth="1"/>
    <col min="1792" max="1792" width="6.625" style="3" bestFit="1" customWidth="1"/>
    <col min="1793" max="1793" width="7.625" style="3" bestFit="1" customWidth="1"/>
    <col min="1794" max="1794" width="11.125" style="3" bestFit="1" customWidth="1"/>
    <col min="1795" max="1795" width="5.625" style="3" customWidth="1"/>
    <col min="1796" max="1796" width="7.625" style="3" bestFit="1" customWidth="1"/>
    <col min="1797" max="1797" width="10.5" style="3" bestFit="1" customWidth="1"/>
    <col min="1798" max="1798" width="6.5" style="3" customWidth="1"/>
    <col min="1799" max="1800" width="8" style="3" bestFit="1" customWidth="1"/>
    <col min="1801" max="1801" width="8.125" style="3" customWidth="1"/>
    <col min="1802" max="1802" width="10.75" style="3" bestFit="1" customWidth="1"/>
    <col min="1803" max="1803" width="7.5" style="3" customWidth="1"/>
    <col min="1804" max="1804" width="10" style="3"/>
    <col min="1805" max="1805" width="9.125" style="3" customWidth="1"/>
    <col min="1806" max="1806" width="10.5" style="3" bestFit="1" customWidth="1"/>
    <col min="1807" max="2042" width="10" style="3"/>
    <col min="2043" max="2043" width="14.5" style="3" customWidth="1"/>
    <col min="2044" max="2044" width="9.625" style="3" customWidth="1"/>
    <col min="2045" max="2045" width="6.125" style="3" bestFit="1" customWidth="1"/>
    <col min="2046" max="2046" width="7.625" style="3" bestFit="1" customWidth="1"/>
    <col min="2047" max="2047" width="5.625" style="3" customWidth="1"/>
    <col min="2048" max="2048" width="6.625" style="3" bestFit="1" customWidth="1"/>
    <col min="2049" max="2049" width="7.625" style="3" bestFit="1" customWidth="1"/>
    <col min="2050" max="2050" width="11.125" style="3" bestFit="1" customWidth="1"/>
    <col min="2051" max="2051" width="5.625" style="3" customWidth="1"/>
    <col min="2052" max="2052" width="7.625" style="3" bestFit="1" customWidth="1"/>
    <col min="2053" max="2053" width="10.5" style="3" bestFit="1" customWidth="1"/>
    <col min="2054" max="2054" width="6.5" style="3" customWidth="1"/>
    <col min="2055" max="2056" width="8" style="3" bestFit="1" customWidth="1"/>
    <col min="2057" max="2057" width="8.125" style="3" customWidth="1"/>
    <col min="2058" max="2058" width="10.75" style="3" bestFit="1" customWidth="1"/>
    <col min="2059" max="2059" width="7.5" style="3" customWidth="1"/>
    <col min="2060" max="2060" width="10" style="3"/>
    <col min="2061" max="2061" width="9.125" style="3" customWidth="1"/>
    <col min="2062" max="2062" width="10.5" style="3" bestFit="1" customWidth="1"/>
    <col min="2063" max="2298" width="10" style="3"/>
    <col min="2299" max="2299" width="14.5" style="3" customWidth="1"/>
    <col min="2300" max="2300" width="9.625" style="3" customWidth="1"/>
    <col min="2301" max="2301" width="6.125" style="3" bestFit="1" customWidth="1"/>
    <col min="2302" max="2302" width="7.625" style="3" bestFit="1" customWidth="1"/>
    <col min="2303" max="2303" width="5.625" style="3" customWidth="1"/>
    <col min="2304" max="2304" width="6.625" style="3" bestFit="1" customWidth="1"/>
    <col min="2305" max="2305" width="7.625" style="3" bestFit="1" customWidth="1"/>
    <col min="2306" max="2306" width="11.125" style="3" bestFit="1" customWidth="1"/>
    <col min="2307" max="2307" width="5.625" style="3" customWidth="1"/>
    <col min="2308" max="2308" width="7.625" style="3" bestFit="1" customWidth="1"/>
    <col min="2309" max="2309" width="10.5" style="3" bestFit="1" customWidth="1"/>
    <col min="2310" max="2310" width="6.5" style="3" customWidth="1"/>
    <col min="2311" max="2312" width="8" style="3" bestFit="1" customWidth="1"/>
    <col min="2313" max="2313" width="8.125" style="3" customWidth="1"/>
    <col min="2314" max="2314" width="10.75" style="3" bestFit="1" customWidth="1"/>
    <col min="2315" max="2315" width="7.5" style="3" customWidth="1"/>
    <col min="2316" max="2316" width="10" style="3"/>
    <col min="2317" max="2317" width="9.125" style="3" customWidth="1"/>
    <col min="2318" max="2318" width="10.5" style="3" bestFit="1" customWidth="1"/>
    <col min="2319" max="2554" width="10" style="3"/>
    <col min="2555" max="2555" width="14.5" style="3" customWidth="1"/>
    <col min="2556" max="2556" width="9.625" style="3" customWidth="1"/>
    <col min="2557" max="2557" width="6.125" style="3" bestFit="1" customWidth="1"/>
    <col min="2558" max="2558" width="7.625" style="3" bestFit="1" customWidth="1"/>
    <col min="2559" max="2559" width="5.625" style="3" customWidth="1"/>
    <col min="2560" max="2560" width="6.625" style="3" bestFit="1" customWidth="1"/>
    <col min="2561" max="2561" width="7.625" style="3" bestFit="1" customWidth="1"/>
    <col min="2562" max="2562" width="11.125" style="3" bestFit="1" customWidth="1"/>
    <col min="2563" max="2563" width="5.625" style="3" customWidth="1"/>
    <col min="2564" max="2564" width="7.625" style="3" bestFit="1" customWidth="1"/>
    <col min="2565" max="2565" width="10.5" style="3" bestFit="1" customWidth="1"/>
    <col min="2566" max="2566" width="6.5" style="3" customWidth="1"/>
    <col min="2567" max="2568" width="8" style="3" bestFit="1" customWidth="1"/>
    <col min="2569" max="2569" width="8.125" style="3" customWidth="1"/>
    <col min="2570" max="2570" width="10.75" style="3" bestFit="1" customWidth="1"/>
    <col min="2571" max="2571" width="7.5" style="3" customWidth="1"/>
    <col min="2572" max="2572" width="10" style="3"/>
    <col min="2573" max="2573" width="9.125" style="3" customWidth="1"/>
    <col min="2574" max="2574" width="10.5" style="3" bestFit="1" customWidth="1"/>
    <col min="2575" max="2810" width="10" style="3"/>
    <col min="2811" max="2811" width="14.5" style="3" customWidth="1"/>
    <col min="2812" max="2812" width="9.625" style="3" customWidth="1"/>
    <col min="2813" max="2813" width="6.125" style="3" bestFit="1" customWidth="1"/>
    <col min="2814" max="2814" width="7.625" style="3" bestFit="1" customWidth="1"/>
    <col min="2815" max="2815" width="5.625" style="3" customWidth="1"/>
    <col min="2816" max="2816" width="6.625" style="3" bestFit="1" customWidth="1"/>
    <col min="2817" max="2817" width="7.625" style="3" bestFit="1" customWidth="1"/>
    <col min="2818" max="2818" width="11.125" style="3" bestFit="1" customWidth="1"/>
    <col min="2819" max="2819" width="5.625" style="3" customWidth="1"/>
    <col min="2820" max="2820" width="7.625" style="3" bestFit="1" customWidth="1"/>
    <col min="2821" max="2821" width="10.5" style="3" bestFit="1" customWidth="1"/>
    <col min="2822" max="2822" width="6.5" style="3" customWidth="1"/>
    <col min="2823" max="2824" width="8" style="3" bestFit="1" customWidth="1"/>
    <col min="2825" max="2825" width="8.125" style="3" customWidth="1"/>
    <col min="2826" max="2826" width="10.75" style="3" bestFit="1" customWidth="1"/>
    <col min="2827" max="2827" width="7.5" style="3" customWidth="1"/>
    <col min="2828" max="2828" width="10" style="3"/>
    <col min="2829" max="2829" width="9.125" style="3" customWidth="1"/>
    <col min="2830" max="2830" width="10.5" style="3" bestFit="1" customWidth="1"/>
    <col min="2831" max="3066" width="10" style="3"/>
    <col min="3067" max="3067" width="14.5" style="3" customWidth="1"/>
    <col min="3068" max="3068" width="9.625" style="3" customWidth="1"/>
    <col min="3069" max="3069" width="6.125" style="3" bestFit="1" customWidth="1"/>
    <col min="3070" max="3070" width="7.625" style="3" bestFit="1" customWidth="1"/>
    <col min="3071" max="3071" width="5.625" style="3" customWidth="1"/>
    <col min="3072" max="3072" width="6.625" style="3" bestFit="1" customWidth="1"/>
    <col min="3073" max="3073" width="7.625" style="3" bestFit="1" customWidth="1"/>
    <col min="3074" max="3074" width="11.125" style="3" bestFit="1" customWidth="1"/>
    <col min="3075" max="3075" width="5.625" style="3" customWidth="1"/>
    <col min="3076" max="3076" width="7.625" style="3" bestFit="1" customWidth="1"/>
    <col min="3077" max="3077" width="10.5" style="3" bestFit="1" customWidth="1"/>
    <col min="3078" max="3078" width="6.5" style="3" customWidth="1"/>
    <col min="3079" max="3080" width="8" style="3" bestFit="1" customWidth="1"/>
    <col min="3081" max="3081" width="8.125" style="3" customWidth="1"/>
    <col min="3082" max="3082" width="10.75" style="3" bestFit="1" customWidth="1"/>
    <col min="3083" max="3083" width="7.5" style="3" customWidth="1"/>
    <col min="3084" max="3084" width="10" style="3"/>
    <col min="3085" max="3085" width="9.125" style="3" customWidth="1"/>
    <col min="3086" max="3086" width="10.5" style="3" bestFit="1" customWidth="1"/>
    <col min="3087" max="3322" width="10" style="3"/>
    <col min="3323" max="3323" width="14.5" style="3" customWidth="1"/>
    <col min="3324" max="3324" width="9.625" style="3" customWidth="1"/>
    <col min="3325" max="3325" width="6.125" style="3" bestFit="1" customWidth="1"/>
    <col min="3326" max="3326" width="7.625" style="3" bestFit="1" customWidth="1"/>
    <col min="3327" max="3327" width="5.625" style="3" customWidth="1"/>
    <col min="3328" max="3328" width="6.625" style="3" bestFit="1" customWidth="1"/>
    <col min="3329" max="3329" width="7.625" style="3" bestFit="1" customWidth="1"/>
    <col min="3330" max="3330" width="11.125" style="3" bestFit="1" customWidth="1"/>
    <col min="3331" max="3331" width="5.625" style="3" customWidth="1"/>
    <col min="3332" max="3332" width="7.625" style="3" bestFit="1" customWidth="1"/>
    <col min="3333" max="3333" width="10.5" style="3" bestFit="1" customWidth="1"/>
    <col min="3334" max="3334" width="6.5" style="3" customWidth="1"/>
    <col min="3335" max="3336" width="8" style="3" bestFit="1" customWidth="1"/>
    <col min="3337" max="3337" width="8.125" style="3" customWidth="1"/>
    <col min="3338" max="3338" width="10.75" style="3" bestFit="1" customWidth="1"/>
    <col min="3339" max="3339" width="7.5" style="3" customWidth="1"/>
    <col min="3340" max="3340" width="10" style="3"/>
    <col min="3341" max="3341" width="9.125" style="3" customWidth="1"/>
    <col min="3342" max="3342" width="10.5" style="3" bestFit="1" customWidth="1"/>
    <col min="3343" max="3578" width="10" style="3"/>
    <col min="3579" max="3579" width="14.5" style="3" customWidth="1"/>
    <col min="3580" max="3580" width="9.625" style="3" customWidth="1"/>
    <col min="3581" max="3581" width="6.125" style="3" bestFit="1" customWidth="1"/>
    <col min="3582" max="3582" width="7.625" style="3" bestFit="1" customWidth="1"/>
    <col min="3583" max="3583" width="5.625" style="3" customWidth="1"/>
    <col min="3584" max="3584" width="6.625" style="3" bestFit="1" customWidth="1"/>
    <col min="3585" max="3585" width="7.625" style="3" bestFit="1" customWidth="1"/>
    <col min="3586" max="3586" width="11.125" style="3" bestFit="1" customWidth="1"/>
    <col min="3587" max="3587" width="5.625" style="3" customWidth="1"/>
    <col min="3588" max="3588" width="7.625" style="3" bestFit="1" customWidth="1"/>
    <col min="3589" max="3589" width="10.5" style="3" bestFit="1" customWidth="1"/>
    <col min="3590" max="3590" width="6.5" style="3" customWidth="1"/>
    <col min="3591" max="3592" width="8" style="3" bestFit="1" customWidth="1"/>
    <col min="3593" max="3593" width="8.125" style="3" customWidth="1"/>
    <col min="3594" max="3594" width="10.75" style="3" bestFit="1" customWidth="1"/>
    <col min="3595" max="3595" width="7.5" style="3" customWidth="1"/>
    <col min="3596" max="3596" width="10" style="3"/>
    <col min="3597" max="3597" width="9.125" style="3" customWidth="1"/>
    <col min="3598" max="3598" width="10.5" style="3" bestFit="1" customWidth="1"/>
    <col min="3599" max="3834" width="10" style="3"/>
    <col min="3835" max="3835" width="14.5" style="3" customWidth="1"/>
    <col min="3836" max="3836" width="9.625" style="3" customWidth="1"/>
    <col min="3837" max="3837" width="6.125" style="3" bestFit="1" customWidth="1"/>
    <col min="3838" max="3838" width="7.625" style="3" bestFit="1" customWidth="1"/>
    <col min="3839" max="3839" width="5.625" style="3" customWidth="1"/>
    <col min="3840" max="3840" width="6.625" style="3" bestFit="1" customWidth="1"/>
    <col min="3841" max="3841" width="7.625" style="3" bestFit="1" customWidth="1"/>
    <col min="3842" max="3842" width="11.125" style="3" bestFit="1" customWidth="1"/>
    <col min="3843" max="3843" width="5.625" style="3" customWidth="1"/>
    <col min="3844" max="3844" width="7.625" style="3" bestFit="1" customWidth="1"/>
    <col min="3845" max="3845" width="10.5" style="3" bestFit="1" customWidth="1"/>
    <col min="3846" max="3846" width="6.5" style="3" customWidth="1"/>
    <col min="3847" max="3848" width="8" style="3" bestFit="1" customWidth="1"/>
    <col min="3849" max="3849" width="8.125" style="3" customWidth="1"/>
    <col min="3850" max="3850" width="10.75" style="3" bestFit="1" customWidth="1"/>
    <col min="3851" max="3851" width="7.5" style="3" customWidth="1"/>
    <col min="3852" max="3852" width="10" style="3"/>
    <col min="3853" max="3853" width="9.125" style="3" customWidth="1"/>
    <col min="3854" max="3854" width="10.5" style="3" bestFit="1" customWidth="1"/>
    <col min="3855" max="4090" width="10" style="3"/>
    <col min="4091" max="4091" width="14.5" style="3" customWidth="1"/>
    <col min="4092" max="4092" width="9.625" style="3" customWidth="1"/>
    <col min="4093" max="4093" width="6.125" style="3" bestFit="1" customWidth="1"/>
    <col min="4094" max="4094" width="7.625" style="3" bestFit="1" customWidth="1"/>
    <col min="4095" max="4095" width="5.625" style="3" customWidth="1"/>
    <col min="4096" max="4096" width="6.625" style="3" bestFit="1" customWidth="1"/>
    <col min="4097" max="4097" width="7.625" style="3" bestFit="1" customWidth="1"/>
    <col min="4098" max="4098" width="11.125" style="3" bestFit="1" customWidth="1"/>
    <col min="4099" max="4099" width="5.625" style="3" customWidth="1"/>
    <col min="4100" max="4100" width="7.625" style="3" bestFit="1" customWidth="1"/>
    <col min="4101" max="4101" width="10.5" style="3" bestFit="1" customWidth="1"/>
    <col min="4102" max="4102" width="6.5" style="3" customWidth="1"/>
    <col min="4103" max="4104" width="8" style="3" bestFit="1" customWidth="1"/>
    <col min="4105" max="4105" width="8.125" style="3" customWidth="1"/>
    <col min="4106" max="4106" width="10.75" style="3" bestFit="1" customWidth="1"/>
    <col min="4107" max="4107" width="7.5" style="3" customWidth="1"/>
    <col min="4108" max="4108" width="10" style="3"/>
    <col min="4109" max="4109" width="9.125" style="3" customWidth="1"/>
    <col min="4110" max="4110" width="10.5" style="3" bestFit="1" customWidth="1"/>
    <col min="4111" max="4346" width="10" style="3"/>
    <col min="4347" max="4347" width="14.5" style="3" customWidth="1"/>
    <col min="4348" max="4348" width="9.625" style="3" customWidth="1"/>
    <col min="4349" max="4349" width="6.125" style="3" bestFit="1" customWidth="1"/>
    <col min="4350" max="4350" width="7.625" style="3" bestFit="1" customWidth="1"/>
    <col min="4351" max="4351" width="5.625" style="3" customWidth="1"/>
    <col min="4352" max="4352" width="6.625" style="3" bestFit="1" customWidth="1"/>
    <col min="4353" max="4353" width="7.625" style="3" bestFit="1" customWidth="1"/>
    <col min="4354" max="4354" width="11.125" style="3" bestFit="1" customWidth="1"/>
    <col min="4355" max="4355" width="5.625" style="3" customWidth="1"/>
    <col min="4356" max="4356" width="7.625" style="3" bestFit="1" customWidth="1"/>
    <col min="4357" max="4357" width="10.5" style="3" bestFit="1" customWidth="1"/>
    <col min="4358" max="4358" width="6.5" style="3" customWidth="1"/>
    <col min="4359" max="4360" width="8" style="3" bestFit="1" customWidth="1"/>
    <col min="4361" max="4361" width="8.125" style="3" customWidth="1"/>
    <col min="4362" max="4362" width="10.75" style="3" bestFit="1" customWidth="1"/>
    <col min="4363" max="4363" width="7.5" style="3" customWidth="1"/>
    <col min="4364" max="4364" width="10" style="3"/>
    <col min="4365" max="4365" width="9.125" style="3" customWidth="1"/>
    <col min="4366" max="4366" width="10.5" style="3" bestFit="1" customWidth="1"/>
    <col min="4367" max="4602" width="10" style="3"/>
    <col min="4603" max="4603" width="14.5" style="3" customWidth="1"/>
    <col min="4604" max="4604" width="9.625" style="3" customWidth="1"/>
    <col min="4605" max="4605" width="6.125" style="3" bestFit="1" customWidth="1"/>
    <col min="4606" max="4606" width="7.625" style="3" bestFit="1" customWidth="1"/>
    <col min="4607" max="4607" width="5.625" style="3" customWidth="1"/>
    <col min="4608" max="4608" width="6.625" style="3" bestFit="1" customWidth="1"/>
    <col min="4609" max="4609" width="7.625" style="3" bestFit="1" customWidth="1"/>
    <col min="4610" max="4610" width="11.125" style="3" bestFit="1" customWidth="1"/>
    <col min="4611" max="4611" width="5.625" style="3" customWidth="1"/>
    <col min="4612" max="4612" width="7.625" style="3" bestFit="1" customWidth="1"/>
    <col min="4613" max="4613" width="10.5" style="3" bestFit="1" customWidth="1"/>
    <col min="4614" max="4614" width="6.5" style="3" customWidth="1"/>
    <col min="4615" max="4616" width="8" style="3" bestFit="1" customWidth="1"/>
    <col min="4617" max="4617" width="8.125" style="3" customWidth="1"/>
    <col min="4618" max="4618" width="10.75" style="3" bestFit="1" customWidth="1"/>
    <col min="4619" max="4619" width="7.5" style="3" customWidth="1"/>
    <col min="4620" max="4620" width="10" style="3"/>
    <col min="4621" max="4621" width="9.125" style="3" customWidth="1"/>
    <col min="4622" max="4622" width="10.5" style="3" bestFit="1" customWidth="1"/>
    <col min="4623" max="4858" width="10" style="3"/>
    <col min="4859" max="4859" width="14.5" style="3" customWidth="1"/>
    <col min="4860" max="4860" width="9.625" style="3" customWidth="1"/>
    <col min="4861" max="4861" width="6.125" style="3" bestFit="1" customWidth="1"/>
    <col min="4862" max="4862" width="7.625" style="3" bestFit="1" customWidth="1"/>
    <col min="4863" max="4863" width="5.625" style="3" customWidth="1"/>
    <col min="4864" max="4864" width="6.625" style="3" bestFit="1" customWidth="1"/>
    <col min="4865" max="4865" width="7.625" style="3" bestFit="1" customWidth="1"/>
    <col min="4866" max="4866" width="11.125" style="3" bestFit="1" customWidth="1"/>
    <col min="4867" max="4867" width="5.625" style="3" customWidth="1"/>
    <col min="4868" max="4868" width="7.625" style="3" bestFit="1" customWidth="1"/>
    <col min="4869" max="4869" width="10.5" style="3" bestFit="1" customWidth="1"/>
    <col min="4870" max="4870" width="6.5" style="3" customWidth="1"/>
    <col min="4871" max="4872" width="8" style="3" bestFit="1" customWidth="1"/>
    <col min="4873" max="4873" width="8.125" style="3" customWidth="1"/>
    <col min="4874" max="4874" width="10.75" style="3" bestFit="1" customWidth="1"/>
    <col min="4875" max="4875" width="7.5" style="3" customWidth="1"/>
    <col min="4876" max="4876" width="10" style="3"/>
    <col min="4877" max="4877" width="9.125" style="3" customWidth="1"/>
    <col min="4878" max="4878" width="10.5" style="3" bestFit="1" customWidth="1"/>
    <col min="4879" max="5114" width="10" style="3"/>
    <col min="5115" max="5115" width="14.5" style="3" customWidth="1"/>
    <col min="5116" max="5116" width="9.625" style="3" customWidth="1"/>
    <col min="5117" max="5117" width="6.125" style="3" bestFit="1" customWidth="1"/>
    <col min="5118" max="5118" width="7.625" style="3" bestFit="1" customWidth="1"/>
    <col min="5119" max="5119" width="5.625" style="3" customWidth="1"/>
    <col min="5120" max="5120" width="6.625" style="3" bestFit="1" customWidth="1"/>
    <col min="5121" max="5121" width="7.625" style="3" bestFit="1" customWidth="1"/>
    <col min="5122" max="5122" width="11.125" style="3" bestFit="1" customWidth="1"/>
    <col min="5123" max="5123" width="5.625" style="3" customWidth="1"/>
    <col min="5124" max="5124" width="7.625" style="3" bestFit="1" customWidth="1"/>
    <col min="5125" max="5125" width="10.5" style="3" bestFit="1" customWidth="1"/>
    <col min="5126" max="5126" width="6.5" style="3" customWidth="1"/>
    <col min="5127" max="5128" width="8" style="3" bestFit="1" customWidth="1"/>
    <col min="5129" max="5129" width="8.125" style="3" customWidth="1"/>
    <col min="5130" max="5130" width="10.75" style="3" bestFit="1" customWidth="1"/>
    <col min="5131" max="5131" width="7.5" style="3" customWidth="1"/>
    <col min="5132" max="5132" width="10" style="3"/>
    <col min="5133" max="5133" width="9.125" style="3" customWidth="1"/>
    <col min="5134" max="5134" width="10.5" style="3" bestFit="1" customWidth="1"/>
    <col min="5135" max="5370" width="10" style="3"/>
    <col min="5371" max="5371" width="14.5" style="3" customWidth="1"/>
    <col min="5372" max="5372" width="9.625" style="3" customWidth="1"/>
    <col min="5373" max="5373" width="6.125" style="3" bestFit="1" customWidth="1"/>
    <col min="5374" max="5374" width="7.625" style="3" bestFit="1" customWidth="1"/>
    <col min="5375" max="5375" width="5.625" style="3" customWidth="1"/>
    <col min="5376" max="5376" width="6.625" style="3" bestFit="1" customWidth="1"/>
    <col min="5377" max="5377" width="7.625" style="3" bestFit="1" customWidth="1"/>
    <col min="5378" max="5378" width="11.125" style="3" bestFit="1" customWidth="1"/>
    <col min="5379" max="5379" width="5.625" style="3" customWidth="1"/>
    <col min="5380" max="5380" width="7.625" style="3" bestFit="1" customWidth="1"/>
    <col min="5381" max="5381" width="10.5" style="3" bestFit="1" customWidth="1"/>
    <col min="5382" max="5382" width="6.5" style="3" customWidth="1"/>
    <col min="5383" max="5384" width="8" style="3" bestFit="1" customWidth="1"/>
    <col min="5385" max="5385" width="8.125" style="3" customWidth="1"/>
    <col min="5386" max="5386" width="10.75" style="3" bestFit="1" customWidth="1"/>
    <col min="5387" max="5387" width="7.5" style="3" customWidth="1"/>
    <col min="5388" max="5388" width="10" style="3"/>
    <col min="5389" max="5389" width="9.125" style="3" customWidth="1"/>
    <col min="5390" max="5390" width="10.5" style="3" bestFit="1" customWidth="1"/>
    <col min="5391" max="5626" width="10" style="3"/>
    <col min="5627" max="5627" width="14.5" style="3" customWidth="1"/>
    <col min="5628" max="5628" width="9.625" style="3" customWidth="1"/>
    <col min="5629" max="5629" width="6.125" style="3" bestFit="1" customWidth="1"/>
    <col min="5630" max="5630" width="7.625" style="3" bestFit="1" customWidth="1"/>
    <col min="5631" max="5631" width="5.625" style="3" customWidth="1"/>
    <col min="5632" max="5632" width="6.625" style="3" bestFit="1" customWidth="1"/>
    <col min="5633" max="5633" width="7.625" style="3" bestFit="1" customWidth="1"/>
    <col min="5634" max="5634" width="11.125" style="3" bestFit="1" customWidth="1"/>
    <col min="5635" max="5635" width="5.625" style="3" customWidth="1"/>
    <col min="5636" max="5636" width="7.625" style="3" bestFit="1" customWidth="1"/>
    <col min="5637" max="5637" width="10.5" style="3" bestFit="1" customWidth="1"/>
    <col min="5638" max="5638" width="6.5" style="3" customWidth="1"/>
    <col min="5639" max="5640" width="8" style="3" bestFit="1" customWidth="1"/>
    <col min="5641" max="5641" width="8.125" style="3" customWidth="1"/>
    <col min="5642" max="5642" width="10.75" style="3" bestFit="1" customWidth="1"/>
    <col min="5643" max="5643" width="7.5" style="3" customWidth="1"/>
    <col min="5644" max="5644" width="10" style="3"/>
    <col min="5645" max="5645" width="9.125" style="3" customWidth="1"/>
    <col min="5646" max="5646" width="10.5" style="3" bestFit="1" customWidth="1"/>
    <col min="5647" max="5882" width="10" style="3"/>
    <col min="5883" max="5883" width="14.5" style="3" customWidth="1"/>
    <col min="5884" max="5884" width="9.625" style="3" customWidth="1"/>
    <col min="5885" max="5885" width="6.125" style="3" bestFit="1" customWidth="1"/>
    <col min="5886" max="5886" width="7.625" style="3" bestFit="1" customWidth="1"/>
    <col min="5887" max="5887" width="5.625" style="3" customWidth="1"/>
    <col min="5888" max="5888" width="6.625" style="3" bestFit="1" customWidth="1"/>
    <col min="5889" max="5889" width="7.625" style="3" bestFit="1" customWidth="1"/>
    <col min="5890" max="5890" width="11.125" style="3" bestFit="1" customWidth="1"/>
    <col min="5891" max="5891" width="5.625" style="3" customWidth="1"/>
    <col min="5892" max="5892" width="7.625" style="3" bestFit="1" customWidth="1"/>
    <col min="5893" max="5893" width="10.5" style="3" bestFit="1" customWidth="1"/>
    <col min="5894" max="5894" width="6.5" style="3" customWidth="1"/>
    <col min="5895" max="5896" width="8" style="3" bestFit="1" customWidth="1"/>
    <col min="5897" max="5897" width="8.125" style="3" customWidth="1"/>
    <col min="5898" max="5898" width="10.75" style="3" bestFit="1" customWidth="1"/>
    <col min="5899" max="5899" width="7.5" style="3" customWidth="1"/>
    <col min="5900" max="5900" width="10" style="3"/>
    <col min="5901" max="5901" width="9.125" style="3" customWidth="1"/>
    <col min="5902" max="5902" width="10.5" style="3" bestFit="1" customWidth="1"/>
    <col min="5903" max="6138" width="10" style="3"/>
    <col min="6139" max="6139" width="14.5" style="3" customWidth="1"/>
    <col min="6140" max="6140" width="9.625" style="3" customWidth="1"/>
    <col min="6141" max="6141" width="6.125" style="3" bestFit="1" customWidth="1"/>
    <col min="6142" max="6142" width="7.625" style="3" bestFit="1" customWidth="1"/>
    <col min="6143" max="6143" width="5.625" style="3" customWidth="1"/>
    <col min="6144" max="6144" width="6.625" style="3" bestFit="1" customWidth="1"/>
    <col min="6145" max="6145" width="7.625" style="3" bestFit="1" customWidth="1"/>
    <col min="6146" max="6146" width="11.125" style="3" bestFit="1" customWidth="1"/>
    <col min="6147" max="6147" width="5.625" style="3" customWidth="1"/>
    <col min="6148" max="6148" width="7.625" style="3" bestFit="1" customWidth="1"/>
    <col min="6149" max="6149" width="10.5" style="3" bestFit="1" customWidth="1"/>
    <col min="6150" max="6150" width="6.5" style="3" customWidth="1"/>
    <col min="6151" max="6152" width="8" style="3" bestFit="1" customWidth="1"/>
    <col min="6153" max="6153" width="8.125" style="3" customWidth="1"/>
    <col min="6154" max="6154" width="10.75" style="3" bestFit="1" customWidth="1"/>
    <col min="6155" max="6155" width="7.5" style="3" customWidth="1"/>
    <col min="6156" max="6156" width="10" style="3"/>
    <col min="6157" max="6157" width="9.125" style="3" customWidth="1"/>
    <col min="6158" max="6158" width="10.5" style="3" bestFit="1" customWidth="1"/>
    <col min="6159" max="6394" width="10" style="3"/>
    <col min="6395" max="6395" width="14.5" style="3" customWidth="1"/>
    <col min="6396" max="6396" width="9.625" style="3" customWidth="1"/>
    <col min="6397" max="6397" width="6.125" style="3" bestFit="1" customWidth="1"/>
    <col min="6398" max="6398" width="7.625" style="3" bestFit="1" customWidth="1"/>
    <col min="6399" max="6399" width="5.625" style="3" customWidth="1"/>
    <col min="6400" max="6400" width="6.625" style="3" bestFit="1" customWidth="1"/>
    <col min="6401" max="6401" width="7.625" style="3" bestFit="1" customWidth="1"/>
    <col min="6402" max="6402" width="11.125" style="3" bestFit="1" customWidth="1"/>
    <col min="6403" max="6403" width="5.625" style="3" customWidth="1"/>
    <col min="6404" max="6404" width="7.625" style="3" bestFit="1" customWidth="1"/>
    <col min="6405" max="6405" width="10.5" style="3" bestFit="1" customWidth="1"/>
    <col min="6406" max="6406" width="6.5" style="3" customWidth="1"/>
    <col min="6407" max="6408" width="8" style="3" bestFit="1" customWidth="1"/>
    <col min="6409" max="6409" width="8.125" style="3" customWidth="1"/>
    <col min="6410" max="6410" width="10.75" style="3" bestFit="1" customWidth="1"/>
    <col min="6411" max="6411" width="7.5" style="3" customWidth="1"/>
    <col min="6412" max="6412" width="10" style="3"/>
    <col min="6413" max="6413" width="9.125" style="3" customWidth="1"/>
    <col min="6414" max="6414" width="10.5" style="3" bestFit="1" customWidth="1"/>
    <col min="6415" max="6650" width="10" style="3"/>
    <col min="6651" max="6651" width="14.5" style="3" customWidth="1"/>
    <col min="6652" max="6652" width="9.625" style="3" customWidth="1"/>
    <col min="6653" max="6653" width="6.125" style="3" bestFit="1" customWidth="1"/>
    <col min="6654" max="6654" width="7.625" style="3" bestFit="1" customWidth="1"/>
    <col min="6655" max="6655" width="5.625" style="3" customWidth="1"/>
    <col min="6656" max="6656" width="6.625" style="3" bestFit="1" customWidth="1"/>
    <col min="6657" max="6657" width="7.625" style="3" bestFit="1" customWidth="1"/>
    <col min="6658" max="6658" width="11.125" style="3" bestFit="1" customWidth="1"/>
    <col min="6659" max="6659" width="5.625" style="3" customWidth="1"/>
    <col min="6660" max="6660" width="7.625" style="3" bestFit="1" customWidth="1"/>
    <col min="6661" max="6661" width="10.5" style="3" bestFit="1" customWidth="1"/>
    <col min="6662" max="6662" width="6.5" style="3" customWidth="1"/>
    <col min="6663" max="6664" width="8" style="3" bestFit="1" customWidth="1"/>
    <col min="6665" max="6665" width="8.125" style="3" customWidth="1"/>
    <col min="6666" max="6666" width="10.75" style="3" bestFit="1" customWidth="1"/>
    <col min="6667" max="6667" width="7.5" style="3" customWidth="1"/>
    <col min="6668" max="6668" width="10" style="3"/>
    <col min="6669" max="6669" width="9.125" style="3" customWidth="1"/>
    <col min="6670" max="6670" width="10.5" style="3" bestFit="1" customWidth="1"/>
    <col min="6671" max="6906" width="10" style="3"/>
    <col min="6907" max="6907" width="14.5" style="3" customWidth="1"/>
    <col min="6908" max="6908" width="9.625" style="3" customWidth="1"/>
    <col min="6909" max="6909" width="6.125" style="3" bestFit="1" customWidth="1"/>
    <col min="6910" max="6910" width="7.625" style="3" bestFit="1" customWidth="1"/>
    <col min="6911" max="6911" width="5.625" style="3" customWidth="1"/>
    <col min="6912" max="6912" width="6.625" style="3" bestFit="1" customWidth="1"/>
    <col min="6913" max="6913" width="7.625" style="3" bestFit="1" customWidth="1"/>
    <col min="6914" max="6914" width="11.125" style="3" bestFit="1" customWidth="1"/>
    <col min="6915" max="6915" width="5.625" style="3" customWidth="1"/>
    <col min="6916" max="6916" width="7.625" style="3" bestFit="1" customWidth="1"/>
    <col min="6917" max="6917" width="10.5" style="3" bestFit="1" customWidth="1"/>
    <col min="6918" max="6918" width="6.5" style="3" customWidth="1"/>
    <col min="6919" max="6920" width="8" style="3" bestFit="1" customWidth="1"/>
    <col min="6921" max="6921" width="8.125" style="3" customWidth="1"/>
    <col min="6922" max="6922" width="10.75" style="3" bestFit="1" customWidth="1"/>
    <col min="6923" max="6923" width="7.5" style="3" customWidth="1"/>
    <col min="6924" max="6924" width="10" style="3"/>
    <col min="6925" max="6925" width="9.125" style="3" customWidth="1"/>
    <col min="6926" max="6926" width="10.5" style="3" bestFit="1" customWidth="1"/>
    <col min="6927" max="7162" width="10" style="3"/>
    <col min="7163" max="7163" width="14.5" style="3" customWidth="1"/>
    <col min="7164" max="7164" width="9.625" style="3" customWidth="1"/>
    <col min="7165" max="7165" width="6.125" style="3" bestFit="1" customWidth="1"/>
    <col min="7166" max="7166" width="7.625" style="3" bestFit="1" customWidth="1"/>
    <col min="7167" max="7167" width="5.625" style="3" customWidth="1"/>
    <col min="7168" max="7168" width="6.625" style="3" bestFit="1" customWidth="1"/>
    <col min="7169" max="7169" width="7.625" style="3" bestFit="1" customWidth="1"/>
    <col min="7170" max="7170" width="11.125" style="3" bestFit="1" customWidth="1"/>
    <col min="7171" max="7171" width="5.625" style="3" customWidth="1"/>
    <col min="7172" max="7172" width="7.625" style="3" bestFit="1" customWidth="1"/>
    <col min="7173" max="7173" width="10.5" style="3" bestFit="1" customWidth="1"/>
    <col min="7174" max="7174" width="6.5" style="3" customWidth="1"/>
    <col min="7175" max="7176" width="8" style="3" bestFit="1" customWidth="1"/>
    <col min="7177" max="7177" width="8.125" style="3" customWidth="1"/>
    <col min="7178" max="7178" width="10.75" style="3" bestFit="1" customWidth="1"/>
    <col min="7179" max="7179" width="7.5" style="3" customWidth="1"/>
    <col min="7180" max="7180" width="10" style="3"/>
    <col min="7181" max="7181" width="9.125" style="3" customWidth="1"/>
    <col min="7182" max="7182" width="10.5" style="3" bestFit="1" customWidth="1"/>
    <col min="7183" max="7418" width="10" style="3"/>
    <col min="7419" max="7419" width="14.5" style="3" customWidth="1"/>
    <col min="7420" max="7420" width="9.625" style="3" customWidth="1"/>
    <col min="7421" max="7421" width="6.125" style="3" bestFit="1" customWidth="1"/>
    <col min="7422" max="7422" width="7.625" style="3" bestFit="1" customWidth="1"/>
    <col min="7423" max="7423" width="5.625" style="3" customWidth="1"/>
    <col min="7424" max="7424" width="6.625" style="3" bestFit="1" customWidth="1"/>
    <col min="7425" max="7425" width="7.625" style="3" bestFit="1" customWidth="1"/>
    <col min="7426" max="7426" width="11.125" style="3" bestFit="1" customWidth="1"/>
    <col min="7427" max="7427" width="5.625" style="3" customWidth="1"/>
    <col min="7428" max="7428" width="7.625" style="3" bestFit="1" customWidth="1"/>
    <col min="7429" max="7429" width="10.5" style="3" bestFit="1" customWidth="1"/>
    <col min="7430" max="7430" width="6.5" style="3" customWidth="1"/>
    <col min="7431" max="7432" width="8" style="3" bestFit="1" customWidth="1"/>
    <col min="7433" max="7433" width="8.125" style="3" customWidth="1"/>
    <col min="7434" max="7434" width="10.75" style="3" bestFit="1" customWidth="1"/>
    <col min="7435" max="7435" width="7.5" style="3" customWidth="1"/>
    <col min="7436" max="7436" width="10" style="3"/>
    <col min="7437" max="7437" width="9.125" style="3" customWidth="1"/>
    <col min="7438" max="7438" width="10.5" style="3" bestFit="1" customWidth="1"/>
    <col min="7439" max="7674" width="10" style="3"/>
    <col min="7675" max="7675" width="14.5" style="3" customWidth="1"/>
    <col min="7676" max="7676" width="9.625" style="3" customWidth="1"/>
    <col min="7677" max="7677" width="6.125" style="3" bestFit="1" customWidth="1"/>
    <col min="7678" max="7678" width="7.625" style="3" bestFit="1" customWidth="1"/>
    <col min="7679" max="7679" width="5.625" style="3" customWidth="1"/>
    <col min="7680" max="7680" width="6.625" style="3" bestFit="1" customWidth="1"/>
    <col min="7681" max="7681" width="7.625" style="3" bestFit="1" customWidth="1"/>
    <col min="7682" max="7682" width="11.125" style="3" bestFit="1" customWidth="1"/>
    <col min="7683" max="7683" width="5.625" style="3" customWidth="1"/>
    <col min="7684" max="7684" width="7.625" style="3" bestFit="1" customWidth="1"/>
    <col min="7685" max="7685" width="10.5" style="3" bestFit="1" customWidth="1"/>
    <col min="7686" max="7686" width="6.5" style="3" customWidth="1"/>
    <col min="7687" max="7688" width="8" style="3" bestFit="1" customWidth="1"/>
    <col min="7689" max="7689" width="8.125" style="3" customWidth="1"/>
    <col min="7690" max="7690" width="10.75" style="3" bestFit="1" customWidth="1"/>
    <col min="7691" max="7691" width="7.5" style="3" customWidth="1"/>
    <col min="7692" max="7692" width="10" style="3"/>
    <col min="7693" max="7693" width="9.125" style="3" customWidth="1"/>
    <col min="7694" max="7694" width="10.5" style="3" bestFit="1" customWidth="1"/>
    <col min="7695" max="7930" width="10" style="3"/>
    <col min="7931" max="7931" width="14.5" style="3" customWidth="1"/>
    <col min="7932" max="7932" width="9.625" style="3" customWidth="1"/>
    <col min="7933" max="7933" width="6.125" style="3" bestFit="1" customWidth="1"/>
    <col min="7934" max="7934" width="7.625" style="3" bestFit="1" customWidth="1"/>
    <col min="7935" max="7935" width="5.625" style="3" customWidth="1"/>
    <col min="7936" max="7936" width="6.625" style="3" bestFit="1" customWidth="1"/>
    <col min="7937" max="7937" width="7.625" style="3" bestFit="1" customWidth="1"/>
    <col min="7938" max="7938" width="11.125" style="3" bestFit="1" customWidth="1"/>
    <col min="7939" max="7939" width="5.625" style="3" customWidth="1"/>
    <col min="7940" max="7940" width="7.625" style="3" bestFit="1" customWidth="1"/>
    <col min="7941" max="7941" width="10.5" style="3" bestFit="1" customWidth="1"/>
    <col min="7942" max="7942" width="6.5" style="3" customWidth="1"/>
    <col min="7943" max="7944" width="8" style="3" bestFit="1" customWidth="1"/>
    <col min="7945" max="7945" width="8.125" style="3" customWidth="1"/>
    <col min="7946" max="7946" width="10.75" style="3" bestFit="1" customWidth="1"/>
    <col min="7947" max="7947" width="7.5" style="3" customWidth="1"/>
    <col min="7948" max="7948" width="10" style="3"/>
    <col min="7949" max="7949" width="9.125" style="3" customWidth="1"/>
    <col min="7950" max="7950" width="10.5" style="3" bestFit="1" customWidth="1"/>
    <col min="7951" max="8186" width="10" style="3"/>
    <col min="8187" max="8187" width="14.5" style="3" customWidth="1"/>
    <col min="8188" max="8188" width="9.625" style="3" customWidth="1"/>
    <col min="8189" max="8189" width="6.125" style="3" bestFit="1" customWidth="1"/>
    <col min="8190" max="8190" width="7.625" style="3" bestFit="1" customWidth="1"/>
    <col min="8191" max="8191" width="5.625" style="3" customWidth="1"/>
    <col min="8192" max="8192" width="6.625" style="3" bestFit="1" customWidth="1"/>
    <col min="8193" max="8193" width="7.625" style="3" bestFit="1" customWidth="1"/>
    <col min="8194" max="8194" width="11.125" style="3" bestFit="1" customWidth="1"/>
    <col min="8195" max="8195" width="5.625" style="3" customWidth="1"/>
    <col min="8196" max="8196" width="7.625" style="3" bestFit="1" customWidth="1"/>
    <col min="8197" max="8197" width="10.5" style="3" bestFit="1" customWidth="1"/>
    <col min="8198" max="8198" width="6.5" style="3" customWidth="1"/>
    <col min="8199" max="8200" width="8" style="3" bestFit="1" customWidth="1"/>
    <col min="8201" max="8201" width="8.125" style="3" customWidth="1"/>
    <col min="8202" max="8202" width="10.75" style="3" bestFit="1" customWidth="1"/>
    <col min="8203" max="8203" width="7.5" style="3" customWidth="1"/>
    <col min="8204" max="8204" width="10" style="3"/>
    <col min="8205" max="8205" width="9.125" style="3" customWidth="1"/>
    <col min="8206" max="8206" width="10.5" style="3" bestFit="1" customWidth="1"/>
    <col min="8207" max="8442" width="10" style="3"/>
    <col min="8443" max="8443" width="14.5" style="3" customWidth="1"/>
    <col min="8444" max="8444" width="9.625" style="3" customWidth="1"/>
    <col min="8445" max="8445" width="6.125" style="3" bestFit="1" customWidth="1"/>
    <col min="8446" max="8446" width="7.625" style="3" bestFit="1" customWidth="1"/>
    <col min="8447" max="8447" width="5.625" style="3" customWidth="1"/>
    <col min="8448" max="8448" width="6.625" style="3" bestFit="1" customWidth="1"/>
    <col min="8449" max="8449" width="7.625" style="3" bestFit="1" customWidth="1"/>
    <col min="8450" max="8450" width="11.125" style="3" bestFit="1" customWidth="1"/>
    <col min="8451" max="8451" width="5.625" style="3" customWidth="1"/>
    <col min="8452" max="8452" width="7.625" style="3" bestFit="1" customWidth="1"/>
    <col min="8453" max="8453" width="10.5" style="3" bestFit="1" customWidth="1"/>
    <col min="8454" max="8454" width="6.5" style="3" customWidth="1"/>
    <col min="8455" max="8456" width="8" style="3" bestFit="1" customWidth="1"/>
    <col min="8457" max="8457" width="8.125" style="3" customWidth="1"/>
    <col min="8458" max="8458" width="10.75" style="3" bestFit="1" customWidth="1"/>
    <col min="8459" max="8459" width="7.5" style="3" customWidth="1"/>
    <col min="8460" max="8460" width="10" style="3"/>
    <col min="8461" max="8461" width="9.125" style="3" customWidth="1"/>
    <col min="8462" max="8462" width="10.5" style="3" bestFit="1" customWidth="1"/>
    <col min="8463" max="8698" width="10" style="3"/>
    <col min="8699" max="8699" width="14.5" style="3" customWidth="1"/>
    <col min="8700" max="8700" width="9.625" style="3" customWidth="1"/>
    <col min="8701" max="8701" width="6.125" style="3" bestFit="1" customWidth="1"/>
    <col min="8702" max="8702" width="7.625" style="3" bestFit="1" customWidth="1"/>
    <col min="8703" max="8703" width="5.625" style="3" customWidth="1"/>
    <col min="8704" max="8704" width="6.625" style="3" bestFit="1" customWidth="1"/>
    <col min="8705" max="8705" width="7.625" style="3" bestFit="1" customWidth="1"/>
    <col min="8706" max="8706" width="11.125" style="3" bestFit="1" customWidth="1"/>
    <col min="8707" max="8707" width="5.625" style="3" customWidth="1"/>
    <col min="8708" max="8708" width="7.625" style="3" bestFit="1" customWidth="1"/>
    <col min="8709" max="8709" width="10.5" style="3" bestFit="1" customWidth="1"/>
    <col min="8710" max="8710" width="6.5" style="3" customWidth="1"/>
    <col min="8711" max="8712" width="8" style="3" bestFit="1" customWidth="1"/>
    <col min="8713" max="8713" width="8.125" style="3" customWidth="1"/>
    <col min="8714" max="8714" width="10.75" style="3" bestFit="1" customWidth="1"/>
    <col min="8715" max="8715" width="7.5" style="3" customWidth="1"/>
    <col min="8716" max="8716" width="10" style="3"/>
    <col min="8717" max="8717" width="9.125" style="3" customWidth="1"/>
    <col min="8718" max="8718" width="10.5" style="3" bestFit="1" customWidth="1"/>
    <col min="8719" max="8954" width="10" style="3"/>
    <col min="8955" max="8955" width="14.5" style="3" customWidth="1"/>
    <col min="8956" max="8956" width="9.625" style="3" customWidth="1"/>
    <col min="8957" max="8957" width="6.125" style="3" bestFit="1" customWidth="1"/>
    <col min="8958" max="8958" width="7.625" style="3" bestFit="1" customWidth="1"/>
    <col min="8959" max="8959" width="5.625" style="3" customWidth="1"/>
    <col min="8960" max="8960" width="6.625" style="3" bestFit="1" customWidth="1"/>
    <col min="8961" max="8961" width="7.625" style="3" bestFit="1" customWidth="1"/>
    <col min="8962" max="8962" width="11.125" style="3" bestFit="1" customWidth="1"/>
    <col min="8963" max="8963" width="5.625" style="3" customWidth="1"/>
    <col min="8964" max="8964" width="7.625" style="3" bestFit="1" customWidth="1"/>
    <col min="8965" max="8965" width="10.5" style="3" bestFit="1" customWidth="1"/>
    <col min="8966" max="8966" width="6.5" style="3" customWidth="1"/>
    <col min="8967" max="8968" width="8" style="3" bestFit="1" customWidth="1"/>
    <col min="8969" max="8969" width="8.125" style="3" customWidth="1"/>
    <col min="8970" max="8970" width="10.75" style="3" bestFit="1" customWidth="1"/>
    <col min="8971" max="8971" width="7.5" style="3" customWidth="1"/>
    <col min="8972" max="8972" width="10" style="3"/>
    <col min="8973" max="8973" width="9.125" style="3" customWidth="1"/>
    <col min="8974" max="8974" width="10.5" style="3" bestFit="1" customWidth="1"/>
    <col min="8975" max="9210" width="10" style="3"/>
    <col min="9211" max="9211" width="14.5" style="3" customWidth="1"/>
    <col min="9212" max="9212" width="9.625" style="3" customWidth="1"/>
    <col min="9213" max="9213" width="6.125" style="3" bestFit="1" customWidth="1"/>
    <col min="9214" max="9214" width="7.625" style="3" bestFit="1" customWidth="1"/>
    <col min="9215" max="9215" width="5.625" style="3" customWidth="1"/>
    <col min="9216" max="9216" width="6.625" style="3" bestFit="1" customWidth="1"/>
    <col min="9217" max="9217" width="7.625" style="3" bestFit="1" customWidth="1"/>
    <col min="9218" max="9218" width="11.125" style="3" bestFit="1" customWidth="1"/>
    <col min="9219" max="9219" width="5.625" style="3" customWidth="1"/>
    <col min="9220" max="9220" width="7.625" style="3" bestFit="1" customWidth="1"/>
    <col min="9221" max="9221" width="10.5" style="3" bestFit="1" customWidth="1"/>
    <col min="9222" max="9222" width="6.5" style="3" customWidth="1"/>
    <col min="9223" max="9224" width="8" style="3" bestFit="1" customWidth="1"/>
    <col min="9225" max="9225" width="8.125" style="3" customWidth="1"/>
    <col min="9226" max="9226" width="10.75" style="3" bestFit="1" customWidth="1"/>
    <col min="9227" max="9227" width="7.5" style="3" customWidth="1"/>
    <col min="9228" max="9228" width="10" style="3"/>
    <col min="9229" max="9229" width="9.125" style="3" customWidth="1"/>
    <col min="9230" max="9230" width="10.5" style="3" bestFit="1" customWidth="1"/>
    <col min="9231" max="9466" width="10" style="3"/>
    <col min="9467" max="9467" width="14.5" style="3" customWidth="1"/>
    <col min="9468" max="9468" width="9.625" style="3" customWidth="1"/>
    <col min="9469" max="9469" width="6.125" style="3" bestFit="1" customWidth="1"/>
    <col min="9470" max="9470" width="7.625" style="3" bestFit="1" customWidth="1"/>
    <col min="9471" max="9471" width="5.625" style="3" customWidth="1"/>
    <col min="9472" max="9472" width="6.625" style="3" bestFit="1" customWidth="1"/>
    <col min="9473" max="9473" width="7.625" style="3" bestFit="1" customWidth="1"/>
    <col min="9474" max="9474" width="11.125" style="3" bestFit="1" customWidth="1"/>
    <col min="9475" max="9475" width="5.625" style="3" customWidth="1"/>
    <col min="9476" max="9476" width="7.625" style="3" bestFit="1" customWidth="1"/>
    <col min="9477" max="9477" width="10.5" style="3" bestFit="1" customWidth="1"/>
    <col min="9478" max="9478" width="6.5" style="3" customWidth="1"/>
    <col min="9479" max="9480" width="8" style="3" bestFit="1" customWidth="1"/>
    <col min="9481" max="9481" width="8.125" style="3" customWidth="1"/>
    <col min="9482" max="9482" width="10.75" style="3" bestFit="1" customWidth="1"/>
    <col min="9483" max="9483" width="7.5" style="3" customWidth="1"/>
    <col min="9484" max="9484" width="10" style="3"/>
    <col min="9485" max="9485" width="9.125" style="3" customWidth="1"/>
    <col min="9486" max="9486" width="10.5" style="3" bestFit="1" customWidth="1"/>
    <col min="9487" max="9722" width="10" style="3"/>
    <col min="9723" max="9723" width="14.5" style="3" customWidth="1"/>
    <col min="9724" max="9724" width="9.625" style="3" customWidth="1"/>
    <col min="9725" max="9725" width="6.125" style="3" bestFit="1" customWidth="1"/>
    <col min="9726" max="9726" width="7.625" style="3" bestFit="1" customWidth="1"/>
    <col min="9727" max="9727" width="5.625" style="3" customWidth="1"/>
    <col min="9728" max="9728" width="6.625" style="3" bestFit="1" customWidth="1"/>
    <col min="9729" max="9729" width="7.625" style="3" bestFit="1" customWidth="1"/>
    <col min="9730" max="9730" width="11.125" style="3" bestFit="1" customWidth="1"/>
    <col min="9731" max="9731" width="5.625" style="3" customWidth="1"/>
    <col min="9732" max="9732" width="7.625" style="3" bestFit="1" customWidth="1"/>
    <col min="9733" max="9733" width="10.5" style="3" bestFit="1" customWidth="1"/>
    <col min="9734" max="9734" width="6.5" style="3" customWidth="1"/>
    <col min="9735" max="9736" width="8" style="3" bestFit="1" customWidth="1"/>
    <col min="9737" max="9737" width="8.125" style="3" customWidth="1"/>
    <col min="9738" max="9738" width="10.75" style="3" bestFit="1" customWidth="1"/>
    <col min="9739" max="9739" width="7.5" style="3" customWidth="1"/>
    <col min="9740" max="9740" width="10" style="3"/>
    <col min="9741" max="9741" width="9.125" style="3" customWidth="1"/>
    <col min="9742" max="9742" width="10.5" style="3" bestFit="1" customWidth="1"/>
    <col min="9743" max="9978" width="10" style="3"/>
    <col min="9979" max="9979" width="14.5" style="3" customWidth="1"/>
    <col min="9980" max="9980" width="9.625" style="3" customWidth="1"/>
    <col min="9981" max="9981" width="6.125" style="3" bestFit="1" customWidth="1"/>
    <col min="9982" max="9982" width="7.625" style="3" bestFit="1" customWidth="1"/>
    <col min="9983" max="9983" width="5.625" style="3" customWidth="1"/>
    <col min="9984" max="9984" width="6.625" style="3" bestFit="1" customWidth="1"/>
    <col min="9985" max="9985" width="7.625" style="3" bestFit="1" customWidth="1"/>
    <col min="9986" max="9986" width="11.125" style="3" bestFit="1" customWidth="1"/>
    <col min="9987" max="9987" width="5.625" style="3" customWidth="1"/>
    <col min="9988" max="9988" width="7.625" style="3" bestFit="1" customWidth="1"/>
    <col min="9989" max="9989" width="10.5" style="3" bestFit="1" customWidth="1"/>
    <col min="9990" max="9990" width="6.5" style="3" customWidth="1"/>
    <col min="9991" max="9992" width="8" style="3" bestFit="1" customWidth="1"/>
    <col min="9993" max="9993" width="8.125" style="3" customWidth="1"/>
    <col min="9994" max="9994" width="10.75" style="3" bestFit="1" customWidth="1"/>
    <col min="9995" max="9995" width="7.5" style="3" customWidth="1"/>
    <col min="9996" max="9996" width="10" style="3"/>
    <col min="9997" max="9997" width="9.125" style="3" customWidth="1"/>
    <col min="9998" max="9998" width="10.5" style="3" bestFit="1" customWidth="1"/>
    <col min="9999" max="10234" width="10" style="3"/>
    <col min="10235" max="10235" width="14.5" style="3" customWidth="1"/>
    <col min="10236" max="10236" width="9.625" style="3" customWidth="1"/>
    <col min="10237" max="10237" width="6.125" style="3" bestFit="1" customWidth="1"/>
    <col min="10238" max="10238" width="7.625" style="3" bestFit="1" customWidth="1"/>
    <col min="10239" max="10239" width="5.625" style="3" customWidth="1"/>
    <col min="10240" max="10240" width="6.625" style="3" bestFit="1" customWidth="1"/>
    <col min="10241" max="10241" width="7.625" style="3" bestFit="1" customWidth="1"/>
    <col min="10242" max="10242" width="11.125" style="3" bestFit="1" customWidth="1"/>
    <col min="10243" max="10243" width="5.625" style="3" customWidth="1"/>
    <col min="10244" max="10244" width="7.625" style="3" bestFit="1" customWidth="1"/>
    <col min="10245" max="10245" width="10.5" style="3" bestFit="1" customWidth="1"/>
    <col min="10246" max="10246" width="6.5" style="3" customWidth="1"/>
    <col min="10247" max="10248" width="8" style="3" bestFit="1" customWidth="1"/>
    <col min="10249" max="10249" width="8.125" style="3" customWidth="1"/>
    <col min="10250" max="10250" width="10.75" style="3" bestFit="1" customWidth="1"/>
    <col min="10251" max="10251" width="7.5" style="3" customWidth="1"/>
    <col min="10252" max="10252" width="10" style="3"/>
    <col min="10253" max="10253" width="9.125" style="3" customWidth="1"/>
    <col min="10254" max="10254" width="10.5" style="3" bestFit="1" customWidth="1"/>
    <col min="10255" max="10490" width="10" style="3"/>
    <col min="10491" max="10491" width="14.5" style="3" customWidth="1"/>
    <col min="10492" max="10492" width="9.625" style="3" customWidth="1"/>
    <col min="10493" max="10493" width="6.125" style="3" bestFit="1" customWidth="1"/>
    <col min="10494" max="10494" width="7.625" style="3" bestFit="1" customWidth="1"/>
    <col min="10495" max="10495" width="5.625" style="3" customWidth="1"/>
    <col min="10496" max="10496" width="6.625" style="3" bestFit="1" customWidth="1"/>
    <col min="10497" max="10497" width="7.625" style="3" bestFit="1" customWidth="1"/>
    <col min="10498" max="10498" width="11.125" style="3" bestFit="1" customWidth="1"/>
    <col min="10499" max="10499" width="5.625" style="3" customWidth="1"/>
    <col min="10500" max="10500" width="7.625" style="3" bestFit="1" customWidth="1"/>
    <col min="10501" max="10501" width="10.5" style="3" bestFit="1" customWidth="1"/>
    <col min="10502" max="10502" width="6.5" style="3" customWidth="1"/>
    <col min="10503" max="10504" width="8" style="3" bestFit="1" customWidth="1"/>
    <col min="10505" max="10505" width="8.125" style="3" customWidth="1"/>
    <col min="10506" max="10506" width="10.75" style="3" bestFit="1" customWidth="1"/>
    <col min="10507" max="10507" width="7.5" style="3" customWidth="1"/>
    <col min="10508" max="10508" width="10" style="3"/>
    <col min="10509" max="10509" width="9.125" style="3" customWidth="1"/>
    <col min="10510" max="10510" width="10.5" style="3" bestFit="1" customWidth="1"/>
    <col min="10511" max="10746" width="10" style="3"/>
    <col min="10747" max="10747" width="14.5" style="3" customWidth="1"/>
    <col min="10748" max="10748" width="9.625" style="3" customWidth="1"/>
    <col min="10749" max="10749" width="6.125" style="3" bestFit="1" customWidth="1"/>
    <col min="10750" max="10750" width="7.625" style="3" bestFit="1" customWidth="1"/>
    <col min="10751" max="10751" width="5.625" style="3" customWidth="1"/>
    <col min="10752" max="10752" width="6.625" style="3" bestFit="1" customWidth="1"/>
    <col min="10753" max="10753" width="7.625" style="3" bestFit="1" customWidth="1"/>
    <col min="10754" max="10754" width="11.125" style="3" bestFit="1" customWidth="1"/>
    <col min="10755" max="10755" width="5.625" style="3" customWidth="1"/>
    <col min="10756" max="10756" width="7.625" style="3" bestFit="1" customWidth="1"/>
    <col min="10757" max="10757" width="10.5" style="3" bestFit="1" customWidth="1"/>
    <col min="10758" max="10758" width="6.5" style="3" customWidth="1"/>
    <col min="10759" max="10760" width="8" style="3" bestFit="1" customWidth="1"/>
    <col min="10761" max="10761" width="8.125" style="3" customWidth="1"/>
    <col min="10762" max="10762" width="10.75" style="3" bestFit="1" customWidth="1"/>
    <col min="10763" max="10763" width="7.5" style="3" customWidth="1"/>
    <col min="10764" max="10764" width="10" style="3"/>
    <col min="10765" max="10765" width="9.125" style="3" customWidth="1"/>
    <col min="10766" max="10766" width="10.5" style="3" bestFit="1" customWidth="1"/>
    <col min="10767" max="11002" width="10" style="3"/>
    <col min="11003" max="11003" width="14.5" style="3" customWidth="1"/>
    <col min="11004" max="11004" width="9.625" style="3" customWidth="1"/>
    <col min="11005" max="11005" width="6.125" style="3" bestFit="1" customWidth="1"/>
    <col min="11006" max="11006" width="7.625" style="3" bestFit="1" customWidth="1"/>
    <col min="11007" max="11007" width="5.625" style="3" customWidth="1"/>
    <col min="11008" max="11008" width="6.625" style="3" bestFit="1" customWidth="1"/>
    <col min="11009" max="11009" width="7.625" style="3" bestFit="1" customWidth="1"/>
    <col min="11010" max="11010" width="11.125" style="3" bestFit="1" customWidth="1"/>
    <col min="11011" max="11011" width="5.625" style="3" customWidth="1"/>
    <col min="11012" max="11012" width="7.625" style="3" bestFit="1" customWidth="1"/>
    <col min="11013" max="11013" width="10.5" style="3" bestFit="1" customWidth="1"/>
    <col min="11014" max="11014" width="6.5" style="3" customWidth="1"/>
    <col min="11015" max="11016" width="8" style="3" bestFit="1" customWidth="1"/>
    <col min="11017" max="11017" width="8.125" style="3" customWidth="1"/>
    <col min="11018" max="11018" width="10.75" style="3" bestFit="1" customWidth="1"/>
    <col min="11019" max="11019" width="7.5" style="3" customWidth="1"/>
    <col min="11020" max="11020" width="10" style="3"/>
    <col min="11021" max="11021" width="9.125" style="3" customWidth="1"/>
    <col min="11022" max="11022" width="10.5" style="3" bestFit="1" customWidth="1"/>
    <col min="11023" max="11258" width="10" style="3"/>
    <col min="11259" max="11259" width="14.5" style="3" customWidth="1"/>
    <col min="11260" max="11260" width="9.625" style="3" customWidth="1"/>
    <col min="11261" max="11261" width="6.125" style="3" bestFit="1" customWidth="1"/>
    <col min="11262" max="11262" width="7.625" style="3" bestFit="1" customWidth="1"/>
    <col min="11263" max="11263" width="5.625" style="3" customWidth="1"/>
    <col min="11264" max="11264" width="6.625" style="3" bestFit="1" customWidth="1"/>
    <col min="11265" max="11265" width="7.625" style="3" bestFit="1" customWidth="1"/>
    <col min="11266" max="11266" width="11.125" style="3" bestFit="1" customWidth="1"/>
    <col min="11267" max="11267" width="5.625" style="3" customWidth="1"/>
    <col min="11268" max="11268" width="7.625" style="3" bestFit="1" customWidth="1"/>
    <col min="11269" max="11269" width="10.5" style="3" bestFit="1" customWidth="1"/>
    <col min="11270" max="11270" width="6.5" style="3" customWidth="1"/>
    <col min="11271" max="11272" width="8" style="3" bestFit="1" customWidth="1"/>
    <col min="11273" max="11273" width="8.125" style="3" customWidth="1"/>
    <col min="11274" max="11274" width="10.75" style="3" bestFit="1" customWidth="1"/>
    <col min="11275" max="11275" width="7.5" style="3" customWidth="1"/>
    <col min="11276" max="11276" width="10" style="3"/>
    <col min="11277" max="11277" width="9.125" style="3" customWidth="1"/>
    <col min="11278" max="11278" width="10.5" style="3" bestFit="1" customWidth="1"/>
    <col min="11279" max="11514" width="10" style="3"/>
    <col min="11515" max="11515" width="14.5" style="3" customWidth="1"/>
    <col min="11516" max="11516" width="9.625" style="3" customWidth="1"/>
    <col min="11517" max="11517" width="6.125" style="3" bestFit="1" customWidth="1"/>
    <col min="11518" max="11518" width="7.625" style="3" bestFit="1" customWidth="1"/>
    <col min="11519" max="11519" width="5.625" style="3" customWidth="1"/>
    <col min="11520" max="11520" width="6.625" style="3" bestFit="1" customWidth="1"/>
    <col min="11521" max="11521" width="7.625" style="3" bestFit="1" customWidth="1"/>
    <col min="11522" max="11522" width="11.125" style="3" bestFit="1" customWidth="1"/>
    <col min="11523" max="11523" width="5.625" style="3" customWidth="1"/>
    <col min="11524" max="11524" width="7.625" style="3" bestFit="1" customWidth="1"/>
    <col min="11525" max="11525" width="10.5" style="3" bestFit="1" customWidth="1"/>
    <col min="11526" max="11526" width="6.5" style="3" customWidth="1"/>
    <col min="11527" max="11528" width="8" style="3" bestFit="1" customWidth="1"/>
    <col min="11529" max="11529" width="8.125" style="3" customWidth="1"/>
    <col min="11530" max="11530" width="10.75" style="3" bestFit="1" customWidth="1"/>
    <col min="11531" max="11531" width="7.5" style="3" customWidth="1"/>
    <col min="11532" max="11532" width="10" style="3"/>
    <col min="11533" max="11533" width="9.125" style="3" customWidth="1"/>
    <col min="11534" max="11534" width="10.5" style="3" bestFit="1" customWidth="1"/>
    <col min="11535" max="11770" width="10" style="3"/>
    <col min="11771" max="11771" width="14.5" style="3" customWidth="1"/>
    <col min="11772" max="11772" width="9.625" style="3" customWidth="1"/>
    <col min="11773" max="11773" width="6.125" style="3" bestFit="1" customWidth="1"/>
    <col min="11774" max="11774" width="7.625" style="3" bestFit="1" customWidth="1"/>
    <col min="11775" max="11775" width="5.625" style="3" customWidth="1"/>
    <col min="11776" max="11776" width="6.625" style="3" bestFit="1" customWidth="1"/>
    <col min="11777" max="11777" width="7.625" style="3" bestFit="1" customWidth="1"/>
    <col min="11778" max="11778" width="11.125" style="3" bestFit="1" customWidth="1"/>
    <col min="11779" max="11779" width="5.625" style="3" customWidth="1"/>
    <col min="11780" max="11780" width="7.625" style="3" bestFit="1" customWidth="1"/>
    <col min="11781" max="11781" width="10.5" style="3" bestFit="1" customWidth="1"/>
    <col min="11782" max="11782" width="6.5" style="3" customWidth="1"/>
    <col min="11783" max="11784" width="8" style="3" bestFit="1" customWidth="1"/>
    <col min="11785" max="11785" width="8.125" style="3" customWidth="1"/>
    <col min="11786" max="11786" width="10.75" style="3" bestFit="1" customWidth="1"/>
    <col min="11787" max="11787" width="7.5" style="3" customWidth="1"/>
    <col min="11788" max="11788" width="10" style="3"/>
    <col min="11789" max="11789" width="9.125" style="3" customWidth="1"/>
    <col min="11790" max="11790" width="10.5" style="3" bestFit="1" customWidth="1"/>
    <col min="11791" max="12026" width="10" style="3"/>
    <col min="12027" max="12027" width="14.5" style="3" customWidth="1"/>
    <col min="12028" max="12028" width="9.625" style="3" customWidth="1"/>
    <col min="12029" max="12029" width="6.125" style="3" bestFit="1" customWidth="1"/>
    <col min="12030" max="12030" width="7.625" style="3" bestFit="1" customWidth="1"/>
    <col min="12031" max="12031" width="5.625" style="3" customWidth="1"/>
    <col min="12032" max="12032" width="6.625" style="3" bestFit="1" customWidth="1"/>
    <col min="12033" max="12033" width="7.625" style="3" bestFit="1" customWidth="1"/>
    <col min="12034" max="12034" width="11.125" style="3" bestFit="1" customWidth="1"/>
    <col min="12035" max="12035" width="5.625" style="3" customWidth="1"/>
    <col min="12036" max="12036" width="7.625" style="3" bestFit="1" customWidth="1"/>
    <col min="12037" max="12037" width="10.5" style="3" bestFit="1" customWidth="1"/>
    <col min="12038" max="12038" width="6.5" style="3" customWidth="1"/>
    <col min="12039" max="12040" width="8" style="3" bestFit="1" customWidth="1"/>
    <col min="12041" max="12041" width="8.125" style="3" customWidth="1"/>
    <col min="12042" max="12042" width="10.75" style="3" bestFit="1" customWidth="1"/>
    <col min="12043" max="12043" width="7.5" style="3" customWidth="1"/>
    <col min="12044" max="12044" width="10" style="3"/>
    <col min="12045" max="12045" width="9.125" style="3" customWidth="1"/>
    <col min="12046" max="12046" width="10.5" style="3" bestFit="1" customWidth="1"/>
    <col min="12047" max="12282" width="10" style="3"/>
    <col min="12283" max="12283" width="14.5" style="3" customWidth="1"/>
    <col min="12284" max="12284" width="9.625" style="3" customWidth="1"/>
    <col min="12285" max="12285" width="6.125" style="3" bestFit="1" customWidth="1"/>
    <col min="12286" max="12286" width="7.625" style="3" bestFit="1" customWidth="1"/>
    <col min="12287" max="12287" width="5.625" style="3" customWidth="1"/>
    <col min="12288" max="12288" width="6.625" style="3" bestFit="1" customWidth="1"/>
    <col min="12289" max="12289" width="7.625" style="3" bestFit="1" customWidth="1"/>
    <col min="12290" max="12290" width="11.125" style="3" bestFit="1" customWidth="1"/>
    <col min="12291" max="12291" width="5.625" style="3" customWidth="1"/>
    <col min="12292" max="12292" width="7.625" style="3" bestFit="1" customWidth="1"/>
    <col min="12293" max="12293" width="10.5" style="3" bestFit="1" customWidth="1"/>
    <col min="12294" max="12294" width="6.5" style="3" customWidth="1"/>
    <col min="12295" max="12296" width="8" style="3" bestFit="1" customWidth="1"/>
    <col min="12297" max="12297" width="8.125" style="3" customWidth="1"/>
    <col min="12298" max="12298" width="10.75" style="3" bestFit="1" customWidth="1"/>
    <col min="12299" max="12299" width="7.5" style="3" customWidth="1"/>
    <col min="12300" max="12300" width="10" style="3"/>
    <col min="12301" max="12301" width="9.125" style="3" customWidth="1"/>
    <col min="12302" max="12302" width="10.5" style="3" bestFit="1" customWidth="1"/>
    <col min="12303" max="12538" width="10" style="3"/>
    <col min="12539" max="12539" width="14.5" style="3" customWidth="1"/>
    <col min="12540" max="12540" width="9.625" style="3" customWidth="1"/>
    <col min="12541" max="12541" width="6.125" style="3" bestFit="1" customWidth="1"/>
    <col min="12542" max="12542" width="7.625" style="3" bestFit="1" customWidth="1"/>
    <col min="12543" max="12543" width="5.625" style="3" customWidth="1"/>
    <col min="12544" max="12544" width="6.625" style="3" bestFit="1" customWidth="1"/>
    <col min="12545" max="12545" width="7.625" style="3" bestFit="1" customWidth="1"/>
    <col min="12546" max="12546" width="11.125" style="3" bestFit="1" customWidth="1"/>
    <col min="12547" max="12547" width="5.625" style="3" customWidth="1"/>
    <col min="12548" max="12548" width="7.625" style="3" bestFit="1" customWidth="1"/>
    <col min="12549" max="12549" width="10.5" style="3" bestFit="1" customWidth="1"/>
    <col min="12550" max="12550" width="6.5" style="3" customWidth="1"/>
    <col min="12551" max="12552" width="8" style="3" bestFit="1" customWidth="1"/>
    <col min="12553" max="12553" width="8.125" style="3" customWidth="1"/>
    <col min="12554" max="12554" width="10.75" style="3" bestFit="1" customWidth="1"/>
    <col min="12555" max="12555" width="7.5" style="3" customWidth="1"/>
    <col min="12556" max="12556" width="10" style="3"/>
    <col min="12557" max="12557" width="9.125" style="3" customWidth="1"/>
    <col min="12558" max="12558" width="10.5" style="3" bestFit="1" customWidth="1"/>
    <col min="12559" max="12794" width="10" style="3"/>
    <col min="12795" max="12795" width="14.5" style="3" customWidth="1"/>
    <col min="12796" max="12796" width="9.625" style="3" customWidth="1"/>
    <col min="12797" max="12797" width="6.125" style="3" bestFit="1" customWidth="1"/>
    <col min="12798" max="12798" width="7.625" style="3" bestFit="1" customWidth="1"/>
    <col min="12799" max="12799" width="5.625" style="3" customWidth="1"/>
    <col min="12800" max="12800" width="6.625" style="3" bestFit="1" customWidth="1"/>
    <col min="12801" max="12801" width="7.625" style="3" bestFit="1" customWidth="1"/>
    <col min="12802" max="12802" width="11.125" style="3" bestFit="1" customWidth="1"/>
    <col min="12803" max="12803" width="5.625" style="3" customWidth="1"/>
    <col min="12804" max="12804" width="7.625" style="3" bestFit="1" customWidth="1"/>
    <col min="12805" max="12805" width="10.5" style="3" bestFit="1" customWidth="1"/>
    <col min="12806" max="12806" width="6.5" style="3" customWidth="1"/>
    <col min="12807" max="12808" width="8" style="3" bestFit="1" customWidth="1"/>
    <col min="12809" max="12809" width="8.125" style="3" customWidth="1"/>
    <col min="12810" max="12810" width="10.75" style="3" bestFit="1" customWidth="1"/>
    <col min="12811" max="12811" width="7.5" style="3" customWidth="1"/>
    <col min="12812" max="12812" width="10" style="3"/>
    <col min="12813" max="12813" width="9.125" style="3" customWidth="1"/>
    <col min="12814" max="12814" width="10.5" style="3" bestFit="1" customWidth="1"/>
    <col min="12815" max="13050" width="10" style="3"/>
    <col min="13051" max="13051" width="14.5" style="3" customWidth="1"/>
    <col min="13052" max="13052" width="9.625" style="3" customWidth="1"/>
    <col min="13053" max="13053" width="6.125" style="3" bestFit="1" customWidth="1"/>
    <col min="13054" max="13054" width="7.625" style="3" bestFit="1" customWidth="1"/>
    <col min="13055" max="13055" width="5.625" style="3" customWidth="1"/>
    <col min="13056" max="13056" width="6.625" style="3" bestFit="1" customWidth="1"/>
    <col min="13057" max="13057" width="7.625" style="3" bestFit="1" customWidth="1"/>
    <col min="13058" max="13058" width="11.125" style="3" bestFit="1" customWidth="1"/>
    <col min="13059" max="13059" width="5.625" style="3" customWidth="1"/>
    <col min="13060" max="13060" width="7.625" style="3" bestFit="1" customWidth="1"/>
    <col min="13061" max="13061" width="10.5" style="3" bestFit="1" customWidth="1"/>
    <col min="13062" max="13062" width="6.5" style="3" customWidth="1"/>
    <col min="13063" max="13064" width="8" style="3" bestFit="1" customWidth="1"/>
    <col min="13065" max="13065" width="8.125" style="3" customWidth="1"/>
    <col min="13066" max="13066" width="10.75" style="3" bestFit="1" customWidth="1"/>
    <col min="13067" max="13067" width="7.5" style="3" customWidth="1"/>
    <col min="13068" max="13068" width="10" style="3"/>
    <col min="13069" max="13069" width="9.125" style="3" customWidth="1"/>
    <col min="13070" max="13070" width="10.5" style="3" bestFit="1" customWidth="1"/>
    <col min="13071" max="13306" width="10" style="3"/>
    <col min="13307" max="13307" width="14.5" style="3" customWidth="1"/>
    <col min="13308" max="13308" width="9.625" style="3" customWidth="1"/>
    <col min="13309" max="13309" width="6.125" style="3" bestFit="1" customWidth="1"/>
    <col min="13310" max="13310" width="7.625" style="3" bestFit="1" customWidth="1"/>
    <col min="13311" max="13311" width="5.625" style="3" customWidth="1"/>
    <col min="13312" max="13312" width="6.625" style="3" bestFit="1" customWidth="1"/>
    <col min="13313" max="13313" width="7.625" style="3" bestFit="1" customWidth="1"/>
    <col min="13314" max="13314" width="11.125" style="3" bestFit="1" customWidth="1"/>
    <col min="13315" max="13315" width="5.625" style="3" customWidth="1"/>
    <col min="13316" max="13316" width="7.625" style="3" bestFit="1" customWidth="1"/>
    <col min="13317" max="13317" width="10.5" style="3" bestFit="1" customWidth="1"/>
    <col min="13318" max="13318" width="6.5" style="3" customWidth="1"/>
    <col min="13319" max="13320" width="8" style="3" bestFit="1" customWidth="1"/>
    <col min="13321" max="13321" width="8.125" style="3" customWidth="1"/>
    <col min="13322" max="13322" width="10.75" style="3" bestFit="1" customWidth="1"/>
    <col min="13323" max="13323" width="7.5" style="3" customWidth="1"/>
    <col min="13324" max="13324" width="10" style="3"/>
    <col min="13325" max="13325" width="9.125" style="3" customWidth="1"/>
    <col min="13326" max="13326" width="10.5" style="3" bestFit="1" customWidth="1"/>
    <col min="13327" max="13562" width="10" style="3"/>
    <col min="13563" max="13563" width="14.5" style="3" customWidth="1"/>
    <col min="13564" max="13564" width="9.625" style="3" customWidth="1"/>
    <col min="13565" max="13565" width="6.125" style="3" bestFit="1" customWidth="1"/>
    <col min="13566" max="13566" width="7.625" style="3" bestFit="1" customWidth="1"/>
    <col min="13567" max="13567" width="5.625" style="3" customWidth="1"/>
    <col min="13568" max="13568" width="6.625" style="3" bestFit="1" customWidth="1"/>
    <col min="13569" max="13569" width="7.625" style="3" bestFit="1" customWidth="1"/>
    <col min="13570" max="13570" width="11.125" style="3" bestFit="1" customWidth="1"/>
    <col min="13571" max="13571" width="5.625" style="3" customWidth="1"/>
    <col min="13572" max="13572" width="7.625" style="3" bestFit="1" customWidth="1"/>
    <col min="13573" max="13573" width="10.5" style="3" bestFit="1" customWidth="1"/>
    <col min="13574" max="13574" width="6.5" style="3" customWidth="1"/>
    <col min="13575" max="13576" width="8" style="3" bestFit="1" customWidth="1"/>
    <col min="13577" max="13577" width="8.125" style="3" customWidth="1"/>
    <col min="13578" max="13578" width="10.75" style="3" bestFit="1" customWidth="1"/>
    <col min="13579" max="13579" width="7.5" style="3" customWidth="1"/>
    <col min="13580" max="13580" width="10" style="3"/>
    <col min="13581" max="13581" width="9.125" style="3" customWidth="1"/>
    <col min="13582" max="13582" width="10.5" style="3" bestFit="1" customWidth="1"/>
    <col min="13583" max="13818" width="10" style="3"/>
    <col min="13819" max="13819" width="14.5" style="3" customWidth="1"/>
    <col min="13820" max="13820" width="9.625" style="3" customWidth="1"/>
    <col min="13821" max="13821" width="6.125" style="3" bestFit="1" customWidth="1"/>
    <col min="13822" max="13822" width="7.625" style="3" bestFit="1" customWidth="1"/>
    <col min="13823" max="13823" width="5.625" style="3" customWidth="1"/>
    <col min="13824" max="13824" width="6.625" style="3" bestFit="1" customWidth="1"/>
    <col min="13825" max="13825" width="7.625" style="3" bestFit="1" customWidth="1"/>
    <col min="13826" max="13826" width="11.125" style="3" bestFit="1" customWidth="1"/>
    <col min="13827" max="13827" width="5.625" style="3" customWidth="1"/>
    <col min="13828" max="13828" width="7.625" style="3" bestFit="1" customWidth="1"/>
    <col min="13829" max="13829" width="10.5" style="3" bestFit="1" customWidth="1"/>
    <col min="13830" max="13830" width="6.5" style="3" customWidth="1"/>
    <col min="13831" max="13832" width="8" style="3" bestFit="1" customWidth="1"/>
    <col min="13833" max="13833" width="8.125" style="3" customWidth="1"/>
    <col min="13834" max="13834" width="10.75" style="3" bestFit="1" customWidth="1"/>
    <col min="13835" max="13835" width="7.5" style="3" customWidth="1"/>
    <col min="13836" max="13836" width="10" style="3"/>
    <col min="13837" max="13837" width="9.125" style="3" customWidth="1"/>
    <col min="13838" max="13838" width="10.5" style="3" bestFit="1" customWidth="1"/>
    <col min="13839" max="14074" width="10" style="3"/>
    <col min="14075" max="14075" width="14.5" style="3" customWidth="1"/>
    <col min="14076" max="14076" width="9.625" style="3" customWidth="1"/>
    <col min="14077" max="14077" width="6.125" style="3" bestFit="1" customWidth="1"/>
    <col min="14078" max="14078" width="7.625" style="3" bestFit="1" customWidth="1"/>
    <col min="14079" max="14079" width="5.625" style="3" customWidth="1"/>
    <col min="14080" max="14080" width="6.625" style="3" bestFit="1" customWidth="1"/>
    <col min="14081" max="14081" width="7.625" style="3" bestFit="1" customWidth="1"/>
    <col min="14082" max="14082" width="11.125" style="3" bestFit="1" customWidth="1"/>
    <col min="14083" max="14083" width="5.625" style="3" customWidth="1"/>
    <col min="14084" max="14084" width="7.625" style="3" bestFit="1" customWidth="1"/>
    <col min="14085" max="14085" width="10.5" style="3" bestFit="1" customWidth="1"/>
    <col min="14086" max="14086" width="6.5" style="3" customWidth="1"/>
    <col min="14087" max="14088" width="8" style="3" bestFit="1" customWidth="1"/>
    <col min="14089" max="14089" width="8.125" style="3" customWidth="1"/>
    <col min="14090" max="14090" width="10.75" style="3" bestFit="1" customWidth="1"/>
    <col min="14091" max="14091" width="7.5" style="3" customWidth="1"/>
    <col min="14092" max="14092" width="10" style="3"/>
    <col min="14093" max="14093" width="9.125" style="3" customWidth="1"/>
    <col min="14094" max="14094" width="10.5" style="3" bestFit="1" customWidth="1"/>
    <col min="14095" max="14330" width="10" style="3"/>
    <col min="14331" max="14331" width="14.5" style="3" customWidth="1"/>
    <col min="14332" max="14332" width="9.625" style="3" customWidth="1"/>
    <col min="14333" max="14333" width="6.125" style="3" bestFit="1" customWidth="1"/>
    <col min="14334" max="14334" width="7.625" style="3" bestFit="1" customWidth="1"/>
    <col min="14335" max="14335" width="5.625" style="3" customWidth="1"/>
    <col min="14336" max="14336" width="6.625" style="3" bestFit="1" customWidth="1"/>
    <col min="14337" max="14337" width="7.625" style="3" bestFit="1" customWidth="1"/>
    <col min="14338" max="14338" width="11.125" style="3" bestFit="1" customWidth="1"/>
    <col min="14339" max="14339" width="5.625" style="3" customWidth="1"/>
    <col min="14340" max="14340" width="7.625" style="3" bestFit="1" customWidth="1"/>
    <col min="14341" max="14341" width="10.5" style="3" bestFit="1" customWidth="1"/>
    <col min="14342" max="14342" width="6.5" style="3" customWidth="1"/>
    <col min="14343" max="14344" width="8" style="3" bestFit="1" customWidth="1"/>
    <col min="14345" max="14345" width="8.125" style="3" customWidth="1"/>
    <col min="14346" max="14346" width="10.75" style="3" bestFit="1" customWidth="1"/>
    <col min="14347" max="14347" width="7.5" style="3" customWidth="1"/>
    <col min="14348" max="14348" width="10" style="3"/>
    <col min="14349" max="14349" width="9.125" style="3" customWidth="1"/>
    <col min="14350" max="14350" width="10.5" style="3" bestFit="1" customWidth="1"/>
    <col min="14351" max="14586" width="10" style="3"/>
    <col min="14587" max="14587" width="14.5" style="3" customWidth="1"/>
    <col min="14588" max="14588" width="9.625" style="3" customWidth="1"/>
    <col min="14589" max="14589" width="6.125" style="3" bestFit="1" customWidth="1"/>
    <col min="14590" max="14590" width="7.625" style="3" bestFit="1" customWidth="1"/>
    <col min="14591" max="14591" width="5.625" style="3" customWidth="1"/>
    <col min="14592" max="14592" width="6.625" style="3" bestFit="1" customWidth="1"/>
    <col min="14593" max="14593" width="7.625" style="3" bestFit="1" customWidth="1"/>
    <col min="14594" max="14594" width="11.125" style="3" bestFit="1" customWidth="1"/>
    <col min="14595" max="14595" width="5.625" style="3" customWidth="1"/>
    <col min="14596" max="14596" width="7.625" style="3" bestFit="1" customWidth="1"/>
    <col min="14597" max="14597" width="10.5" style="3" bestFit="1" customWidth="1"/>
    <col min="14598" max="14598" width="6.5" style="3" customWidth="1"/>
    <col min="14599" max="14600" width="8" style="3" bestFit="1" customWidth="1"/>
    <col min="14601" max="14601" width="8.125" style="3" customWidth="1"/>
    <col min="14602" max="14602" width="10.75" style="3" bestFit="1" customWidth="1"/>
    <col min="14603" max="14603" width="7.5" style="3" customWidth="1"/>
    <col min="14604" max="14604" width="10" style="3"/>
    <col min="14605" max="14605" width="9.125" style="3" customWidth="1"/>
    <col min="14606" max="14606" width="10.5" style="3" bestFit="1" customWidth="1"/>
    <col min="14607" max="14842" width="10" style="3"/>
    <col min="14843" max="14843" width="14.5" style="3" customWidth="1"/>
    <col min="14844" max="14844" width="9.625" style="3" customWidth="1"/>
    <col min="14845" max="14845" width="6.125" style="3" bestFit="1" customWidth="1"/>
    <col min="14846" max="14846" width="7.625" style="3" bestFit="1" customWidth="1"/>
    <col min="14847" max="14847" width="5.625" style="3" customWidth="1"/>
    <col min="14848" max="14848" width="6.625" style="3" bestFit="1" customWidth="1"/>
    <col min="14849" max="14849" width="7.625" style="3" bestFit="1" customWidth="1"/>
    <col min="14850" max="14850" width="11.125" style="3" bestFit="1" customWidth="1"/>
    <col min="14851" max="14851" width="5.625" style="3" customWidth="1"/>
    <col min="14852" max="14852" width="7.625" style="3" bestFit="1" customWidth="1"/>
    <col min="14853" max="14853" width="10.5" style="3" bestFit="1" customWidth="1"/>
    <col min="14854" max="14854" width="6.5" style="3" customWidth="1"/>
    <col min="14855" max="14856" width="8" style="3" bestFit="1" customWidth="1"/>
    <col min="14857" max="14857" width="8.125" style="3" customWidth="1"/>
    <col min="14858" max="14858" width="10.75" style="3" bestFit="1" customWidth="1"/>
    <col min="14859" max="14859" width="7.5" style="3" customWidth="1"/>
    <col min="14860" max="14860" width="10" style="3"/>
    <col min="14861" max="14861" width="9.125" style="3" customWidth="1"/>
    <col min="14862" max="14862" width="10.5" style="3" bestFit="1" customWidth="1"/>
    <col min="14863" max="15098" width="10" style="3"/>
    <col min="15099" max="15099" width="14.5" style="3" customWidth="1"/>
    <col min="15100" max="15100" width="9.625" style="3" customWidth="1"/>
    <col min="15101" max="15101" width="6.125" style="3" bestFit="1" customWidth="1"/>
    <col min="15102" max="15102" width="7.625" style="3" bestFit="1" customWidth="1"/>
    <col min="15103" max="15103" width="5.625" style="3" customWidth="1"/>
    <col min="15104" max="15104" width="6.625" style="3" bestFit="1" customWidth="1"/>
    <col min="15105" max="15105" width="7.625" style="3" bestFit="1" customWidth="1"/>
    <col min="15106" max="15106" width="11.125" style="3" bestFit="1" customWidth="1"/>
    <col min="15107" max="15107" width="5.625" style="3" customWidth="1"/>
    <col min="15108" max="15108" width="7.625" style="3" bestFit="1" customWidth="1"/>
    <col min="15109" max="15109" width="10.5" style="3" bestFit="1" customWidth="1"/>
    <col min="15110" max="15110" width="6.5" style="3" customWidth="1"/>
    <col min="15111" max="15112" width="8" style="3" bestFit="1" customWidth="1"/>
    <col min="15113" max="15113" width="8.125" style="3" customWidth="1"/>
    <col min="15114" max="15114" width="10.75" style="3" bestFit="1" customWidth="1"/>
    <col min="15115" max="15115" width="7.5" style="3" customWidth="1"/>
    <col min="15116" max="15116" width="10" style="3"/>
    <col min="15117" max="15117" width="9.125" style="3" customWidth="1"/>
    <col min="15118" max="15118" width="10.5" style="3" bestFit="1" customWidth="1"/>
    <col min="15119" max="15354" width="10" style="3"/>
    <col min="15355" max="15355" width="14.5" style="3" customWidth="1"/>
    <col min="15356" max="15356" width="9.625" style="3" customWidth="1"/>
    <col min="15357" max="15357" width="6.125" style="3" bestFit="1" customWidth="1"/>
    <col min="15358" max="15358" width="7.625" style="3" bestFit="1" customWidth="1"/>
    <col min="15359" max="15359" width="5.625" style="3" customWidth="1"/>
    <col min="15360" max="15360" width="6.625" style="3" bestFit="1" customWidth="1"/>
    <col min="15361" max="15361" width="7.625" style="3" bestFit="1" customWidth="1"/>
    <col min="15362" max="15362" width="11.125" style="3" bestFit="1" customWidth="1"/>
    <col min="15363" max="15363" width="5.625" style="3" customWidth="1"/>
    <col min="15364" max="15364" width="7.625" style="3" bestFit="1" customWidth="1"/>
    <col min="15365" max="15365" width="10.5" style="3" bestFit="1" customWidth="1"/>
    <col min="15366" max="15366" width="6.5" style="3" customWidth="1"/>
    <col min="15367" max="15368" width="8" style="3" bestFit="1" customWidth="1"/>
    <col min="15369" max="15369" width="8.125" style="3" customWidth="1"/>
    <col min="15370" max="15370" width="10.75" style="3" bestFit="1" customWidth="1"/>
    <col min="15371" max="15371" width="7.5" style="3" customWidth="1"/>
    <col min="15372" max="15372" width="10" style="3"/>
    <col min="15373" max="15373" width="9.125" style="3" customWidth="1"/>
    <col min="15374" max="15374" width="10.5" style="3" bestFit="1" customWidth="1"/>
    <col min="15375" max="15610" width="10" style="3"/>
    <col min="15611" max="15611" width="14.5" style="3" customWidth="1"/>
    <col min="15612" max="15612" width="9.625" style="3" customWidth="1"/>
    <col min="15613" max="15613" width="6.125" style="3" bestFit="1" customWidth="1"/>
    <col min="15614" max="15614" width="7.625" style="3" bestFit="1" customWidth="1"/>
    <col min="15615" max="15615" width="5.625" style="3" customWidth="1"/>
    <col min="15616" max="15616" width="6.625" style="3" bestFit="1" customWidth="1"/>
    <col min="15617" max="15617" width="7.625" style="3" bestFit="1" customWidth="1"/>
    <col min="15618" max="15618" width="11.125" style="3" bestFit="1" customWidth="1"/>
    <col min="15619" max="15619" width="5.625" style="3" customWidth="1"/>
    <col min="15620" max="15620" width="7.625" style="3" bestFit="1" customWidth="1"/>
    <col min="15621" max="15621" width="10.5" style="3" bestFit="1" customWidth="1"/>
    <col min="15622" max="15622" width="6.5" style="3" customWidth="1"/>
    <col min="15623" max="15624" width="8" style="3" bestFit="1" customWidth="1"/>
    <col min="15625" max="15625" width="8.125" style="3" customWidth="1"/>
    <col min="15626" max="15626" width="10.75" style="3" bestFit="1" customWidth="1"/>
    <col min="15627" max="15627" width="7.5" style="3" customWidth="1"/>
    <col min="15628" max="15628" width="10" style="3"/>
    <col min="15629" max="15629" width="9.125" style="3" customWidth="1"/>
    <col min="15630" max="15630" width="10.5" style="3" bestFit="1" customWidth="1"/>
    <col min="15631" max="15866" width="10" style="3"/>
    <col min="15867" max="15867" width="14.5" style="3" customWidth="1"/>
    <col min="15868" max="15868" width="9.625" style="3" customWidth="1"/>
    <col min="15869" max="15869" width="6.125" style="3" bestFit="1" customWidth="1"/>
    <col min="15870" max="15870" width="7.625" style="3" bestFit="1" customWidth="1"/>
    <col min="15871" max="15871" width="5.625" style="3" customWidth="1"/>
    <col min="15872" max="15872" width="6.625" style="3" bestFit="1" customWidth="1"/>
    <col min="15873" max="15873" width="7.625" style="3" bestFit="1" customWidth="1"/>
    <col min="15874" max="15874" width="11.125" style="3" bestFit="1" customWidth="1"/>
    <col min="15875" max="15875" width="5.625" style="3" customWidth="1"/>
    <col min="15876" max="15876" width="7.625" style="3" bestFit="1" customWidth="1"/>
    <col min="15877" max="15877" width="10.5" style="3" bestFit="1" customWidth="1"/>
    <col min="15878" max="15878" width="6.5" style="3" customWidth="1"/>
    <col min="15879" max="15880" width="8" style="3" bestFit="1" customWidth="1"/>
    <col min="15881" max="15881" width="8.125" style="3" customWidth="1"/>
    <col min="15882" max="15882" width="10.75" style="3" bestFit="1" customWidth="1"/>
    <col min="15883" max="15883" width="7.5" style="3" customWidth="1"/>
    <col min="15884" max="15884" width="10" style="3"/>
    <col min="15885" max="15885" width="9.125" style="3" customWidth="1"/>
    <col min="15886" max="15886" width="10.5" style="3" bestFit="1" customWidth="1"/>
    <col min="15887" max="16122" width="10" style="3"/>
    <col min="16123" max="16123" width="14.5" style="3" customWidth="1"/>
    <col min="16124" max="16124" width="9.625" style="3" customWidth="1"/>
    <col min="16125" max="16125" width="6.125" style="3" bestFit="1" customWidth="1"/>
    <col min="16126" max="16126" width="7.625" style="3" bestFit="1" customWidth="1"/>
    <col min="16127" max="16127" width="5.625" style="3" customWidth="1"/>
    <col min="16128" max="16128" width="6.625" style="3" bestFit="1" customWidth="1"/>
    <col min="16129" max="16129" width="7.625" style="3" bestFit="1" customWidth="1"/>
    <col min="16130" max="16130" width="11.125" style="3" bestFit="1" customWidth="1"/>
    <col min="16131" max="16131" width="5.625" style="3" customWidth="1"/>
    <col min="16132" max="16132" width="7.625" style="3" bestFit="1" customWidth="1"/>
    <col min="16133" max="16133" width="10.5" style="3" bestFit="1" customWidth="1"/>
    <col min="16134" max="16134" width="6.5" style="3" customWidth="1"/>
    <col min="16135" max="16136" width="8" style="3" bestFit="1" customWidth="1"/>
    <col min="16137" max="16137" width="8.125" style="3" customWidth="1"/>
    <col min="16138" max="16138" width="10.75" style="3" bestFit="1" customWidth="1"/>
    <col min="16139" max="16139" width="7.5" style="3" customWidth="1"/>
    <col min="16140" max="16140" width="10" style="3"/>
    <col min="16141" max="16141" width="9.125" style="3" customWidth="1"/>
    <col min="16142" max="16142" width="10.5" style="3" bestFit="1" customWidth="1"/>
    <col min="16143" max="16384" width="11" style="3"/>
  </cols>
  <sheetData>
    <row r="1" spans="1:10" x14ac:dyDescent="0.2">
      <c r="A1" s="6" t="s">
        <v>437</v>
      </c>
    </row>
    <row r="2" spans="1:10" ht="15.75" x14ac:dyDescent="0.25">
      <c r="A2" s="2"/>
      <c r="J2" s="79" t="s">
        <v>152</v>
      </c>
    </row>
    <row r="3" spans="1:10" ht="13.9" customHeight="1" x14ac:dyDescent="0.2">
      <c r="A3" s="90" t="s">
        <v>529</v>
      </c>
      <c r="B3" s="804">
        <f>INDICE!A3</f>
        <v>44409</v>
      </c>
      <c r="C3" s="804"/>
      <c r="D3" s="804">
        <f>INDICE!C3</f>
        <v>0</v>
      </c>
      <c r="E3" s="804"/>
      <c r="F3" s="91"/>
      <c r="G3" s="805" t="s">
        <v>117</v>
      </c>
      <c r="H3" s="805"/>
      <c r="I3" s="805"/>
      <c r="J3" s="805"/>
    </row>
    <row r="4" spans="1:10" x14ac:dyDescent="0.2">
      <c r="A4" s="92"/>
      <c r="B4" s="93" t="s">
        <v>180</v>
      </c>
      <c r="C4" s="93" t="s">
        <v>181</v>
      </c>
      <c r="D4" s="93" t="s">
        <v>182</v>
      </c>
      <c r="E4" s="93" t="s">
        <v>183</v>
      </c>
      <c r="F4" s="93"/>
      <c r="G4" s="93" t="s">
        <v>180</v>
      </c>
      <c r="H4" s="93" t="s">
        <v>181</v>
      </c>
      <c r="I4" s="93" t="s">
        <v>182</v>
      </c>
      <c r="J4" s="93" t="s">
        <v>183</v>
      </c>
    </row>
    <row r="5" spans="1:10" x14ac:dyDescent="0.2">
      <c r="A5" s="372" t="s">
        <v>154</v>
      </c>
      <c r="B5" s="94">
        <v>322.81834999999984</v>
      </c>
      <c r="C5" s="94">
        <v>51.374650000000003</v>
      </c>
      <c r="D5" s="94">
        <v>1.4994399999999999</v>
      </c>
      <c r="E5" s="348">
        <v>375.69243999999986</v>
      </c>
      <c r="F5" s="94"/>
      <c r="G5" s="94">
        <v>3402.9178200000001</v>
      </c>
      <c r="H5" s="94">
        <v>700.33834000000058</v>
      </c>
      <c r="I5" s="94">
        <v>46.773040000000002</v>
      </c>
      <c r="J5" s="348">
        <v>4150.0292000000009</v>
      </c>
    </row>
    <row r="6" spans="1:10" x14ac:dyDescent="0.2">
      <c r="A6" s="373" t="s">
        <v>155</v>
      </c>
      <c r="B6" s="96">
        <v>83.701949999999997</v>
      </c>
      <c r="C6" s="96">
        <v>18.597410000000004</v>
      </c>
      <c r="D6" s="96">
        <v>1.24535</v>
      </c>
      <c r="E6" s="350">
        <v>103.54471000000001</v>
      </c>
      <c r="F6" s="96"/>
      <c r="G6" s="96">
        <v>826.57991000000038</v>
      </c>
      <c r="H6" s="96">
        <v>313.21077999999977</v>
      </c>
      <c r="I6" s="96">
        <v>68.583499999999987</v>
      </c>
      <c r="J6" s="350">
        <v>1208.3741900000002</v>
      </c>
    </row>
    <row r="7" spans="1:10" x14ac:dyDescent="0.2">
      <c r="A7" s="373" t="s">
        <v>156</v>
      </c>
      <c r="B7" s="96">
        <v>39.154600000000009</v>
      </c>
      <c r="C7" s="96">
        <v>4.8995899999999999</v>
      </c>
      <c r="D7" s="96">
        <v>1.3170999999999999</v>
      </c>
      <c r="E7" s="350">
        <v>45.371290000000002</v>
      </c>
      <c r="F7" s="96"/>
      <c r="G7" s="96">
        <v>385.12301000000002</v>
      </c>
      <c r="H7" s="96">
        <v>80.503679999999989</v>
      </c>
      <c r="I7" s="96">
        <v>40.989019999999996</v>
      </c>
      <c r="J7" s="350">
        <v>506.61570999999998</v>
      </c>
    </row>
    <row r="8" spans="1:10" x14ac:dyDescent="0.2">
      <c r="A8" s="373" t="s">
        <v>157</v>
      </c>
      <c r="B8" s="96">
        <v>39.480069999999998</v>
      </c>
      <c r="C8" s="96">
        <v>4.5005600000000001</v>
      </c>
      <c r="D8" s="96">
        <v>11.137160000000002</v>
      </c>
      <c r="E8" s="350">
        <v>55.117789999999999</v>
      </c>
      <c r="F8" s="96"/>
      <c r="G8" s="96">
        <v>334.61830999999995</v>
      </c>
      <c r="H8" s="96">
        <v>50.945269999999987</v>
      </c>
      <c r="I8" s="96">
        <v>77.566009999999991</v>
      </c>
      <c r="J8" s="350">
        <v>463.12958999999995</v>
      </c>
    </row>
    <row r="9" spans="1:10" x14ac:dyDescent="0.2">
      <c r="A9" s="373" t="s">
        <v>158</v>
      </c>
      <c r="B9" s="96">
        <v>51.128439999999998</v>
      </c>
      <c r="C9" s="96">
        <v>0</v>
      </c>
      <c r="D9" s="96">
        <v>0.13399</v>
      </c>
      <c r="E9" s="350">
        <v>51.262429999999995</v>
      </c>
      <c r="F9" s="96"/>
      <c r="G9" s="96">
        <v>589.37634000000025</v>
      </c>
      <c r="H9" s="96">
        <v>0</v>
      </c>
      <c r="I9" s="96">
        <v>4.9371999999999998</v>
      </c>
      <c r="J9" s="350">
        <v>594.31354000000022</v>
      </c>
    </row>
    <row r="10" spans="1:10" x14ac:dyDescent="0.2">
      <c r="A10" s="373" t="s">
        <v>159</v>
      </c>
      <c r="B10" s="96">
        <v>30.185350000000003</v>
      </c>
      <c r="C10" s="96">
        <v>4.0348099999999993</v>
      </c>
      <c r="D10" s="96">
        <v>6.9570000000000007E-2</v>
      </c>
      <c r="E10" s="350">
        <v>34.289729999999999</v>
      </c>
      <c r="F10" s="96"/>
      <c r="G10" s="96">
        <v>281.04960999999992</v>
      </c>
      <c r="H10" s="96">
        <v>60.765129999999999</v>
      </c>
      <c r="I10" s="96">
        <v>1.9276500000000003</v>
      </c>
      <c r="J10" s="350">
        <v>343.74238999999994</v>
      </c>
    </row>
    <row r="11" spans="1:10" x14ac:dyDescent="0.2">
      <c r="A11" s="373" t="s">
        <v>160</v>
      </c>
      <c r="B11" s="96">
        <v>160.27446000000006</v>
      </c>
      <c r="C11" s="96">
        <v>39.770110000000003</v>
      </c>
      <c r="D11" s="96">
        <v>2.78775</v>
      </c>
      <c r="E11" s="350">
        <v>202.83232000000007</v>
      </c>
      <c r="F11" s="96"/>
      <c r="G11" s="96">
        <v>1573.6881199999987</v>
      </c>
      <c r="H11" s="96">
        <v>680.11391999999989</v>
      </c>
      <c r="I11" s="96">
        <v>136.67973000000003</v>
      </c>
      <c r="J11" s="350">
        <v>2390.4817699999985</v>
      </c>
    </row>
    <row r="12" spans="1:10" x14ac:dyDescent="0.2">
      <c r="A12" s="373" t="s">
        <v>525</v>
      </c>
      <c r="B12" s="96">
        <v>114.59183000000004</v>
      </c>
      <c r="C12" s="96">
        <v>32.187619999999988</v>
      </c>
      <c r="D12" s="96">
        <v>1.0688500000000001</v>
      </c>
      <c r="E12" s="350">
        <v>147.84830000000002</v>
      </c>
      <c r="F12" s="96"/>
      <c r="G12" s="96">
        <v>1221.9626899999989</v>
      </c>
      <c r="H12" s="96">
        <v>591.5801899999999</v>
      </c>
      <c r="I12" s="96">
        <v>80.354149999999962</v>
      </c>
      <c r="J12" s="350">
        <v>1893.8970299999987</v>
      </c>
    </row>
    <row r="13" spans="1:10" x14ac:dyDescent="0.2">
      <c r="A13" s="373" t="s">
        <v>161</v>
      </c>
      <c r="B13" s="96">
        <v>273.5452699999999</v>
      </c>
      <c r="C13" s="96">
        <v>28.579010000000004</v>
      </c>
      <c r="D13" s="96">
        <v>11.211139999999999</v>
      </c>
      <c r="E13" s="350">
        <v>313.33541999999989</v>
      </c>
      <c r="F13" s="96"/>
      <c r="G13" s="96">
        <v>3326.5635100000018</v>
      </c>
      <c r="H13" s="96">
        <v>531.42300999999952</v>
      </c>
      <c r="I13" s="96">
        <v>110.17938000000004</v>
      </c>
      <c r="J13" s="350">
        <v>3968.1659000000013</v>
      </c>
    </row>
    <row r="14" spans="1:10" x14ac:dyDescent="0.2">
      <c r="A14" s="373" t="s">
        <v>162</v>
      </c>
      <c r="B14" s="96">
        <v>0.85715000000000008</v>
      </c>
      <c r="C14" s="96">
        <v>0</v>
      </c>
      <c r="D14" s="96">
        <v>0.04</v>
      </c>
      <c r="E14" s="350">
        <v>0.89715000000000011</v>
      </c>
      <c r="F14" s="96"/>
      <c r="G14" s="96">
        <v>10.192009999999998</v>
      </c>
      <c r="H14" s="96">
        <v>0</v>
      </c>
      <c r="I14" s="96">
        <v>7.7056000000000004</v>
      </c>
      <c r="J14" s="350">
        <v>17.89761</v>
      </c>
    </row>
    <row r="15" spans="1:10" x14ac:dyDescent="0.2">
      <c r="A15" s="373" t="s">
        <v>163</v>
      </c>
      <c r="B15" s="96">
        <v>181.89787999999996</v>
      </c>
      <c r="C15" s="96">
        <v>18.302290000000003</v>
      </c>
      <c r="D15" s="96">
        <v>4.0387399999999998</v>
      </c>
      <c r="E15" s="350">
        <v>204.23890999999995</v>
      </c>
      <c r="F15" s="96"/>
      <c r="G15" s="96">
        <v>2024.5082199999997</v>
      </c>
      <c r="H15" s="96">
        <v>272.70661000000007</v>
      </c>
      <c r="I15" s="96">
        <v>57.055179999999993</v>
      </c>
      <c r="J15" s="350">
        <v>2354.2700099999997</v>
      </c>
    </row>
    <row r="16" spans="1:10" x14ac:dyDescent="0.2">
      <c r="A16" s="373" t="s">
        <v>164</v>
      </c>
      <c r="B16" s="96">
        <v>60.656590000000008</v>
      </c>
      <c r="C16" s="96">
        <v>11.840069999999999</v>
      </c>
      <c r="D16" s="96">
        <v>0.17620999999999998</v>
      </c>
      <c r="E16" s="350">
        <v>72.672870000000003</v>
      </c>
      <c r="F16" s="96"/>
      <c r="G16" s="96">
        <v>642.61623999999961</v>
      </c>
      <c r="H16" s="96">
        <v>152.28553999999994</v>
      </c>
      <c r="I16" s="96">
        <v>12.394450000000003</v>
      </c>
      <c r="J16" s="350">
        <v>807.29622999999958</v>
      </c>
    </row>
    <row r="17" spans="1:10" x14ac:dyDescent="0.2">
      <c r="A17" s="373" t="s">
        <v>165</v>
      </c>
      <c r="B17" s="96">
        <v>127.55080000000007</v>
      </c>
      <c r="C17" s="96">
        <v>21.76426</v>
      </c>
      <c r="D17" s="96">
        <v>5.4191799999999999</v>
      </c>
      <c r="E17" s="350">
        <v>154.73424000000009</v>
      </c>
      <c r="F17" s="96"/>
      <c r="G17" s="96">
        <v>1297.8882900000003</v>
      </c>
      <c r="H17" s="96">
        <v>327.05136999999991</v>
      </c>
      <c r="I17" s="96">
        <v>173.52380999999997</v>
      </c>
      <c r="J17" s="350">
        <v>1798.4634700000001</v>
      </c>
    </row>
    <row r="18" spans="1:10" x14ac:dyDescent="0.2">
      <c r="A18" s="373" t="s">
        <v>166</v>
      </c>
      <c r="B18" s="96">
        <v>12.147270000000001</v>
      </c>
      <c r="C18" s="96">
        <v>2.6295900000000003</v>
      </c>
      <c r="D18" s="96">
        <v>0.20563999999999999</v>
      </c>
      <c r="E18" s="350">
        <v>14.982500000000002</v>
      </c>
      <c r="F18" s="96"/>
      <c r="G18" s="96">
        <v>139.48871000000005</v>
      </c>
      <c r="H18" s="96">
        <v>50.281240000000018</v>
      </c>
      <c r="I18" s="96">
        <v>13.632610000000001</v>
      </c>
      <c r="J18" s="350">
        <v>203.40256000000008</v>
      </c>
    </row>
    <row r="19" spans="1:10" x14ac:dyDescent="0.2">
      <c r="A19" s="373" t="s">
        <v>167</v>
      </c>
      <c r="B19" s="96">
        <v>139.54286000000002</v>
      </c>
      <c r="C19" s="96">
        <v>8.7363400000000002</v>
      </c>
      <c r="D19" s="96">
        <v>2.0910799999999998</v>
      </c>
      <c r="E19" s="350">
        <v>150.37028000000004</v>
      </c>
      <c r="F19" s="96"/>
      <c r="G19" s="96">
        <v>1835.8584500000002</v>
      </c>
      <c r="H19" s="96">
        <v>198.34922000000003</v>
      </c>
      <c r="I19" s="96">
        <v>146.41031000000004</v>
      </c>
      <c r="J19" s="350">
        <v>2180.6179800000004</v>
      </c>
    </row>
    <row r="20" spans="1:10" x14ac:dyDescent="0.2">
      <c r="A20" s="373" t="s">
        <v>168</v>
      </c>
      <c r="B20" s="96">
        <v>1.0459499999999999</v>
      </c>
      <c r="C20" s="96">
        <v>0</v>
      </c>
      <c r="D20" s="96">
        <v>0</v>
      </c>
      <c r="E20" s="350">
        <v>1.0459499999999999</v>
      </c>
      <c r="F20" s="96"/>
      <c r="G20" s="96">
        <v>12.531159999999998</v>
      </c>
      <c r="H20" s="96">
        <v>0</v>
      </c>
      <c r="I20" s="96">
        <v>0</v>
      </c>
      <c r="J20" s="350">
        <v>12.531159999999998</v>
      </c>
    </row>
    <row r="21" spans="1:10" x14ac:dyDescent="0.2">
      <c r="A21" s="373" t="s">
        <v>169</v>
      </c>
      <c r="B21" s="96">
        <v>76.800379999999976</v>
      </c>
      <c r="C21" s="96">
        <v>11.937279999999999</v>
      </c>
      <c r="D21" s="96">
        <v>0.25924999999999998</v>
      </c>
      <c r="E21" s="350">
        <v>88.996909999999971</v>
      </c>
      <c r="F21" s="96"/>
      <c r="G21" s="96">
        <v>884.74014000000011</v>
      </c>
      <c r="H21" s="96">
        <v>151.23180999999994</v>
      </c>
      <c r="I21" s="96">
        <v>7.1332400000000016</v>
      </c>
      <c r="J21" s="350">
        <v>1043.1051900000002</v>
      </c>
    </row>
    <row r="22" spans="1:10" x14ac:dyDescent="0.2">
      <c r="A22" s="373" t="s">
        <v>170</v>
      </c>
      <c r="B22" s="96">
        <v>60.118100000000013</v>
      </c>
      <c r="C22" s="96">
        <v>6.6500600000000007</v>
      </c>
      <c r="D22" s="96">
        <v>0.24767999999999998</v>
      </c>
      <c r="E22" s="350">
        <v>67.015840000000011</v>
      </c>
      <c r="F22" s="96"/>
      <c r="G22" s="96">
        <v>607.98676</v>
      </c>
      <c r="H22" s="96">
        <v>105.66683999999999</v>
      </c>
      <c r="I22" s="96">
        <v>14.480370000000002</v>
      </c>
      <c r="J22" s="350">
        <v>728.13396999999998</v>
      </c>
    </row>
    <row r="23" spans="1:10" x14ac:dyDescent="0.2">
      <c r="A23" s="374" t="s">
        <v>171</v>
      </c>
      <c r="B23" s="96">
        <v>115.999</v>
      </c>
      <c r="C23" s="96">
        <v>12.92187</v>
      </c>
      <c r="D23" s="96">
        <v>0.91898999999999997</v>
      </c>
      <c r="E23" s="350">
        <v>129.83986000000002</v>
      </c>
      <c r="F23" s="96"/>
      <c r="G23" s="96">
        <v>1762.8674000000001</v>
      </c>
      <c r="H23" s="96">
        <v>184.64825999999988</v>
      </c>
      <c r="I23" s="96">
        <v>54.608670000000011</v>
      </c>
      <c r="J23" s="350">
        <v>2002.1243300000001</v>
      </c>
    </row>
    <row r="24" spans="1:10" x14ac:dyDescent="0.2">
      <c r="A24" s="375" t="s">
        <v>438</v>
      </c>
      <c r="B24" s="100">
        <v>1891.4963000000014</v>
      </c>
      <c r="C24" s="100">
        <v>278.72552000000002</v>
      </c>
      <c r="D24" s="100">
        <v>43.867119999999993</v>
      </c>
      <c r="E24" s="100">
        <v>2214.0889400000015</v>
      </c>
      <c r="F24" s="100"/>
      <c r="G24" s="100">
        <v>21160.556700000012</v>
      </c>
      <c r="H24" s="100">
        <v>4451.1012100000107</v>
      </c>
      <c r="I24" s="100">
        <v>1054.933919999999</v>
      </c>
      <c r="J24" s="100">
        <v>26666.591830000023</v>
      </c>
    </row>
    <row r="25" spans="1:10" x14ac:dyDescent="0.2">
      <c r="J25" s="79" t="s">
        <v>222</v>
      </c>
    </row>
    <row r="26" spans="1:10" x14ac:dyDescent="0.2">
      <c r="A26" s="352" t="s">
        <v>563</v>
      </c>
      <c r="G26" s="58"/>
      <c r="H26" s="58"/>
      <c r="I26" s="58"/>
      <c r="J26" s="58"/>
    </row>
    <row r="27" spans="1:10" x14ac:dyDescent="0.2">
      <c r="A27" s="101" t="s">
        <v>223</v>
      </c>
      <c r="G27" s="58"/>
      <c r="H27" s="58"/>
      <c r="I27" s="58"/>
      <c r="J27" s="58"/>
    </row>
    <row r="28" spans="1:10" ht="18" x14ac:dyDescent="0.25">
      <c r="A28" s="102"/>
      <c r="E28" s="811"/>
      <c r="F28" s="811"/>
      <c r="G28" s="58"/>
      <c r="H28" s="58"/>
      <c r="I28" s="58"/>
      <c r="J28" s="58"/>
    </row>
    <row r="29" spans="1:10" x14ac:dyDescent="0.2">
      <c r="A29" s="102"/>
      <c r="G29" s="58"/>
      <c r="H29" s="58"/>
      <c r="I29" s="58"/>
      <c r="J29" s="58"/>
    </row>
    <row r="30" spans="1:10" x14ac:dyDescent="0.2">
      <c r="A30" s="102"/>
      <c r="G30" s="58"/>
      <c r="H30" s="58"/>
      <c r="I30" s="58"/>
      <c r="J30" s="58"/>
    </row>
    <row r="31" spans="1:10" x14ac:dyDescent="0.2">
      <c r="A31" s="102"/>
      <c r="G31" s="58"/>
      <c r="H31" s="58"/>
      <c r="I31" s="58"/>
      <c r="J31" s="58"/>
    </row>
    <row r="32" spans="1:10" x14ac:dyDescent="0.2">
      <c r="A32" s="102"/>
      <c r="G32" s="58"/>
      <c r="H32" s="58"/>
      <c r="I32" s="58"/>
      <c r="J32" s="58"/>
    </row>
    <row r="33" spans="1:10" x14ac:dyDescent="0.2">
      <c r="A33" s="102"/>
      <c r="G33" s="58"/>
      <c r="H33" s="58"/>
      <c r="I33" s="58"/>
      <c r="J33" s="58"/>
    </row>
    <row r="34" spans="1:10" x14ac:dyDescent="0.2">
      <c r="A34" s="102"/>
      <c r="G34" s="58"/>
      <c r="H34" s="58"/>
      <c r="I34" s="58"/>
      <c r="J34" s="58"/>
    </row>
    <row r="35" spans="1:10" x14ac:dyDescent="0.2">
      <c r="A35" s="102"/>
      <c r="G35" s="58"/>
      <c r="H35" s="58"/>
      <c r="I35" s="58"/>
      <c r="J35" s="58"/>
    </row>
    <row r="36" spans="1:10" x14ac:dyDescent="0.2">
      <c r="A36" s="102"/>
      <c r="G36" s="58"/>
      <c r="H36" s="58"/>
      <c r="I36" s="58"/>
      <c r="J36" s="58"/>
    </row>
    <row r="37" spans="1:10" x14ac:dyDescent="0.2">
      <c r="A37" s="102"/>
      <c r="G37" s="58"/>
      <c r="H37" s="58"/>
      <c r="I37" s="58"/>
      <c r="J37" s="58"/>
    </row>
    <row r="38" spans="1:10" x14ac:dyDescent="0.2">
      <c r="A38" s="102"/>
      <c r="G38" s="58"/>
      <c r="H38" s="58"/>
      <c r="I38" s="58"/>
      <c r="J38" s="58"/>
    </row>
    <row r="39" spans="1:10" x14ac:dyDescent="0.2">
      <c r="A39" s="102"/>
      <c r="G39" s="58"/>
      <c r="H39" s="58"/>
      <c r="I39" s="58"/>
      <c r="J39" s="58"/>
    </row>
    <row r="40" spans="1:10" x14ac:dyDescent="0.2">
      <c r="A40" s="102"/>
      <c r="G40" s="58"/>
      <c r="H40" s="58"/>
      <c r="I40" s="58"/>
      <c r="J40" s="58"/>
    </row>
    <row r="41" spans="1:10" x14ac:dyDescent="0.2">
      <c r="A41" s="102"/>
      <c r="G41" s="58"/>
      <c r="H41" s="58"/>
      <c r="I41" s="58"/>
      <c r="J41" s="58"/>
    </row>
    <row r="42" spans="1:10" x14ac:dyDescent="0.2">
      <c r="A42" s="102"/>
      <c r="G42" s="58"/>
      <c r="H42" s="58"/>
      <c r="I42" s="58"/>
      <c r="J42" s="58"/>
    </row>
    <row r="43" spans="1:10" x14ac:dyDescent="0.2">
      <c r="A43" s="102"/>
      <c r="G43" s="58"/>
      <c r="H43" s="58"/>
      <c r="I43" s="58"/>
      <c r="J43" s="58"/>
    </row>
    <row r="44" spans="1:10" x14ac:dyDescent="0.2">
      <c r="A44" s="102"/>
      <c r="G44" s="58"/>
      <c r="H44" s="58"/>
      <c r="I44" s="58"/>
      <c r="J44" s="58"/>
    </row>
    <row r="45" spans="1:10" x14ac:dyDescent="0.2">
      <c r="A45" s="102"/>
      <c r="G45" s="58"/>
      <c r="H45" s="58"/>
      <c r="I45" s="58"/>
      <c r="J45" s="58"/>
    </row>
    <row r="46" spans="1:10" x14ac:dyDescent="0.2">
      <c r="G46" s="58"/>
      <c r="H46" s="58"/>
      <c r="I46" s="58"/>
      <c r="J46" s="58"/>
    </row>
    <row r="47" spans="1:10" x14ac:dyDescent="0.2">
      <c r="G47" s="58"/>
      <c r="H47" s="58"/>
      <c r="I47" s="58"/>
      <c r="J47" s="58"/>
    </row>
  </sheetData>
  <mergeCells count="3">
    <mergeCell ref="B3:E3"/>
    <mergeCell ref="E28:F28"/>
    <mergeCell ref="G3:J3"/>
  </mergeCells>
  <conditionalFormatting sqref="B6:J23">
    <cfRule type="cellIs" dxfId="191" priority="2" operator="between">
      <formula>0</formula>
      <formula>0.5</formula>
    </cfRule>
    <cfRule type="cellIs" dxfId="190" priority="3" operator="between">
      <formula>0</formula>
      <formula>0.49</formula>
    </cfRule>
  </conditionalFormatting>
  <conditionalFormatting sqref="B5:J24">
    <cfRule type="cellIs" dxfId="189" priority="1"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pageSetUpPr fitToPage="1"/>
  </sheetPr>
  <dimension ref="A1:BM20"/>
  <sheetViews>
    <sheetView zoomScaleNormal="100" workbookViewId="0">
      <selection sqref="A1:C2"/>
    </sheetView>
  </sheetViews>
  <sheetFormatPr baseColWidth="10" defaultRowHeight="13.9" customHeight="1" x14ac:dyDescent="0.2"/>
  <cols>
    <col min="1" max="1" width="25.625" style="108" customWidth="1"/>
    <col min="2" max="7" width="10.625" style="108" customWidth="1"/>
    <col min="8" max="8" width="14.625" style="108" customWidth="1"/>
    <col min="9" max="66" width="11" style="108"/>
    <col min="67" max="243" width="10" style="108"/>
    <col min="244" max="244" width="3.625" style="108" customWidth="1"/>
    <col min="245" max="245" width="24.75" style="108" bestFit="1" customWidth="1"/>
    <col min="246" max="251" width="9" style="108" customWidth="1"/>
    <col min="252" max="252" width="8.625" style="108" customWidth="1"/>
    <col min="253" max="253" width="5.625" style="108" bestFit="1" customWidth="1"/>
    <col min="254" max="254" width="7" style="108" bestFit="1" customWidth="1"/>
    <col min="255" max="259" width="5.625" style="108" bestFit="1" customWidth="1"/>
    <col min="260" max="260" width="6.25" style="108" bestFit="1" customWidth="1"/>
    <col min="261" max="261" width="9.625" style="108" bestFit="1" customWidth="1"/>
    <col min="262" max="262" width="7.125" style="108" bestFit="1" customWidth="1"/>
    <col min="263" max="263" width="9.125" style="108" bestFit="1" customWidth="1"/>
    <col min="264" max="264" width="8.5" style="108" bestFit="1" customWidth="1"/>
    <col min="265" max="499" width="10" style="108"/>
    <col min="500" max="500" width="3.625" style="108" customWidth="1"/>
    <col min="501" max="501" width="24.75" style="108" bestFit="1" customWidth="1"/>
    <col min="502" max="507" width="9" style="108" customWidth="1"/>
    <col min="508" max="508" width="8.625" style="108" customWidth="1"/>
    <col min="509" max="509" width="5.625" style="108" bestFit="1" customWidth="1"/>
    <col min="510" max="510" width="7" style="108" bestFit="1" customWidth="1"/>
    <col min="511" max="515" width="5.625" style="108" bestFit="1" customWidth="1"/>
    <col min="516" max="516" width="6.25" style="108" bestFit="1" customWidth="1"/>
    <col min="517" max="517" width="9.625" style="108" bestFit="1" customWidth="1"/>
    <col min="518" max="518" width="7.125" style="108" bestFit="1" customWidth="1"/>
    <col min="519" max="519" width="9.125" style="108" bestFit="1" customWidth="1"/>
    <col min="520" max="520" width="8.5" style="108" bestFit="1" customWidth="1"/>
    <col min="521" max="755" width="10" style="108"/>
    <col min="756" max="756" width="3.625" style="108" customWidth="1"/>
    <col min="757" max="757" width="24.75" style="108" bestFit="1" customWidth="1"/>
    <col min="758" max="763" width="9" style="108" customWidth="1"/>
    <col min="764" max="764" width="8.625" style="108" customWidth="1"/>
    <col min="765" max="765" width="5.625" style="108" bestFit="1" customWidth="1"/>
    <col min="766" max="766" width="7" style="108" bestFit="1" customWidth="1"/>
    <col min="767" max="771" width="5.625" style="108" bestFit="1" customWidth="1"/>
    <col min="772" max="772" width="6.25" style="108" bestFit="1" customWidth="1"/>
    <col min="773" max="773" width="9.625" style="108" bestFit="1" customWidth="1"/>
    <col min="774" max="774" width="7.125" style="108" bestFit="1" customWidth="1"/>
    <col min="775" max="775" width="9.125" style="108" bestFit="1" customWidth="1"/>
    <col min="776" max="776" width="8.5" style="108" bestFit="1" customWidth="1"/>
    <col min="777" max="1011" width="10" style="108"/>
    <col min="1012" max="1012" width="3.625" style="108" customWidth="1"/>
    <col min="1013" max="1013" width="24.75" style="108" bestFit="1" customWidth="1"/>
    <col min="1014" max="1019" width="9" style="108" customWidth="1"/>
    <col min="1020" max="1020" width="8.625" style="108" customWidth="1"/>
    <col min="1021" max="1021" width="5.625" style="108" bestFit="1" customWidth="1"/>
    <col min="1022" max="1022" width="7" style="108" bestFit="1" customWidth="1"/>
    <col min="1023" max="1027" width="5.625" style="108" bestFit="1" customWidth="1"/>
    <col min="1028" max="1028" width="6.25" style="108" bestFit="1" customWidth="1"/>
    <col min="1029" max="1029" width="9.625" style="108" bestFit="1" customWidth="1"/>
    <col min="1030" max="1030" width="7.125" style="108" bestFit="1" customWidth="1"/>
    <col min="1031" max="1031" width="9.125" style="108" bestFit="1" customWidth="1"/>
    <col min="1032" max="1032" width="8.5" style="108" bestFit="1" customWidth="1"/>
    <col min="1033" max="1267" width="10" style="108"/>
    <col min="1268" max="1268" width="3.625" style="108" customWidth="1"/>
    <col min="1269" max="1269" width="24.75" style="108" bestFit="1" customWidth="1"/>
    <col min="1270" max="1275" width="9" style="108" customWidth="1"/>
    <col min="1276" max="1276" width="8.625" style="108" customWidth="1"/>
    <col min="1277" max="1277" width="5.625" style="108" bestFit="1" customWidth="1"/>
    <col min="1278" max="1278" width="7" style="108" bestFit="1" customWidth="1"/>
    <col min="1279" max="1283" width="5.625" style="108" bestFit="1" customWidth="1"/>
    <col min="1284" max="1284" width="6.25" style="108" bestFit="1" customWidth="1"/>
    <col min="1285" max="1285" width="9.625" style="108" bestFit="1" customWidth="1"/>
    <col min="1286" max="1286" width="7.125" style="108" bestFit="1" customWidth="1"/>
    <col min="1287" max="1287" width="9.125" style="108" bestFit="1" customWidth="1"/>
    <col min="1288" max="1288" width="8.5" style="108" bestFit="1" customWidth="1"/>
    <col min="1289" max="1523" width="10" style="108"/>
    <col min="1524" max="1524" width="3.625" style="108" customWidth="1"/>
    <col min="1525" max="1525" width="24.75" style="108" bestFit="1" customWidth="1"/>
    <col min="1526" max="1531" width="9" style="108" customWidth="1"/>
    <col min="1532" max="1532" width="8.625" style="108" customWidth="1"/>
    <col min="1533" max="1533" width="5.625" style="108" bestFit="1" customWidth="1"/>
    <col min="1534" max="1534" width="7" style="108" bestFit="1" customWidth="1"/>
    <col min="1535" max="1539" width="5.625" style="108" bestFit="1" customWidth="1"/>
    <col min="1540" max="1540" width="6.25" style="108" bestFit="1" customWidth="1"/>
    <col min="1541" max="1541" width="9.625" style="108" bestFit="1" customWidth="1"/>
    <col min="1542" max="1542" width="7.125" style="108" bestFit="1" customWidth="1"/>
    <col min="1543" max="1543" width="9.125" style="108" bestFit="1" customWidth="1"/>
    <col min="1544" max="1544" width="8.5" style="108" bestFit="1" customWidth="1"/>
    <col min="1545" max="1779" width="10" style="108"/>
    <col min="1780" max="1780" width="3.625" style="108" customWidth="1"/>
    <col min="1781" max="1781" width="24.75" style="108" bestFit="1" customWidth="1"/>
    <col min="1782" max="1787" width="9" style="108" customWidth="1"/>
    <col min="1788" max="1788" width="8.625" style="108" customWidth="1"/>
    <col min="1789" max="1789" width="5.625" style="108" bestFit="1" customWidth="1"/>
    <col min="1790" max="1790" width="7" style="108" bestFit="1" customWidth="1"/>
    <col min="1791" max="1795" width="5.625" style="108" bestFit="1" customWidth="1"/>
    <col min="1796" max="1796" width="6.25" style="108" bestFit="1" customWidth="1"/>
    <col min="1797" max="1797" width="9.625" style="108" bestFit="1" customWidth="1"/>
    <col min="1798" max="1798" width="7.125" style="108" bestFit="1" customWidth="1"/>
    <col min="1799" max="1799" width="9.125" style="108" bestFit="1" customWidth="1"/>
    <col min="1800" max="1800" width="8.5" style="108" bestFit="1" customWidth="1"/>
    <col min="1801" max="2035" width="10" style="108"/>
    <col min="2036" max="2036" width="3.625" style="108" customWidth="1"/>
    <col min="2037" max="2037" width="24.75" style="108" bestFit="1" customWidth="1"/>
    <col min="2038" max="2043" width="9" style="108" customWidth="1"/>
    <col min="2044" max="2044" width="8.625" style="108" customWidth="1"/>
    <col min="2045" max="2045" width="5.625" style="108" bestFit="1" customWidth="1"/>
    <col min="2046" max="2046" width="7" style="108" bestFit="1" customWidth="1"/>
    <col min="2047" max="2051" width="5.625" style="108" bestFit="1" customWidth="1"/>
    <col min="2052" max="2052" width="6.25" style="108" bestFit="1" customWidth="1"/>
    <col min="2053" max="2053" width="9.625" style="108" bestFit="1" customWidth="1"/>
    <col min="2054" max="2054" width="7.125" style="108" bestFit="1" customWidth="1"/>
    <col min="2055" max="2055" width="9.125" style="108" bestFit="1" customWidth="1"/>
    <col min="2056" max="2056" width="8.5" style="108" bestFit="1" customWidth="1"/>
    <col min="2057" max="2291" width="10" style="108"/>
    <col min="2292" max="2292" width="3.625" style="108" customWidth="1"/>
    <col min="2293" max="2293" width="24.75" style="108" bestFit="1" customWidth="1"/>
    <col min="2294" max="2299" width="9" style="108" customWidth="1"/>
    <col min="2300" max="2300" width="8.625" style="108" customWidth="1"/>
    <col min="2301" max="2301" width="5.625" style="108" bestFit="1" customWidth="1"/>
    <col min="2302" max="2302" width="7" style="108" bestFit="1" customWidth="1"/>
    <col min="2303" max="2307" width="5.625" style="108" bestFit="1" customWidth="1"/>
    <col min="2308" max="2308" width="6.25" style="108" bestFit="1" customWidth="1"/>
    <col min="2309" max="2309" width="9.625" style="108" bestFit="1" customWidth="1"/>
    <col min="2310" max="2310" width="7.125" style="108" bestFit="1" customWidth="1"/>
    <col min="2311" max="2311" width="9.125" style="108" bestFit="1" customWidth="1"/>
    <col min="2312" max="2312" width="8.5" style="108" bestFit="1" customWidth="1"/>
    <col min="2313" max="2547" width="10" style="108"/>
    <col min="2548" max="2548" width="3.625" style="108" customWidth="1"/>
    <col min="2549" max="2549" width="24.75" style="108" bestFit="1" customWidth="1"/>
    <col min="2550" max="2555" width="9" style="108" customWidth="1"/>
    <col min="2556" max="2556" width="8.625" style="108" customWidth="1"/>
    <col min="2557" max="2557" width="5.625" style="108" bestFit="1" customWidth="1"/>
    <col min="2558" max="2558" width="7" style="108" bestFit="1" customWidth="1"/>
    <col min="2559" max="2563" width="5.625" style="108" bestFit="1" customWidth="1"/>
    <col min="2564" max="2564" width="6.25" style="108" bestFit="1" customWidth="1"/>
    <col min="2565" max="2565" width="9.625" style="108" bestFit="1" customWidth="1"/>
    <col min="2566" max="2566" width="7.125" style="108" bestFit="1" customWidth="1"/>
    <col min="2567" max="2567" width="9.125" style="108" bestFit="1" customWidth="1"/>
    <col min="2568" max="2568" width="8.5" style="108" bestFit="1" customWidth="1"/>
    <col min="2569" max="2803" width="10" style="108"/>
    <col min="2804" max="2804" width="3.625" style="108" customWidth="1"/>
    <col min="2805" max="2805" width="24.75" style="108" bestFit="1" customWidth="1"/>
    <col min="2806" max="2811" width="9" style="108" customWidth="1"/>
    <col min="2812" max="2812" width="8.625" style="108" customWidth="1"/>
    <col min="2813" max="2813" width="5.625" style="108" bestFit="1" customWidth="1"/>
    <col min="2814" max="2814" width="7" style="108" bestFit="1" customWidth="1"/>
    <col min="2815" max="2819" width="5.625" style="108" bestFit="1" customWidth="1"/>
    <col min="2820" max="2820" width="6.25" style="108" bestFit="1" customWidth="1"/>
    <col min="2821" max="2821" width="9.625" style="108" bestFit="1" customWidth="1"/>
    <col min="2822" max="2822" width="7.125" style="108" bestFit="1" customWidth="1"/>
    <col min="2823" max="2823" width="9.125" style="108" bestFit="1" customWidth="1"/>
    <col min="2824" max="2824" width="8.5" style="108" bestFit="1" customWidth="1"/>
    <col min="2825" max="3059" width="10" style="108"/>
    <col min="3060" max="3060" width="3.625" style="108" customWidth="1"/>
    <col min="3061" max="3061" width="24.75" style="108" bestFit="1" customWidth="1"/>
    <col min="3062" max="3067" width="9" style="108" customWidth="1"/>
    <col min="3068" max="3068" width="8.625" style="108" customWidth="1"/>
    <col min="3069" max="3069" width="5.625" style="108" bestFit="1" customWidth="1"/>
    <col min="3070" max="3070" width="7" style="108" bestFit="1" customWidth="1"/>
    <col min="3071" max="3075" width="5.625" style="108" bestFit="1" customWidth="1"/>
    <col min="3076" max="3076" width="6.25" style="108" bestFit="1" customWidth="1"/>
    <col min="3077" max="3077" width="9.625" style="108" bestFit="1" customWidth="1"/>
    <col min="3078" max="3078" width="7.125" style="108" bestFit="1" customWidth="1"/>
    <col min="3079" max="3079" width="9.125" style="108" bestFit="1" customWidth="1"/>
    <col min="3080" max="3080" width="8.5" style="108" bestFit="1" customWidth="1"/>
    <col min="3081" max="3315" width="10" style="108"/>
    <col min="3316" max="3316" width="3.625" style="108" customWidth="1"/>
    <col min="3317" max="3317" width="24.75" style="108" bestFit="1" customWidth="1"/>
    <col min="3318" max="3323" width="9" style="108" customWidth="1"/>
    <col min="3324" max="3324" width="8.625" style="108" customWidth="1"/>
    <col min="3325" max="3325" width="5.625" style="108" bestFit="1" customWidth="1"/>
    <col min="3326" max="3326" width="7" style="108" bestFit="1" customWidth="1"/>
    <col min="3327" max="3331" width="5.625" style="108" bestFit="1" customWidth="1"/>
    <col min="3332" max="3332" width="6.25" style="108" bestFit="1" customWidth="1"/>
    <col min="3333" max="3333" width="9.625" style="108" bestFit="1" customWidth="1"/>
    <col min="3334" max="3334" width="7.125" style="108" bestFit="1" customWidth="1"/>
    <col min="3335" max="3335" width="9.125" style="108" bestFit="1" customWidth="1"/>
    <col min="3336" max="3336" width="8.5" style="108" bestFit="1" customWidth="1"/>
    <col min="3337" max="3571" width="10" style="108"/>
    <col min="3572" max="3572" width="3.625" style="108" customWidth="1"/>
    <col min="3573" max="3573" width="24.75" style="108" bestFit="1" customWidth="1"/>
    <col min="3574" max="3579" width="9" style="108" customWidth="1"/>
    <col min="3580" max="3580" width="8.625" style="108" customWidth="1"/>
    <col min="3581" max="3581" width="5.625" style="108" bestFit="1" customWidth="1"/>
    <col min="3582" max="3582" width="7" style="108" bestFit="1" customWidth="1"/>
    <col min="3583" max="3587" width="5.625" style="108" bestFit="1" customWidth="1"/>
    <col min="3588" max="3588" width="6.25" style="108" bestFit="1" customWidth="1"/>
    <col min="3589" max="3589" width="9.625" style="108" bestFit="1" customWidth="1"/>
    <col min="3590" max="3590" width="7.125" style="108" bestFit="1" customWidth="1"/>
    <col min="3591" max="3591" width="9.125" style="108" bestFit="1" customWidth="1"/>
    <col min="3592" max="3592" width="8.5" style="108" bestFit="1" customWidth="1"/>
    <col min="3593" max="3827" width="10" style="108"/>
    <col min="3828" max="3828" width="3.625" style="108" customWidth="1"/>
    <col min="3829" max="3829" width="24.75" style="108" bestFit="1" customWidth="1"/>
    <col min="3830" max="3835" width="9" style="108" customWidth="1"/>
    <col min="3836" max="3836" width="8.625" style="108" customWidth="1"/>
    <col min="3837" max="3837" width="5.625" style="108" bestFit="1" customWidth="1"/>
    <col min="3838" max="3838" width="7" style="108" bestFit="1" customWidth="1"/>
    <col min="3839" max="3843" width="5.625" style="108" bestFit="1" customWidth="1"/>
    <col min="3844" max="3844" width="6.25" style="108" bestFit="1" customWidth="1"/>
    <col min="3845" max="3845" width="9.625" style="108" bestFit="1" customWidth="1"/>
    <col min="3846" max="3846" width="7.125" style="108" bestFit="1" customWidth="1"/>
    <col min="3847" max="3847" width="9.125" style="108" bestFit="1" customWidth="1"/>
    <col min="3848" max="3848" width="8.5" style="108" bestFit="1" customWidth="1"/>
    <col min="3849" max="4083" width="10" style="108"/>
    <col min="4084" max="4084" width="3.625" style="108" customWidth="1"/>
    <col min="4085" max="4085" width="24.75" style="108" bestFit="1" customWidth="1"/>
    <col min="4086" max="4091" width="9" style="108" customWidth="1"/>
    <col min="4092" max="4092" width="8.625" style="108" customWidth="1"/>
    <col min="4093" max="4093" width="5.625" style="108" bestFit="1" customWidth="1"/>
    <col min="4094" max="4094" width="7" style="108" bestFit="1" customWidth="1"/>
    <col min="4095" max="4099" width="5.625" style="108" bestFit="1" customWidth="1"/>
    <col min="4100" max="4100" width="6.25" style="108" bestFit="1" customWidth="1"/>
    <col min="4101" max="4101" width="9.625" style="108" bestFit="1" customWidth="1"/>
    <col min="4102" max="4102" width="7.125" style="108" bestFit="1" customWidth="1"/>
    <col min="4103" max="4103" width="9.125" style="108" bestFit="1" customWidth="1"/>
    <col min="4104" max="4104" width="8.5" style="108" bestFit="1" customWidth="1"/>
    <col min="4105" max="4339" width="10" style="108"/>
    <col min="4340" max="4340" width="3.625" style="108" customWidth="1"/>
    <col min="4341" max="4341" width="24.75" style="108" bestFit="1" customWidth="1"/>
    <col min="4342" max="4347" width="9" style="108" customWidth="1"/>
    <col min="4348" max="4348" width="8.625" style="108" customWidth="1"/>
    <col min="4349" max="4349" width="5.625" style="108" bestFit="1" customWidth="1"/>
    <col min="4350" max="4350" width="7" style="108" bestFit="1" customWidth="1"/>
    <col min="4351" max="4355" width="5.625" style="108" bestFit="1" customWidth="1"/>
    <col min="4356" max="4356" width="6.25" style="108" bestFit="1" customWidth="1"/>
    <col min="4357" max="4357" width="9.625" style="108" bestFit="1" customWidth="1"/>
    <col min="4358" max="4358" width="7.125" style="108" bestFit="1" customWidth="1"/>
    <col min="4359" max="4359" width="9.125" style="108" bestFit="1" customWidth="1"/>
    <col min="4360" max="4360" width="8.5" style="108" bestFit="1" customWidth="1"/>
    <col min="4361" max="4595" width="10" style="108"/>
    <col min="4596" max="4596" width="3.625" style="108" customWidth="1"/>
    <col min="4597" max="4597" width="24.75" style="108" bestFit="1" customWidth="1"/>
    <col min="4598" max="4603" width="9" style="108" customWidth="1"/>
    <col min="4604" max="4604" width="8.625" style="108" customWidth="1"/>
    <col min="4605" max="4605" width="5.625" style="108" bestFit="1" customWidth="1"/>
    <col min="4606" max="4606" width="7" style="108" bestFit="1" customWidth="1"/>
    <col min="4607" max="4611" width="5.625" style="108" bestFit="1" customWidth="1"/>
    <col min="4612" max="4612" width="6.25" style="108" bestFit="1" customWidth="1"/>
    <col min="4613" max="4613" width="9.625" style="108" bestFit="1" customWidth="1"/>
    <col min="4614" max="4614" width="7.125" style="108" bestFit="1" customWidth="1"/>
    <col min="4615" max="4615" width="9.125" style="108" bestFit="1" customWidth="1"/>
    <col min="4616" max="4616" width="8.5" style="108" bestFit="1" customWidth="1"/>
    <col min="4617" max="4851" width="10" style="108"/>
    <col min="4852" max="4852" width="3.625" style="108" customWidth="1"/>
    <col min="4853" max="4853" width="24.75" style="108" bestFit="1" customWidth="1"/>
    <col min="4854" max="4859" width="9" style="108" customWidth="1"/>
    <col min="4860" max="4860" width="8.625" style="108" customWidth="1"/>
    <col min="4861" max="4861" width="5.625" style="108" bestFit="1" customWidth="1"/>
    <col min="4862" max="4862" width="7" style="108" bestFit="1" customWidth="1"/>
    <col min="4863" max="4867" width="5.625" style="108" bestFit="1" customWidth="1"/>
    <col min="4868" max="4868" width="6.25" style="108" bestFit="1" customWidth="1"/>
    <col min="4869" max="4869" width="9.625" style="108" bestFit="1" customWidth="1"/>
    <col min="4870" max="4870" width="7.125" style="108" bestFit="1" customWidth="1"/>
    <col min="4871" max="4871" width="9.125" style="108" bestFit="1" customWidth="1"/>
    <col min="4872" max="4872" width="8.5" style="108" bestFit="1" customWidth="1"/>
    <col min="4873" max="5107" width="10" style="108"/>
    <col min="5108" max="5108" width="3.625" style="108" customWidth="1"/>
    <col min="5109" max="5109" width="24.75" style="108" bestFit="1" customWidth="1"/>
    <col min="5110" max="5115" width="9" style="108" customWidth="1"/>
    <col min="5116" max="5116" width="8.625" style="108" customWidth="1"/>
    <col min="5117" max="5117" width="5.625" style="108" bestFit="1" customWidth="1"/>
    <col min="5118" max="5118" width="7" style="108" bestFit="1" customWidth="1"/>
    <col min="5119" max="5123" width="5.625" style="108" bestFit="1" customWidth="1"/>
    <col min="5124" max="5124" width="6.25" style="108" bestFit="1" customWidth="1"/>
    <col min="5125" max="5125" width="9.625" style="108" bestFit="1" customWidth="1"/>
    <col min="5126" max="5126" width="7.125" style="108" bestFit="1" customWidth="1"/>
    <col min="5127" max="5127" width="9.125" style="108" bestFit="1" customWidth="1"/>
    <col min="5128" max="5128" width="8.5" style="108" bestFit="1" customWidth="1"/>
    <col min="5129" max="5363" width="10" style="108"/>
    <col min="5364" max="5364" width="3.625" style="108" customWidth="1"/>
    <col min="5365" max="5365" width="24.75" style="108" bestFit="1" customWidth="1"/>
    <col min="5366" max="5371" width="9" style="108" customWidth="1"/>
    <col min="5372" max="5372" width="8.625" style="108" customWidth="1"/>
    <col min="5373" max="5373" width="5.625" style="108" bestFit="1" customWidth="1"/>
    <col min="5374" max="5374" width="7" style="108" bestFit="1" customWidth="1"/>
    <col min="5375" max="5379" width="5.625" style="108" bestFit="1" customWidth="1"/>
    <col min="5380" max="5380" width="6.25" style="108" bestFit="1" customWidth="1"/>
    <col min="5381" max="5381" width="9.625" style="108" bestFit="1" customWidth="1"/>
    <col min="5382" max="5382" width="7.125" style="108" bestFit="1" customWidth="1"/>
    <col min="5383" max="5383" width="9.125" style="108" bestFit="1" customWidth="1"/>
    <col min="5384" max="5384" width="8.5" style="108" bestFit="1" customWidth="1"/>
    <col min="5385" max="5619" width="10" style="108"/>
    <col min="5620" max="5620" width="3.625" style="108" customWidth="1"/>
    <col min="5621" max="5621" width="24.75" style="108" bestFit="1" customWidth="1"/>
    <col min="5622" max="5627" width="9" style="108" customWidth="1"/>
    <col min="5628" max="5628" width="8.625" style="108" customWidth="1"/>
    <col min="5629" max="5629" width="5.625" style="108" bestFit="1" customWidth="1"/>
    <col min="5630" max="5630" width="7" style="108" bestFit="1" customWidth="1"/>
    <col min="5631" max="5635" width="5.625" style="108" bestFit="1" customWidth="1"/>
    <col min="5636" max="5636" width="6.25" style="108" bestFit="1" customWidth="1"/>
    <col min="5637" max="5637" width="9.625" style="108" bestFit="1" customWidth="1"/>
    <col min="5638" max="5638" width="7.125" style="108" bestFit="1" customWidth="1"/>
    <col min="5639" max="5639" width="9.125" style="108" bestFit="1" customWidth="1"/>
    <col min="5640" max="5640" width="8.5" style="108" bestFit="1" customWidth="1"/>
    <col min="5641" max="5875" width="10" style="108"/>
    <col min="5876" max="5876" width="3.625" style="108" customWidth="1"/>
    <col min="5877" max="5877" width="24.75" style="108" bestFit="1" customWidth="1"/>
    <col min="5878" max="5883" width="9" style="108" customWidth="1"/>
    <col min="5884" max="5884" width="8.625" style="108" customWidth="1"/>
    <col min="5885" max="5885" width="5.625" style="108" bestFit="1" customWidth="1"/>
    <col min="5886" max="5886" width="7" style="108" bestFit="1" customWidth="1"/>
    <col min="5887" max="5891" width="5.625" style="108" bestFit="1" customWidth="1"/>
    <col min="5892" max="5892" width="6.25" style="108" bestFit="1" customWidth="1"/>
    <col min="5893" max="5893" width="9.625" style="108" bestFit="1" customWidth="1"/>
    <col min="5894" max="5894" width="7.125" style="108" bestFit="1" customWidth="1"/>
    <col min="5895" max="5895" width="9.125" style="108" bestFit="1" customWidth="1"/>
    <col min="5896" max="5896" width="8.5" style="108" bestFit="1" customWidth="1"/>
    <col min="5897" max="6131" width="10" style="108"/>
    <col min="6132" max="6132" width="3.625" style="108" customWidth="1"/>
    <col min="6133" max="6133" width="24.75" style="108" bestFit="1" customWidth="1"/>
    <col min="6134" max="6139" width="9" style="108" customWidth="1"/>
    <col min="6140" max="6140" width="8.625" style="108" customWidth="1"/>
    <col min="6141" max="6141" width="5.625" style="108" bestFit="1" customWidth="1"/>
    <col min="6142" max="6142" width="7" style="108" bestFit="1" customWidth="1"/>
    <col min="6143" max="6147" width="5.625" style="108" bestFit="1" customWidth="1"/>
    <col min="6148" max="6148" width="6.25" style="108" bestFit="1" customWidth="1"/>
    <col min="6149" max="6149" width="9.625" style="108" bestFit="1" customWidth="1"/>
    <col min="6150" max="6150" width="7.125" style="108" bestFit="1" customWidth="1"/>
    <col min="6151" max="6151" width="9.125" style="108" bestFit="1" customWidth="1"/>
    <col min="6152" max="6152" width="8.5" style="108" bestFit="1" customWidth="1"/>
    <col min="6153" max="6387" width="10" style="108"/>
    <col min="6388" max="6388" width="3.625" style="108" customWidth="1"/>
    <col min="6389" max="6389" width="24.75" style="108" bestFit="1" customWidth="1"/>
    <col min="6390" max="6395" width="9" style="108" customWidth="1"/>
    <col min="6396" max="6396" width="8.625" style="108" customWidth="1"/>
    <col min="6397" max="6397" width="5.625" style="108" bestFit="1" customWidth="1"/>
    <col min="6398" max="6398" width="7" style="108" bestFit="1" customWidth="1"/>
    <col min="6399" max="6403" width="5.625" style="108" bestFit="1" customWidth="1"/>
    <col min="6404" max="6404" width="6.25" style="108" bestFit="1" customWidth="1"/>
    <col min="6405" max="6405" width="9.625" style="108" bestFit="1" customWidth="1"/>
    <col min="6406" max="6406" width="7.125" style="108" bestFit="1" customWidth="1"/>
    <col min="6407" max="6407" width="9.125" style="108" bestFit="1" customWidth="1"/>
    <col min="6408" max="6408" width="8.5" style="108" bestFit="1" customWidth="1"/>
    <col min="6409" max="6643" width="10" style="108"/>
    <col min="6644" max="6644" width="3.625" style="108" customWidth="1"/>
    <col min="6645" max="6645" width="24.75" style="108" bestFit="1" customWidth="1"/>
    <col min="6646" max="6651" width="9" style="108" customWidth="1"/>
    <col min="6652" max="6652" width="8.625" style="108" customWidth="1"/>
    <col min="6653" max="6653" width="5.625" style="108" bestFit="1" customWidth="1"/>
    <col min="6654" max="6654" width="7" style="108" bestFit="1" customWidth="1"/>
    <col min="6655" max="6659" width="5.625" style="108" bestFit="1" customWidth="1"/>
    <col min="6660" max="6660" width="6.25" style="108" bestFit="1" customWidth="1"/>
    <col min="6661" max="6661" width="9.625" style="108" bestFit="1" customWidth="1"/>
    <col min="6662" max="6662" width="7.125" style="108" bestFit="1" customWidth="1"/>
    <col min="6663" max="6663" width="9.125" style="108" bestFit="1" customWidth="1"/>
    <col min="6664" max="6664" width="8.5" style="108" bestFit="1" customWidth="1"/>
    <col min="6665" max="6899" width="10" style="108"/>
    <col min="6900" max="6900" width="3.625" style="108" customWidth="1"/>
    <col min="6901" max="6901" width="24.75" style="108" bestFit="1" customWidth="1"/>
    <col min="6902" max="6907" width="9" style="108" customWidth="1"/>
    <col min="6908" max="6908" width="8.625" style="108" customWidth="1"/>
    <col min="6909" max="6909" width="5.625" style="108" bestFit="1" customWidth="1"/>
    <col min="6910" max="6910" width="7" style="108" bestFit="1" customWidth="1"/>
    <col min="6911" max="6915" width="5.625" style="108" bestFit="1" customWidth="1"/>
    <col min="6916" max="6916" width="6.25" style="108" bestFit="1" customWidth="1"/>
    <col min="6917" max="6917" width="9.625" style="108" bestFit="1" customWidth="1"/>
    <col min="6918" max="6918" width="7.125" style="108" bestFit="1" customWidth="1"/>
    <col min="6919" max="6919" width="9.125" style="108" bestFit="1" customWidth="1"/>
    <col min="6920" max="6920" width="8.5" style="108" bestFit="1" customWidth="1"/>
    <col min="6921" max="7155" width="10" style="108"/>
    <col min="7156" max="7156" width="3.625" style="108" customWidth="1"/>
    <col min="7157" max="7157" width="24.75" style="108" bestFit="1" customWidth="1"/>
    <col min="7158" max="7163" width="9" style="108" customWidth="1"/>
    <col min="7164" max="7164" width="8.625" style="108" customWidth="1"/>
    <col min="7165" max="7165" width="5.625" style="108" bestFit="1" customWidth="1"/>
    <col min="7166" max="7166" width="7" style="108" bestFit="1" customWidth="1"/>
    <col min="7167" max="7171" width="5.625" style="108" bestFit="1" customWidth="1"/>
    <col min="7172" max="7172" width="6.25" style="108" bestFit="1" customWidth="1"/>
    <col min="7173" max="7173" width="9.625" style="108" bestFit="1" customWidth="1"/>
    <col min="7174" max="7174" width="7.125" style="108" bestFit="1" customWidth="1"/>
    <col min="7175" max="7175" width="9.125" style="108" bestFit="1" customWidth="1"/>
    <col min="7176" max="7176" width="8.5" style="108" bestFit="1" customWidth="1"/>
    <col min="7177" max="7411" width="10" style="108"/>
    <col min="7412" max="7412" width="3.625" style="108" customWidth="1"/>
    <col min="7413" max="7413" width="24.75" style="108" bestFit="1" customWidth="1"/>
    <col min="7414" max="7419" width="9" style="108" customWidth="1"/>
    <col min="7420" max="7420" width="8.625" style="108" customWidth="1"/>
    <col min="7421" max="7421" width="5.625" style="108" bestFit="1" customWidth="1"/>
    <col min="7422" max="7422" width="7" style="108" bestFit="1" customWidth="1"/>
    <col min="7423" max="7427" width="5.625" style="108" bestFit="1" customWidth="1"/>
    <col min="7428" max="7428" width="6.25" style="108" bestFit="1" customWidth="1"/>
    <col min="7429" max="7429" width="9.625" style="108" bestFit="1" customWidth="1"/>
    <col min="7430" max="7430" width="7.125" style="108" bestFit="1" customWidth="1"/>
    <col min="7431" max="7431" width="9.125" style="108" bestFit="1" customWidth="1"/>
    <col min="7432" max="7432" width="8.5" style="108" bestFit="1" customWidth="1"/>
    <col min="7433" max="7667" width="10" style="108"/>
    <col min="7668" max="7668" width="3.625" style="108" customWidth="1"/>
    <col min="7669" max="7669" width="24.75" style="108" bestFit="1" customWidth="1"/>
    <col min="7670" max="7675" width="9" style="108" customWidth="1"/>
    <col min="7676" max="7676" width="8.625" style="108" customWidth="1"/>
    <col min="7677" max="7677" width="5.625" style="108" bestFit="1" customWidth="1"/>
    <col min="7678" max="7678" width="7" style="108" bestFit="1" customWidth="1"/>
    <col min="7679" max="7683" width="5.625" style="108" bestFit="1" customWidth="1"/>
    <col min="7684" max="7684" width="6.25" style="108" bestFit="1" customWidth="1"/>
    <col min="7685" max="7685" width="9.625" style="108" bestFit="1" customWidth="1"/>
    <col min="7686" max="7686" width="7.125" style="108" bestFit="1" customWidth="1"/>
    <col min="7687" max="7687" width="9.125" style="108" bestFit="1" customWidth="1"/>
    <col min="7688" max="7688" width="8.5" style="108" bestFit="1" customWidth="1"/>
    <col min="7689" max="7923" width="10" style="108"/>
    <col min="7924" max="7924" width="3.625" style="108" customWidth="1"/>
    <col min="7925" max="7925" width="24.75" style="108" bestFit="1" customWidth="1"/>
    <col min="7926" max="7931" width="9" style="108" customWidth="1"/>
    <col min="7932" max="7932" width="8.625" style="108" customWidth="1"/>
    <col min="7933" max="7933" width="5.625" style="108" bestFit="1" customWidth="1"/>
    <col min="7934" max="7934" width="7" style="108" bestFit="1" customWidth="1"/>
    <col min="7935" max="7939" width="5.625" style="108" bestFit="1" customWidth="1"/>
    <col min="7940" max="7940" width="6.25" style="108" bestFit="1" customWidth="1"/>
    <col min="7941" max="7941" width="9.625" style="108" bestFit="1" customWidth="1"/>
    <col min="7942" max="7942" width="7.125" style="108" bestFit="1" customWidth="1"/>
    <col min="7943" max="7943" width="9.125" style="108" bestFit="1" customWidth="1"/>
    <col min="7944" max="7944" width="8.5" style="108" bestFit="1" customWidth="1"/>
    <col min="7945" max="8179" width="10" style="108"/>
    <col min="8180" max="8180" width="3.625" style="108" customWidth="1"/>
    <col min="8181" max="8181" width="24.75" style="108" bestFit="1" customWidth="1"/>
    <col min="8182" max="8187" width="9" style="108" customWidth="1"/>
    <col min="8188" max="8188" width="8.625" style="108" customWidth="1"/>
    <col min="8189" max="8189" width="5.625" style="108" bestFit="1" customWidth="1"/>
    <col min="8190" max="8190" width="7" style="108" bestFit="1" customWidth="1"/>
    <col min="8191" max="8195" width="5.625" style="108" bestFit="1" customWidth="1"/>
    <col min="8196" max="8196" width="6.25" style="108" bestFit="1" customWidth="1"/>
    <col min="8197" max="8197" width="9.625" style="108" bestFit="1" customWidth="1"/>
    <col min="8198" max="8198" width="7.125" style="108" bestFit="1" customWidth="1"/>
    <col min="8199" max="8199" width="9.125" style="108" bestFit="1" customWidth="1"/>
    <col min="8200" max="8200" width="8.5" style="108" bestFit="1" customWidth="1"/>
    <col min="8201" max="8435" width="10" style="108"/>
    <col min="8436" max="8436" width="3.625" style="108" customWidth="1"/>
    <col min="8437" max="8437" width="24.75" style="108" bestFit="1" customWidth="1"/>
    <col min="8438" max="8443" width="9" style="108" customWidth="1"/>
    <col min="8444" max="8444" width="8.625" style="108" customWidth="1"/>
    <col min="8445" max="8445" width="5.625" style="108" bestFit="1" customWidth="1"/>
    <col min="8446" max="8446" width="7" style="108" bestFit="1" customWidth="1"/>
    <col min="8447" max="8451" width="5.625" style="108" bestFit="1" customWidth="1"/>
    <col min="8452" max="8452" width="6.25" style="108" bestFit="1" customWidth="1"/>
    <col min="8453" max="8453" width="9.625" style="108" bestFit="1" customWidth="1"/>
    <col min="8454" max="8454" width="7.125" style="108" bestFit="1" customWidth="1"/>
    <col min="8455" max="8455" width="9.125" style="108" bestFit="1" customWidth="1"/>
    <col min="8456" max="8456" width="8.5" style="108" bestFit="1" customWidth="1"/>
    <col min="8457" max="8691" width="10" style="108"/>
    <col min="8692" max="8692" width="3.625" style="108" customWidth="1"/>
    <col min="8693" max="8693" width="24.75" style="108" bestFit="1" customWidth="1"/>
    <col min="8694" max="8699" width="9" style="108" customWidth="1"/>
    <col min="8700" max="8700" width="8.625" style="108" customWidth="1"/>
    <col min="8701" max="8701" width="5.625" style="108" bestFit="1" customWidth="1"/>
    <col min="8702" max="8702" width="7" style="108" bestFit="1" customWidth="1"/>
    <col min="8703" max="8707" width="5.625" style="108" bestFit="1" customWidth="1"/>
    <col min="8708" max="8708" width="6.25" style="108" bestFit="1" customWidth="1"/>
    <col min="8709" max="8709" width="9.625" style="108" bestFit="1" customWidth="1"/>
    <col min="8710" max="8710" width="7.125" style="108" bestFit="1" customWidth="1"/>
    <col min="8711" max="8711" width="9.125" style="108" bestFit="1" customWidth="1"/>
    <col min="8712" max="8712" width="8.5" style="108" bestFit="1" customWidth="1"/>
    <col min="8713" max="8947" width="10" style="108"/>
    <col min="8948" max="8948" width="3.625" style="108" customWidth="1"/>
    <col min="8949" max="8949" width="24.75" style="108" bestFit="1" customWidth="1"/>
    <col min="8950" max="8955" width="9" style="108" customWidth="1"/>
    <col min="8956" max="8956" width="8.625" style="108" customWidth="1"/>
    <col min="8957" max="8957" width="5.625" style="108" bestFit="1" customWidth="1"/>
    <col min="8958" max="8958" width="7" style="108" bestFit="1" customWidth="1"/>
    <col min="8959" max="8963" width="5.625" style="108" bestFit="1" customWidth="1"/>
    <col min="8964" max="8964" width="6.25" style="108" bestFit="1" customWidth="1"/>
    <col min="8965" max="8965" width="9.625" style="108" bestFit="1" customWidth="1"/>
    <col min="8966" max="8966" width="7.125" style="108" bestFit="1" customWidth="1"/>
    <col min="8967" max="8967" width="9.125" style="108" bestFit="1" customWidth="1"/>
    <col min="8968" max="8968" width="8.5" style="108" bestFit="1" customWidth="1"/>
    <col min="8969" max="9203" width="10" style="108"/>
    <col min="9204" max="9204" width="3.625" style="108" customWidth="1"/>
    <col min="9205" max="9205" width="24.75" style="108" bestFit="1" customWidth="1"/>
    <col min="9206" max="9211" width="9" style="108" customWidth="1"/>
    <col min="9212" max="9212" width="8.625" style="108" customWidth="1"/>
    <col min="9213" max="9213" width="5.625" style="108" bestFit="1" customWidth="1"/>
    <col min="9214" max="9214" width="7" style="108" bestFit="1" customWidth="1"/>
    <col min="9215" max="9219" width="5.625" style="108" bestFit="1" customWidth="1"/>
    <col min="9220" max="9220" width="6.25" style="108" bestFit="1" customWidth="1"/>
    <col min="9221" max="9221" width="9.625" style="108" bestFit="1" customWidth="1"/>
    <col min="9222" max="9222" width="7.125" style="108" bestFit="1" customWidth="1"/>
    <col min="9223" max="9223" width="9.125" style="108" bestFit="1" customWidth="1"/>
    <col min="9224" max="9224" width="8.5" style="108" bestFit="1" customWidth="1"/>
    <col min="9225" max="9459" width="10" style="108"/>
    <col min="9460" max="9460" width="3.625" style="108" customWidth="1"/>
    <col min="9461" max="9461" width="24.75" style="108" bestFit="1" customWidth="1"/>
    <col min="9462" max="9467" width="9" style="108" customWidth="1"/>
    <col min="9468" max="9468" width="8.625" style="108" customWidth="1"/>
    <col min="9469" max="9469" width="5.625" style="108" bestFit="1" customWidth="1"/>
    <col min="9470" max="9470" width="7" style="108" bestFit="1" customWidth="1"/>
    <col min="9471" max="9475" width="5.625" style="108" bestFit="1" customWidth="1"/>
    <col min="9476" max="9476" width="6.25" style="108" bestFit="1" customWidth="1"/>
    <col min="9477" max="9477" width="9.625" style="108" bestFit="1" customWidth="1"/>
    <col min="9478" max="9478" width="7.125" style="108" bestFit="1" customWidth="1"/>
    <col min="9479" max="9479" width="9.125" style="108" bestFit="1" customWidth="1"/>
    <col min="9480" max="9480" width="8.5" style="108" bestFit="1" customWidth="1"/>
    <col min="9481" max="9715" width="10" style="108"/>
    <col min="9716" max="9716" width="3.625" style="108" customWidth="1"/>
    <col min="9717" max="9717" width="24.75" style="108" bestFit="1" customWidth="1"/>
    <col min="9718" max="9723" width="9" style="108" customWidth="1"/>
    <col min="9724" max="9724" width="8.625" style="108" customWidth="1"/>
    <col min="9725" max="9725" width="5.625" style="108" bestFit="1" customWidth="1"/>
    <col min="9726" max="9726" width="7" style="108" bestFit="1" customWidth="1"/>
    <col min="9727" max="9731" width="5.625" style="108" bestFit="1" customWidth="1"/>
    <col min="9732" max="9732" width="6.25" style="108" bestFit="1" customWidth="1"/>
    <col min="9733" max="9733" width="9.625" style="108" bestFit="1" customWidth="1"/>
    <col min="9734" max="9734" width="7.125" style="108" bestFit="1" customWidth="1"/>
    <col min="9735" max="9735" width="9.125" style="108" bestFit="1" customWidth="1"/>
    <col min="9736" max="9736" width="8.5" style="108" bestFit="1" customWidth="1"/>
    <col min="9737" max="9971" width="10" style="108"/>
    <col min="9972" max="9972" width="3.625" style="108" customWidth="1"/>
    <col min="9973" max="9973" width="24.75" style="108" bestFit="1" customWidth="1"/>
    <col min="9974" max="9979" width="9" style="108" customWidth="1"/>
    <col min="9980" max="9980" width="8.625" style="108" customWidth="1"/>
    <col min="9981" max="9981" width="5.625" style="108" bestFit="1" customWidth="1"/>
    <col min="9982" max="9982" width="7" style="108" bestFit="1" customWidth="1"/>
    <col min="9983" max="9987" width="5.625" style="108" bestFit="1" customWidth="1"/>
    <col min="9988" max="9988" width="6.25" style="108" bestFit="1" customWidth="1"/>
    <col min="9989" max="9989" width="9.625" style="108" bestFit="1" customWidth="1"/>
    <col min="9990" max="9990" width="7.125" style="108" bestFit="1" customWidth="1"/>
    <col min="9991" max="9991" width="9.125" style="108" bestFit="1" customWidth="1"/>
    <col min="9992" max="9992" width="8.5" style="108" bestFit="1" customWidth="1"/>
    <col min="9993" max="10227" width="10" style="108"/>
    <col min="10228" max="10228" width="3.625" style="108" customWidth="1"/>
    <col min="10229" max="10229" width="24.75" style="108" bestFit="1" customWidth="1"/>
    <col min="10230" max="10235" width="9" style="108" customWidth="1"/>
    <col min="10236" max="10236" width="8.625" style="108" customWidth="1"/>
    <col min="10237" max="10237" width="5.625" style="108" bestFit="1" customWidth="1"/>
    <col min="10238" max="10238" width="7" style="108" bestFit="1" customWidth="1"/>
    <col min="10239" max="10243" width="5.625" style="108" bestFit="1" customWidth="1"/>
    <col min="10244" max="10244" width="6.25" style="108" bestFit="1" customWidth="1"/>
    <col min="10245" max="10245" width="9.625" style="108" bestFit="1" customWidth="1"/>
    <col min="10246" max="10246" width="7.125" style="108" bestFit="1" customWidth="1"/>
    <col min="10247" max="10247" width="9.125" style="108" bestFit="1" customWidth="1"/>
    <col min="10248" max="10248" width="8.5" style="108" bestFit="1" customWidth="1"/>
    <col min="10249" max="10483" width="10" style="108"/>
    <col min="10484" max="10484" width="3.625" style="108" customWidth="1"/>
    <col min="10485" max="10485" width="24.75" style="108" bestFit="1" customWidth="1"/>
    <col min="10486" max="10491" width="9" style="108" customWidth="1"/>
    <col min="10492" max="10492" width="8.625" style="108" customWidth="1"/>
    <col min="10493" max="10493" width="5.625" style="108" bestFit="1" customWidth="1"/>
    <col min="10494" max="10494" width="7" style="108" bestFit="1" customWidth="1"/>
    <col min="10495" max="10499" width="5.625" style="108" bestFit="1" customWidth="1"/>
    <col min="10500" max="10500" width="6.25" style="108" bestFit="1" customWidth="1"/>
    <col min="10501" max="10501" width="9.625" style="108" bestFit="1" customWidth="1"/>
    <col min="10502" max="10502" width="7.125" style="108" bestFit="1" customWidth="1"/>
    <col min="10503" max="10503" width="9.125" style="108" bestFit="1" customWidth="1"/>
    <col min="10504" max="10504" width="8.5" style="108" bestFit="1" customWidth="1"/>
    <col min="10505" max="10739" width="10" style="108"/>
    <col min="10740" max="10740" width="3.625" style="108" customWidth="1"/>
    <col min="10741" max="10741" width="24.75" style="108" bestFit="1" customWidth="1"/>
    <col min="10742" max="10747" width="9" style="108" customWidth="1"/>
    <col min="10748" max="10748" width="8.625" style="108" customWidth="1"/>
    <col min="10749" max="10749" width="5.625" style="108" bestFit="1" customWidth="1"/>
    <col min="10750" max="10750" width="7" style="108" bestFit="1" customWidth="1"/>
    <col min="10751" max="10755" width="5.625" style="108" bestFit="1" customWidth="1"/>
    <col min="10756" max="10756" width="6.25" style="108" bestFit="1" customWidth="1"/>
    <col min="10757" max="10757" width="9.625" style="108" bestFit="1" customWidth="1"/>
    <col min="10758" max="10758" width="7.125" style="108" bestFit="1" customWidth="1"/>
    <col min="10759" max="10759" width="9.125" style="108" bestFit="1" customWidth="1"/>
    <col min="10760" max="10760" width="8.5" style="108" bestFit="1" customWidth="1"/>
    <col min="10761" max="10995" width="10" style="108"/>
    <col min="10996" max="10996" width="3.625" style="108" customWidth="1"/>
    <col min="10997" max="10997" width="24.75" style="108" bestFit="1" customWidth="1"/>
    <col min="10998" max="11003" width="9" style="108" customWidth="1"/>
    <col min="11004" max="11004" width="8.625" style="108" customWidth="1"/>
    <col min="11005" max="11005" width="5.625" style="108" bestFit="1" customWidth="1"/>
    <col min="11006" max="11006" width="7" style="108" bestFit="1" customWidth="1"/>
    <col min="11007" max="11011" width="5.625" style="108" bestFit="1" customWidth="1"/>
    <col min="11012" max="11012" width="6.25" style="108" bestFit="1" customWidth="1"/>
    <col min="11013" max="11013" width="9.625" style="108" bestFit="1" customWidth="1"/>
    <col min="11014" max="11014" width="7.125" style="108" bestFit="1" customWidth="1"/>
    <col min="11015" max="11015" width="9.125" style="108" bestFit="1" customWidth="1"/>
    <col min="11016" max="11016" width="8.5" style="108" bestFit="1" customWidth="1"/>
    <col min="11017" max="11251" width="10" style="108"/>
    <col min="11252" max="11252" width="3.625" style="108" customWidth="1"/>
    <col min="11253" max="11253" width="24.75" style="108" bestFit="1" customWidth="1"/>
    <col min="11254" max="11259" width="9" style="108" customWidth="1"/>
    <col min="11260" max="11260" width="8.625" style="108" customWidth="1"/>
    <col min="11261" max="11261" width="5.625" style="108" bestFit="1" customWidth="1"/>
    <col min="11262" max="11262" width="7" style="108" bestFit="1" customWidth="1"/>
    <col min="11263" max="11267" width="5.625" style="108" bestFit="1" customWidth="1"/>
    <col min="11268" max="11268" width="6.25" style="108" bestFit="1" customWidth="1"/>
    <col min="11269" max="11269" width="9.625" style="108" bestFit="1" customWidth="1"/>
    <col min="11270" max="11270" width="7.125" style="108" bestFit="1" customWidth="1"/>
    <col min="11271" max="11271" width="9.125" style="108" bestFit="1" customWidth="1"/>
    <col min="11272" max="11272" width="8.5" style="108" bestFit="1" customWidth="1"/>
    <col min="11273" max="11507" width="10" style="108"/>
    <col min="11508" max="11508" width="3.625" style="108" customWidth="1"/>
    <col min="11509" max="11509" width="24.75" style="108" bestFit="1" customWidth="1"/>
    <col min="11510" max="11515" width="9" style="108" customWidth="1"/>
    <col min="11516" max="11516" width="8.625" style="108" customWidth="1"/>
    <col min="11517" max="11517" width="5.625" style="108" bestFit="1" customWidth="1"/>
    <col min="11518" max="11518" width="7" style="108" bestFit="1" customWidth="1"/>
    <col min="11519" max="11523" width="5.625" style="108" bestFit="1" customWidth="1"/>
    <col min="11524" max="11524" width="6.25" style="108" bestFit="1" customWidth="1"/>
    <col min="11525" max="11525" width="9.625" style="108" bestFit="1" customWidth="1"/>
    <col min="11526" max="11526" width="7.125" style="108" bestFit="1" customWidth="1"/>
    <col min="11527" max="11527" width="9.125" style="108" bestFit="1" customWidth="1"/>
    <col min="11528" max="11528" width="8.5" style="108" bestFit="1" customWidth="1"/>
    <col min="11529" max="11763" width="10" style="108"/>
    <col min="11764" max="11764" width="3.625" style="108" customWidth="1"/>
    <col min="11765" max="11765" width="24.75" style="108" bestFit="1" customWidth="1"/>
    <col min="11766" max="11771" width="9" style="108" customWidth="1"/>
    <col min="11772" max="11772" width="8.625" style="108" customWidth="1"/>
    <col min="11773" max="11773" width="5.625" style="108" bestFit="1" customWidth="1"/>
    <col min="11774" max="11774" width="7" style="108" bestFit="1" customWidth="1"/>
    <col min="11775" max="11779" width="5.625" style="108" bestFit="1" customWidth="1"/>
    <col min="11780" max="11780" width="6.25" style="108" bestFit="1" customWidth="1"/>
    <col min="11781" max="11781" width="9.625" style="108" bestFit="1" customWidth="1"/>
    <col min="11782" max="11782" width="7.125" style="108" bestFit="1" customWidth="1"/>
    <col min="11783" max="11783" width="9.125" style="108" bestFit="1" customWidth="1"/>
    <col min="11784" max="11784" width="8.5" style="108" bestFit="1" customWidth="1"/>
    <col min="11785" max="12019" width="10" style="108"/>
    <col min="12020" max="12020" width="3.625" style="108" customWidth="1"/>
    <col min="12021" max="12021" width="24.75" style="108" bestFit="1" customWidth="1"/>
    <col min="12022" max="12027" width="9" style="108" customWidth="1"/>
    <col min="12028" max="12028" width="8.625" style="108" customWidth="1"/>
    <col min="12029" max="12029" width="5.625" style="108" bestFit="1" customWidth="1"/>
    <col min="12030" max="12030" width="7" style="108" bestFit="1" customWidth="1"/>
    <col min="12031" max="12035" width="5.625" style="108" bestFit="1" customWidth="1"/>
    <col min="12036" max="12036" width="6.25" style="108" bestFit="1" customWidth="1"/>
    <col min="12037" max="12037" width="9.625" style="108" bestFit="1" customWidth="1"/>
    <col min="12038" max="12038" width="7.125" style="108" bestFit="1" customWidth="1"/>
    <col min="12039" max="12039" width="9.125" style="108" bestFit="1" customWidth="1"/>
    <col min="12040" max="12040" width="8.5" style="108" bestFit="1" customWidth="1"/>
    <col min="12041" max="12275" width="10" style="108"/>
    <col min="12276" max="12276" width="3.625" style="108" customWidth="1"/>
    <col min="12277" max="12277" width="24.75" style="108" bestFit="1" customWidth="1"/>
    <col min="12278" max="12283" width="9" style="108" customWidth="1"/>
    <col min="12284" max="12284" width="8.625" style="108" customWidth="1"/>
    <col min="12285" max="12285" width="5.625" style="108" bestFit="1" customWidth="1"/>
    <col min="12286" max="12286" width="7" style="108" bestFit="1" customWidth="1"/>
    <col min="12287" max="12291" width="5.625" style="108" bestFit="1" customWidth="1"/>
    <col min="12292" max="12292" width="6.25" style="108" bestFit="1" customWidth="1"/>
    <col min="12293" max="12293" width="9.625" style="108" bestFit="1" customWidth="1"/>
    <col min="12294" max="12294" width="7.125" style="108" bestFit="1" customWidth="1"/>
    <col min="12295" max="12295" width="9.125" style="108" bestFit="1" customWidth="1"/>
    <col min="12296" max="12296" width="8.5" style="108" bestFit="1" customWidth="1"/>
    <col min="12297" max="12531" width="10" style="108"/>
    <col min="12532" max="12532" width="3.625" style="108" customWidth="1"/>
    <col min="12533" max="12533" width="24.75" style="108" bestFit="1" customWidth="1"/>
    <col min="12534" max="12539" width="9" style="108" customWidth="1"/>
    <col min="12540" max="12540" width="8.625" style="108" customWidth="1"/>
    <col min="12541" max="12541" width="5.625" style="108" bestFit="1" customWidth="1"/>
    <col min="12542" max="12542" width="7" style="108" bestFit="1" customWidth="1"/>
    <col min="12543" max="12547" width="5.625" style="108" bestFit="1" customWidth="1"/>
    <col min="12548" max="12548" width="6.25" style="108" bestFit="1" customWidth="1"/>
    <col min="12549" max="12549" width="9.625" style="108" bestFit="1" customWidth="1"/>
    <col min="12550" max="12550" width="7.125" style="108" bestFit="1" customWidth="1"/>
    <col min="12551" max="12551" width="9.125" style="108" bestFit="1" customWidth="1"/>
    <col min="12552" max="12552" width="8.5" style="108" bestFit="1" customWidth="1"/>
    <col min="12553" max="12787" width="10" style="108"/>
    <col min="12788" max="12788" width="3.625" style="108" customWidth="1"/>
    <col min="12789" max="12789" width="24.75" style="108" bestFit="1" customWidth="1"/>
    <col min="12790" max="12795" width="9" style="108" customWidth="1"/>
    <col min="12796" max="12796" width="8.625" style="108" customWidth="1"/>
    <col min="12797" max="12797" width="5.625" style="108" bestFit="1" customWidth="1"/>
    <col min="12798" max="12798" width="7" style="108" bestFit="1" customWidth="1"/>
    <col min="12799" max="12803" width="5.625" style="108" bestFit="1" customWidth="1"/>
    <col min="12804" max="12804" width="6.25" style="108" bestFit="1" customWidth="1"/>
    <col min="12805" max="12805" width="9.625" style="108" bestFit="1" customWidth="1"/>
    <col min="12806" max="12806" width="7.125" style="108" bestFit="1" customWidth="1"/>
    <col min="12807" max="12807" width="9.125" style="108" bestFit="1" customWidth="1"/>
    <col min="12808" max="12808" width="8.5" style="108" bestFit="1" customWidth="1"/>
    <col min="12809" max="13043" width="10" style="108"/>
    <col min="13044" max="13044" width="3.625" style="108" customWidth="1"/>
    <col min="13045" max="13045" width="24.75" style="108" bestFit="1" customWidth="1"/>
    <col min="13046" max="13051" width="9" style="108" customWidth="1"/>
    <col min="13052" max="13052" width="8.625" style="108" customWidth="1"/>
    <col min="13053" max="13053" width="5.625" style="108" bestFit="1" customWidth="1"/>
    <col min="13054" max="13054" width="7" style="108" bestFit="1" customWidth="1"/>
    <col min="13055" max="13059" width="5.625" style="108" bestFit="1" customWidth="1"/>
    <col min="13060" max="13060" width="6.25" style="108" bestFit="1" customWidth="1"/>
    <col min="13061" max="13061" width="9.625" style="108" bestFit="1" customWidth="1"/>
    <col min="13062" max="13062" width="7.125" style="108" bestFit="1" customWidth="1"/>
    <col min="13063" max="13063" width="9.125" style="108" bestFit="1" customWidth="1"/>
    <col min="13064" max="13064" width="8.5" style="108" bestFit="1" customWidth="1"/>
    <col min="13065" max="13299" width="10" style="108"/>
    <col min="13300" max="13300" width="3.625" style="108" customWidth="1"/>
    <col min="13301" max="13301" width="24.75" style="108" bestFit="1" customWidth="1"/>
    <col min="13302" max="13307" width="9" style="108" customWidth="1"/>
    <col min="13308" max="13308" width="8.625" style="108" customWidth="1"/>
    <col min="13309" max="13309" width="5.625" style="108" bestFit="1" customWidth="1"/>
    <col min="13310" max="13310" width="7" style="108" bestFit="1" customWidth="1"/>
    <col min="13311" max="13315" width="5.625" style="108" bestFit="1" customWidth="1"/>
    <col min="13316" max="13316" width="6.25" style="108" bestFit="1" customWidth="1"/>
    <col min="13317" max="13317" width="9.625" style="108" bestFit="1" customWidth="1"/>
    <col min="13318" max="13318" width="7.125" style="108" bestFit="1" customWidth="1"/>
    <col min="13319" max="13319" width="9.125" style="108" bestFit="1" customWidth="1"/>
    <col min="13320" max="13320" width="8.5" style="108" bestFit="1" customWidth="1"/>
    <col min="13321" max="13555" width="10" style="108"/>
    <col min="13556" max="13556" width="3.625" style="108" customWidth="1"/>
    <col min="13557" max="13557" width="24.75" style="108" bestFit="1" customWidth="1"/>
    <col min="13558" max="13563" width="9" style="108" customWidth="1"/>
    <col min="13564" max="13564" width="8.625" style="108" customWidth="1"/>
    <col min="13565" max="13565" width="5.625" style="108" bestFit="1" customWidth="1"/>
    <col min="13566" max="13566" width="7" style="108" bestFit="1" customWidth="1"/>
    <col min="13567" max="13571" width="5.625" style="108" bestFit="1" customWidth="1"/>
    <col min="13572" max="13572" width="6.25" style="108" bestFit="1" customWidth="1"/>
    <col min="13573" max="13573" width="9.625" style="108" bestFit="1" customWidth="1"/>
    <col min="13574" max="13574" width="7.125" style="108" bestFit="1" customWidth="1"/>
    <col min="13575" max="13575" width="9.125" style="108" bestFit="1" customWidth="1"/>
    <col min="13576" max="13576" width="8.5" style="108" bestFit="1" customWidth="1"/>
    <col min="13577" max="13811" width="10" style="108"/>
    <col min="13812" max="13812" width="3.625" style="108" customWidth="1"/>
    <col min="13813" max="13813" width="24.75" style="108" bestFit="1" customWidth="1"/>
    <col min="13814" max="13819" width="9" style="108" customWidth="1"/>
    <col min="13820" max="13820" width="8.625" style="108" customWidth="1"/>
    <col min="13821" max="13821" width="5.625" style="108" bestFit="1" customWidth="1"/>
    <col min="13822" max="13822" width="7" style="108" bestFit="1" customWidth="1"/>
    <col min="13823" max="13827" width="5.625" style="108" bestFit="1" customWidth="1"/>
    <col min="13828" max="13828" width="6.25" style="108" bestFit="1" customWidth="1"/>
    <col min="13829" max="13829" width="9.625" style="108" bestFit="1" customWidth="1"/>
    <col min="13830" max="13830" width="7.125" style="108" bestFit="1" customWidth="1"/>
    <col min="13831" max="13831" width="9.125" style="108" bestFit="1" customWidth="1"/>
    <col min="13832" max="13832" width="8.5" style="108" bestFit="1" customWidth="1"/>
    <col min="13833" max="14067" width="10" style="108"/>
    <col min="14068" max="14068" width="3.625" style="108" customWidth="1"/>
    <col min="14069" max="14069" width="24.75" style="108" bestFit="1" customWidth="1"/>
    <col min="14070" max="14075" width="9" style="108" customWidth="1"/>
    <col min="14076" max="14076" width="8.625" style="108" customWidth="1"/>
    <col min="14077" max="14077" width="5.625" style="108" bestFit="1" customWidth="1"/>
    <col min="14078" max="14078" width="7" style="108" bestFit="1" customWidth="1"/>
    <col min="14079" max="14083" width="5.625" style="108" bestFit="1" customWidth="1"/>
    <col min="14084" max="14084" width="6.25" style="108" bestFit="1" customWidth="1"/>
    <col min="14085" max="14085" width="9.625" style="108" bestFit="1" customWidth="1"/>
    <col min="14086" max="14086" width="7.125" style="108" bestFit="1" customWidth="1"/>
    <col min="14087" max="14087" width="9.125" style="108" bestFit="1" customWidth="1"/>
    <col min="14088" max="14088" width="8.5" style="108" bestFit="1" customWidth="1"/>
    <col min="14089" max="14323" width="10" style="108"/>
    <col min="14324" max="14324" width="3.625" style="108" customWidth="1"/>
    <col min="14325" max="14325" width="24.75" style="108" bestFit="1" customWidth="1"/>
    <col min="14326" max="14331" width="9" style="108" customWidth="1"/>
    <col min="14332" max="14332" width="8.625" style="108" customWidth="1"/>
    <col min="14333" max="14333" width="5.625" style="108" bestFit="1" customWidth="1"/>
    <col min="14334" max="14334" width="7" style="108" bestFit="1" customWidth="1"/>
    <col min="14335" max="14339" width="5.625" style="108" bestFit="1" customWidth="1"/>
    <col min="14340" max="14340" width="6.25" style="108" bestFit="1" customWidth="1"/>
    <col min="14341" max="14341" width="9.625" style="108" bestFit="1" customWidth="1"/>
    <col min="14342" max="14342" width="7.125" style="108" bestFit="1" customWidth="1"/>
    <col min="14343" max="14343" width="9.125" style="108" bestFit="1" customWidth="1"/>
    <col min="14344" max="14344" width="8.5" style="108" bestFit="1" customWidth="1"/>
    <col min="14345" max="14579" width="10" style="108"/>
    <col min="14580" max="14580" width="3.625" style="108" customWidth="1"/>
    <col min="14581" max="14581" width="24.75" style="108" bestFit="1" customWidth="1"/>
    <col min="14582" max="14587" width="9" style="108" customWidth="1"/>
    <col min="14588" max="14588" width="8.625" style="108" customWidth="1"/>
    <col min="14589" max="14589" width="5.625" style="108" bestFit="1" customWidth="1"/>
    <col min="14590" max="14590" width="7" style="108" bestFit="1" customWidth="1"/>
    <col min="14591" max="14595" width="5.625" style="108" bestFit="1" customWidth="1"/>
    <col min="14596" max="14596" width="6.25" style="108" bestFit="1" customWidth="1"/>
    <col min="14597" max="14597" width="9.625" style="108" bestFit="1" customWidth="1"/>
    <col min="14598" max="14598" width="7.125" style="108" bestFit="1" customWidth="1"/>
    <col min="14599" max="14599" width="9.125" style="108" bestFit="1" customWidth="1"/>
    <col min="14600" max="14600" width="8.5" style="108" bestFit="1" customWidth="1"/>
    <col min="14601" max="14835" width="10" style="108"/>
    <col min="14836" max="14836" width="3.625" style="108" customWidth="1"/>
    <col min="14837" max="14837" width="24.75" style="108" bestFit="1" customWidth="1"/>
    <col min="14838" max="14843" width="9" style="108" customWidth="1"/>
    <col min="14844" max="14844" width="8.625" style="108" customWidth="1"/>
    <col min="14845" max="14845" width="5.625" style="108" bestFit="1" customWidth="1"/>
    <col min="14846" max="14846" width="7" style="108" bestFit="1" customWidth="1"/>
    <col min="14847" max="14851" width="5.625" style="108" bestFit="1" customWidth="1"/>
    <col min="14852" max="14852" width="6.25" style="108" bestFit="1" customWidth="1"/>
    <col min="14853" max="14853" width="9.625" style="108" bestFit="1" customWidth="1"/>
    <col min="14854" max="14854" width="7.125" style="108" bestFit="1" customWidth="1"/>
    <col min="14855" max="14855" width="9.125" style="108" bestFit="1" customWidth="1"/>
    <col min="14856" max="14856" width="8.5" style="108" bestFit="1" customWidth="1"/>
    <col min="14857" max="15091" width="10" style="108"/>
    <col min="15092" max="15092" width="3.625" style="108" customWidth="1"/>
    <col min="15093" max="15093" width="24.75" style="108" bestFit="1" customWidth="1"/>
    <col min="15094" max="15099" width="9" style="108" customWidth="1"/>
    <col min="15100" max="15100" width="8.625" style="108" customWidth="1"/>
    <col min="15101" max="15101" width="5.625" style="108" bestFit="1" customWidth="1"/>
    <col min="15102" max="15102" width="7" style="108" bestFit="1" customWidth="1"/>
    <col min="15103" max="15107" width="5.625" style="108" bestFit="1" customWidth="1"/>
    <col min="15108" max="15108" width="6.25" style="108" bestFit="1" customWidth="1"/>
    <col min="15109" max="15109" width="9.625" style="108" bestFit="1" customWidth="1"/>
    <col min="15110" max="15110" width="7.125" style="108" bestFit="1" customWidth="1"/>
    <col min="15111" max="15111" width="9.125" style="108" bestFit="1" customWidth="1"/>
    <col min="15112" max="15112" width="8.5" style="108" bestFit="1" customWidth="1"/>
    <col min="15113" max="15347" width="10" style="108"/>
    <col min="15348" max="15348" width="3.625" style="108" customWidth="1"/>
    <col min="15349" max="15349" width="24.75" style="108" bestFit="1" customWidth="1"/>
    <col min="15350" max="15355" width="9" style="108" customWidth="1"/>
    <col min="15356" max="15356" width="8.625" style="108" customWidth="1"/>
    <col min="15357" max="15357" width="5.625" style="108" bestFit="1" customWidth="1"/>
    <col min="15358" max="15358" width="7" style="108" bestFit="1" customWidth="1"/>
    <col min="15359" max="15363" width="5.625" style="108" bestFit="1" customWidth="1"/>
    <col min="15364" max="15364" width="6.25" style="108" bestFit="1" customWidth="1"/>
    <col min="15365" max="15365" width="9.625" style="108" bestFit="1" customWidth="1"/>
    <col min="15366" max="15366" width="7.125" style="108" bestFit="1" customWidth="1"/>
    <col min="15367" max="15367" width="9.125" style="108" bestFit="1" customWidth="1"/>
    <col min="15368" max="15368" width="8.5" style="108" bestFit="1" customWidth="1"/>
    <col min="15369" max="15603" width="10" style="108"/>
    <col min="15604" max="15604" width="3.625" style="108" customWidth="1"/>
    <col min="15605" max="15605" width="24.75" style="108" bestFit="1" customWidth="1"/>
    <col min="15606" max="15611" width="9" style="108" customWidth="1"/>
    <col min="15612" max="15612" width="8.625" style="108" customWidth="1"/>
    <col min="15613" max="15613" width="5.625" style="108" bestFit="1" customWidth="1"/>
    <col min="15614" max="15614" width="7" style="108" bestFit="1" customWidth="1"/>
    <col min="15615" max="15619" width="5.625" style="108" bestFit="1" customWidth="1"/>
    <col min="15620" max="15620" width="6.25" style="108" bestFit="1" customWidth="1"/>
    <col min="15621" max="15621" width="9.625" style="108" bestFit="1" customWidth="1"/>
    <col min="15622" max="15622" width="7.125" style="108" bestFit="1" customWidth="1"/>
    <col min="15623" max="15623" width="9.125" style="108" bestFit="1" customWidth="1"/>
    <col min="15624" max="15624" width="8.5" style="108" bestFit="1" customWidth="1"/>
    <col min="15625" max="15859" width="10" style="108"/>
    <col min="15860" max="15860" width="3.625" style="108" customWidth="1"/>
    <col min="15861" max="15861" width="24.75" style="108" bestFit="1" customWidth="1"/>
    <col min="15862" max="15867" width="9" style="108" customWidth="1"/>
    <col min="15868" max="15868" width="8.625" style="108" customWidth="1"/>
    <col min="15869" max="15869" width="5.625" style="108" bestFit="1" customWidth="1"/>
    <col min="15870" max="15870" width="7" style="108" bestFit="1" customWidth="1"/>
    <col min="15871" max="15875" width="5.625" style="108" bestFit="1" customWidth="1"/>
    <col min="15876" max="15876" width="6.25" style="108" bestFit="1" customWidth="1"/>
    <col min="15877" max="15877" width="9.625" style="108" bestFit="1" customWidth="1"/>
    <col min="15878" max="15878" width="7.125" style="108" bestFit="1" customWidth="1"/>
    <col min="15879" max="15879" width="9.125" style="108" bestFit="1" customWidth="1"/>
    <col min="15880" max="15880" width="8.5" style="108" bestFit="1" customWidth="1"/>
    <col min="15881" max="16115" width="10" style="108"/>
    <col min="16116" max="16116" width="3.625" style="108" customWidth="1"/>
    <col min="16117" max="16117" width="24.75" style="108" bestFit="1" customWidth="1"/>
    <col min="16118" max="16123" width="9" style="108" customWidth="1"/>
    <col min="16124" max="16124" width="8.625" style="108" customWidth="1"/>
    <col min="16125" max="16125" width="5.625" style="108" bestFit="1" customWidth="1"/>
    <col min="16126" max="16126" width="7" style="108" bestFit="1" customWidth="1"/>
    <col min="16127" max="16131" width="5.625" style="108" bestFit="1" customWidth="1"/>
    <col min="16132" max="16132" width="6.25" style="108" bestFit="1" customWidth="1"/>
    <col min="16133" max="16133" width="9.625" style="108" bestFit="1" customWidth="1"/>
    <col min="16134" max="16134" width="7.125" style="108" bestFit="1" customWidth="1"/>
    <col min="16135" max="16135" width="9.125" style="108" bestFit="1" customWidth="1"/>
    <col min="16136" max="16136" width="8.5" style="108" bestFit="1" customWidth="1"/>
    <col min="16137" max="16384" width="11" style="108"/>
  </cols>
  <sheetData>
    <row r="1" spans="1:65" ht="13.9" customHeight="1" x14ac:dyDescent="0.2">
      <c r="A1" s="812" t="s">
        <v>28</v>
      </c>
      <c r="B1" s="812"/>
      <c r="C1" s="812"/>
      <c r="D1" s="106"/>
      <c r="E1" s="106"/>
      <c r="F1" s="106"/>
      <c r="G1" s="106"/>
      <c r="H1" s="107"/>
    </row>
    <row r="2" spans="1:65" ht="13.9" customHeight="1" x14ac:dyDescent="0.2">
      <c r="A2" s="813"/>
      <c r="B2" s="813"/>
      <c r="C2" s="813"/>
      <c r="D2" s="109"/>
      <c r="E2" s="109"/>
      <c r="F2" s="109"/>
      <c r="H2" s="79" t="s">
        <v>152</v>
      </c>
    </row>
    <row r="3" spans="1:65" s="81" customFormat="1" ht="12.75" x14ac:dyDescent="0.2">
      <c r="A3" s="70"/>
      <c r="B3" s="801">
        <f>INDICE!A3</f>
        <v>44409</v>
      </c>
      <c r="C3" s="802"/>
      <c r="D3" s="802" t="s">
        <v>116</v>
      </c>
      <c r="E3" s="802"/>
      <c r="F3" s="802" t="s">
        <v>117</v>
      </c>
      <c r="G3" s="802"/>
      <c r="H3" s="802"/>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ht="12.75" x14ac:dyDescent="0.2">
      <c r="A4" s="66"/>
      <c r="B4" s="82" t="s">
        <v>47</v>
      </c>
      <c r="C4" s="82" t="s">
        <v>429</v>
      </c>
      <c r="D4" s="82" t="s">
        <v>47</v>
      </c>
      <c r="E4" s="82" t="s">
        <v>429</v>
      </c>
      <c r="F4" s="82" t="s">
        <v>47</v>
      </c>
      <c r="G4" s="82" t="s">
        <v>429</v>
      </c>
      <c r="H4" s="83" t="s">
        <v>107</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ht="13.9" customHeight="1" x14ac:dyDescent="0.2">
      <c r="A5" s="107" t="s">
        <v>184</v>
      </c>
      <c r="B5" s="384">
        <v>502.75853999999993</v>
      </c>
      <c r="C5" s="111">
        <v>15.351329747082657</v>
      </c>
      <c r="D5" s="110">
        <v>3122.1037099999999</v>
      </c>
      <c r="E5" s="111">
        <v>24.617292928922051</v>
      </c>
      <c r="F5" s="110">
        <v>4529.9165799999992</v>
      </c>
      <c r="G5" s="111">
        <v>8.865413185641005</v>
      </c>
      <c r="H5" s="381">
        <v>17.362574389029746</v>
      </c>
    </row>
    <row r="6" spans="1:65" ht="13.9" customHeight="1" x14ac:dyDescent="0.2">
      <c r="A6" s="107" t="s">
        <v>185</v>
      </c>
      <c r="B6" s="385">
        <v>37.239760000000018</v>
      </c>
      <c r="C6" s="113">
        <v>-0.87000177551367819</v>
      </c>
      <c r="D6" s="112">
        <v>248.85652000000002</v>
      </c>
      <c r="E6" s="113">
        <v>19.555144488587434</v>
      </c>
      <c r="F6" s="112">
        <v>370.50402000000003</v>
      </c>
      <c r="G6" s="642">
        <v>8.8658857066343941</v>
      </c>
      <c r="H6" s="382">
        <v>1.4200931728161241</v>
      </c>
    </row>
    <row r="7" spans="1:65" ht="13.9" customHeight="1" x14ac:dyDescent="0.2">
      <c r="A7" s="107" t="s">
        <v>595</v>
      </c>
      <c r="B7" s="350">
        <v>0.1925</v>
      </c>
      <c r="C7" s="113">
        <v>2321.383647798742</v>
      </c>
      <c r="D7" s="96">
        <v>0.38165999999999994</v>
      </c>
      <c r="E7" s="113">
        <v>-32.73054145516074</v>
      </c>
      <c r="F7" s="96">
        <v>0.43269999999999997</v>
      </c>
      <c r="G7" s="113">
        <v>-51.479064343223669</v>
      </c>
      <c r="H7" s="350">
        <v>1.658482182939707E-3</v>
      </c>
    </row>
    <row r="8" spans="1:65" ht="13.9" customHeight="1" x14ac:dyDescent="0.2">
      <c r="A8" s="377" t="s">
        <v>186</v>
      </c>
      <c r="B8" s="378">
        <v>540.19079999999997</v>
      </c>
      <c r="C8" s="379">
        <v>14.102878614141447</v>
      </c>
      <c r="D8" s="378">
        <v>3371.3418899999997</v>
      </c>
      <c r="E8" s="379">
        <v>24.217070230986508</v>
      </c>
      <c r="F8" s="378">
        <v>4900.8532999999989</v>
      </c>
      <c r="G8" s="380">
        <v>8.8534962063154623</v>
      </c>
      <c r="H8" s="380">
        <v>18.784326044028806</v>
      </c>
    </row>
    <row r="9" spans="1:65" ht="13.9" customHeight="1" x14ac:dyDescent="0.2">
      <c r="A9" s="107" t="s">
        <v>172</v>
      </c>
      <c r="B9" s="385">
        <v>1891.4963000000009</v>
      </c>
      <c r="C9" s="113">
        <v>8.3487246296226161</v>
      </c>
      <c r="D9" s="112">
        <v>14256.166149999999</v>
      </c>
      <c r="E9" s="113">
        <v>13.432209160941619</v>
      </c>
      <c r="F9" s="112">
        <v>21160.556700000001</v>
      </c>
      <c r="G9" s="114">
        <v>4.4875734921678045</v>
      </c>
      <c r="H9" s="382">
        <v>81.105630386030597</v>
      </c>
    </row>
    <row r="10" spans="1:65" ht="13.9" customHeight="1" x14ac:dyDescent="0.2">
      <c r="A10" s="107" t="s">
        <v>596</v>
      </c>
      <c r="B10" s="350">
        <v>0.36125999999999997</v>
      </c>
      <c r="C10" s="113">
        <v>-75.471377842355764</v>
      </c>
      <c r="D10" s="112">
        <v>9.5390699999999971</v>
      </c>
      <c r="E10" s="113">
        <v>-53.325445836825715</v>
      </c>
      <c r="F10" s="112">
        <v>28.710499999999993</v>
      </c>
      <c r="G10" s="114">
        <v>-37.069842271846554</v>
      </c>
      <c r="H10" s="487">
        <v>0.11004356994058341</v>
      </c>
    </row>
    <row r="11" spans="1:65" ht="13.9" customHeight="1" x14ac:dyDescent="0.2">
      <c r="A11" s="377" t="s">
        <v>458</v>
      </c>
      <c r="B11" s="378">
        <v>1891.8575600000011</v>
      </c>
      <c r="C11" s="379">
        <v>8.2780689661552227</v>
      </c>
      <c r="D11" s="378">
        <v>14265.705219999998</v>
      </c>
      <c r="E11" s="379">
        <v>13.323827720235409</v>
      </c>
      <c r="F11" s="378">
        <v>21189.267199999998</v>
      </c>
      <c r="G11" s="380">
        <v>4.3941640556297958</v>
      </c>
      <c r="H11" s="380">
        <v>81.215673955971184</v>
      </c>
    </row>
    <row r="12" spans="1:65" ht="13.9" customHeight="1" x14ac:dyDescent="0.2">
      <c r="A12" s="106" t="s">
        <v>439</v>
      </c>
      <c r="B12" s="116">
        <v>2432.0483600000007</v>
      </c>
      <c r="C12" s="117">
        <v>9.5198729382186045</v>
      </c>
      <c r="D12" s="116">
        <v>17637.04711</v>
      </c>
      <c r="E12" s="117">
        <v>15.255866559400012</v>
      </c>
      <c r="F12" s="116">
        <v>26090.120500000001</v>
      </c>
      <c r="G12" s="117">
        <v>5.2037336902808251</v>
      </c>
      <c r="H12" s="117">
        <v>100</v>
      </c>
    </row>
    <row r="13" spans="1:65" ht="13.9" customHeight="1" x14ac:dyDescent="0.2">
      <c r="A13" s="118" t="s">
        <v>187</v>
      </c>
      <c r="B13" s="119">
        <v>4622.9882700000016</v>
      </c>
      <c r="C13" s="119"/>
      <c r="D13" s="119">
        <v>34513.625395391522</v>
      </c>
      <c r="E13" s="119"/>
      <c r="F13" s="119">
        <v>51325.994569744602</v>
      </c>
      <c r="G13" s="120"/>
      <c r="H13" s="121"/>
    </row>
    <row r="14" spans="1:65" ht="13.9" customHeight="1" x14ac:dyDescent="0.2">
      <c r="A14" s="122" t="s">
        <v>188</v>
      </c>
      <c r="B14" s="386">
        <v>52.607712110850755</v>
      </c>
      <c r="C14" s="123"/>
      <c r="D14" s="123">
        <v>51.101693629539739</v>
      </c>
      <c r="E14" s="123"/>
      <c r="F14" s="123">
        <v>50.83217718177346</v>
      </c>
      <c r="G14" s="124"/>
      <c r="H14" s="383"/>
    </row>
    <row r="15" spans="1:65" ht="13.9" customHeight="1" x14ac:dyDescent="0.2">
      <c r="A15" s="107"/>
      <c r="B15" s="107"/>
      <c r="C15" s="107"/>
      <c r="D15" s="107"/>
      <c r="E15" s="107"/>
      <c r="F15" s="107"/>
      <c r="H15" s="79" t="s">
        <v>222</v>
      </c>
    </row>
    <row r="16" spans="1:65" ht="13.9" customHeight="1" x14ac:dyDescent="0.2">
      <c r="A16" s="101" t="s">
        <v>487</v>
      </c>
      <c r="B16" s="101"/>
      <c r="C16" s="125"/>
      <c r="D16" s="125"/>
      <c r="E16" s="125"/>
      <c r="F16" s="101"/>
      <c r="G16" s="101"/>
      <c r="H16" s="101"/>
    </row>
    <row r="17" spans="1:12" ht="13.9" customHeight="1" x14ac:dyDescent="0.2">
      <c r="A17" s="101" t="s">
        <v>597</v>
      </c>
      <c r="B17" s="101"/>
      <c r="C17" s="125"/>
      <c r="D17" s="125"/>
      <c r="E17" s="125"/>
      <c r="F17" s="101"/>
      <c r="G17" s="101"/>
      <c r="H17" s="101"/>
    </row>
    <row r="18" spans="1:12" ht="13.9" customHeight="1" x14ac:dyDescent="0.2">
      <c r="A18" s="101" t="s">
        <v>598</v>
      </c>
    </row>
    <row r="19" spans="1:12" ht="13.9" customHeight="1" x14ac:dyDescent="0.2">
      <c r="A19" s="133" t="s">
        <v>545</v>
      </c>
      <c r="L19" s="641"/>
    </row>
    <row r="20" spans="1:12" ht="13.9" customHeight="1" x14ac:dyDescent="0.2">
      <c r="A20" s="101"/>
      <c r="L20" s="641"/>
    </row>
  </sheetData>
  <mergeCells count="4">
    <mergeCell ref="A1:C2"/>
    <mergeCell ref="B3:C3"/>
    <mergeCell ref="D3:E3"/>
    <mergeCell ref="F3:H3"/>
  </mergeCells>
  <conditionalFormatting sqref="B7">
    <cfRule type="cellIs" dxfId="188" priority="20" operator="equal">
      <formula>0</formula>
    </cfRule>
    <cfRule type="cellIs" dxfId="187" priority="27" operator="between">
      <formula>0</formula>
      <formula>0.5</formula>
    </cfRule>
    <cfRule type="cellIs" dxfId="186" priority="28" operator="between">
      <formula>0</formula>
      <formula>0.49</formula>
    </cfRule>
  </conditionalFormatting>
  <conditionalFormatting sqref="F7">
    <cfRule type="cellIs" dxfId="185" priority="23" operator="between">
      <formula>0</formula>
      <formula>0.5</formula>
    </cfRule>
    <cfRule type="cellIs" dxfId="184" priority="24" operator="between">
      <formula>0</formula>
      <formula>0.49</formula>
    </cfRule>
  </conditionalFormatting>
  <conditionalFormatting sqref="H7">
    <cfRule type="cellIs" dxfId="183" priority="21" operator="between">
      <formula>0</formula>
      <formula>0.5</formula>
    </cfRule>
    <cfRule type="cellIs" dxfId="182" priority="22" operator="between">
      <formula>0</formula>
      <formula>0.49</formula>
    </cfRule>
  </conditionalFormatting>
  <conditionalFormatting sqref="C7">
    <cfRule type="cellIs" dxfId="181" priority="19" operator="equal">
      <formula>0</formula>
    </cfRule>
  </conditionalFormatting>
  <conditionalFormatting sqref="E7">
    <cfRule type="cellIs" dxfId="180" priority="18" operator="equal">
      <formula>0</formula>
    </cfRule>
  </conditionalFormatting>
  <conditionalFormatting sqref="D7">
    <cfRule type="cellIs" dxfId="179" priority="9" operator="between">
      <formula>0</formula>
      <formula>0.5</formula>
    </cfRule>
    <cfRule type="cellIs" dxfId="178" priority="10" operator="between">
      <formula>0</formula>
      <formula>0.49</formula>
    </cfRule>
  </conditionalFormatting>
  <conditionalFormatting sqref="E11">
    <cfRule type="cellIs" dxfId="177" priority="4" operator="between">
      <formula>-0.04999999</formula>
      <formula>-0.00000001</formula>
    </cfRule>
  </conditionalFormatting>
  <conditionalFormatting sqref="B10">
    <cfRule type="cellIs" dxfId="176" priority="1" operator="equal">
      <formula>0</formula>
    </cfRule>
    <cfRule type="cellIs" dxfId="175" priority="2" operator="between">
      <formula>0</formula>
      <formula>0.5</formula>
    </cfRule>
    <cfRule type="cellIs" dxfId="174" priority="3"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1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N8"/>
  <sheetViews>
    <sheetView workbookViewId="0">
      <selection sqref="A1:E2"/>
    </sheetView>
  </sheetViews>
  <sheetFormatPr baseColWidth="10" defaultColWidth="11" defaultRowHeight="14.25" x14ac:dyDescent="0.2"/>
  <cols>
    <col min="1" max="1" width="14.75" style="1" customWidth="1"/>
    <col min="2" max="13" width="9.25" style="1" customWidth="1"/>
    <col min="14" max="16384" width="11" style="1"/>
  </cols>
  <sheetData>
    <row r="1" spans="1:14" x14ac:dyDescent="0.2">
      <c r="A1" s="814" t="s">
        <v>26</v>
      </c>
      <c r="B1" s="814"/>
      <c r="C1" s="814"/>
      <c r="D1" s="814"/>
      <c r="E1" s="814"/>
      <c r="F1" s="126"/>
      <c r="G1" s="126"/>
      <c r="H1" s="126"/>
      <c r="I1" s="126"/>
      <c r="J1" s="126"/>
      <c r="K1" s="126"/>
      <c r="L1" s="126"/>
      <c r="M1" s="126"/>
      <c r="N1" s="126"/>
    </row>
    <row r="2" spans="1:14" x14ac:dyDescent="0.2">
      <c r="A2" s="814"/>
      <c r="B2" s="815"/>
      <c r="C2" s="815"/>
      <c r="D2" s="815"/>
      <c r="E2" s="815"/>
      <c r="F2" s="126"/>
      <c r="G2" s="126"/>
      <c r="H2" s="126"/>
      <c r="I2" s="126"/>
      <c r="J2" s="126"/>
      <c r="K2" s="126"/>
      <c r="L2" s="126"/>
      <c r="M2" s="127" t="s">
        <v>152</v>
      </c>
      <c r="N2" s="126"/>
    </row>
    <row r="3" spans="1:14" x14ac:dyDescent="0.2">
      <c r="A3" s="533"/>
      <c r="B3" s="145">
        <v>2020</v>
      </c>
      <c r="C3" s="145" t="s">
        <v>522</v>
      </c>
      <c r="D3" s="145" t="s">
        <v>522</v>
      </c>
      <c r="E3" s="145" t="s">
        <v>522</v>
      </c>
      <c r="F3" s="145">
        <v>2021</v>
      </c>
      <c r="G3" s="145" t="s">
        <v>522</v>
      </c>
      <c r="H3" s="145" t="s">
        <v>522</v>
      </c>
      <c r="I3" s="145" t="s">
        <v>522</v>
      </c>
      <c r="J3" s="145" t="s">
        <v>522</v>
      </c>
      <c r="K3" s="145" t="s">
        <v>522</v>
      </c>
      <c r="L3" s="145" t="s">
        <v>522</v>
      </c>
      <c r="M3" s="145" t="s">
        <v>522</v>
      </c>
    </row>
    <row r="4" spans="1:14" x14ac:dyDescent="0.2">
      <c r="A4" s="128"/>
      <c r="B4" s="480">
        <v>44104</v>
      </c>
      <c r="C4" s="480">
        <v>44135</v>
      </c>
      <c r="D4" s="480">
        <v>44165</v>
      </c>
      <c r="E4" s="480">
        <v>44196</v>
      </c>
      <c r="F4" s="480">
        <v>44227</v>
      </c>
      <c r="G4" s="480">
        <v>44255</v>
      </c>
      <c r="H4" s="480">
        <v>44286</v>
      </c>
      <c r="I4" s="480">
        <v>44316</v>
      </c>
      <c r="J4" s="480">
        <v>44347</v>
      </c>
      <c r="K4" s="480">
        <v>44377</v>
      </c>
      <c r="L4" s="480">
        <v>44408</v>
      </c>
      <c r="M4" s="480">
        <v>44439</v>
      </c>
    </row>
    <row r="5" spans="1:14" x14ac:dyDescent="0.2">
      <c r="A5" s="129" t="s">
        <v>189</v>
      </c>
      <c r="B5" s="130">
        <v>10.667660000000005</v>
      </c>
      <c r="C5" s="130">
        <v>10.70814</v>
      </c>
      <c r="D5" s="130">
        <v>8.1128500000000034</v>
      </c>
      <c r="E5" s="130">
        <v>7.6730500000000017</v>
      </c>
      <c r="F5" s="130">
        <v>11.005650000000003</v>
      </c>
      <c r="G5" s="130">
        <v>11.135059999999999</v>
      </c>
      <c r="H5" s="130">
        <v>13.609349999999976</v>
      </c>
      <c r="I5" s="130">
        <v>12.748659999999987</v>
      </c>
      <c r="J5" s="130">
        <v>12.583739999999992</v>
      </c>
      <c r="K5" s="130">
        <v>14.265019999999998</v>
      </c>
      <c r="L5" s="130">
        <v>15.852929999999995</v>
      </c>
      <c r="M5" s="130">
        <v>15.130300000000009</v>
      </c>
    </row>
    <row r="6" spans="1:14" x14ac:dyDescent="0.2">
      <c r="A6" s="131" t="s">
        <v>441</v>
      </c>
      <c r="B6" s="132">
        <v>126.96133999999999</v>
      </c>
      <c r="C6" s="132">
        <v>141.25805999999983</v>
      </c>
      <c r="D6" s="132">
        <v>123.80877000000002</v>
      </c>
      <c r="E6" s="132">
        <v>106.10500000000003</v>
      </c>
      <c r="F6" s="132">
        <v>106.66176000000003</v>
      </c>
      <c r="G6" s="132">
        <v>100.61003999999997</v>
      </c>
      <c r="H6" s="132">
        <v>117.49925000000009</v>
      </c>
      <c r="I6" s="132">
        <v>116.09016999999982</v>
      </c>
      <c r="J6" s="132">
        <v>117.1453700000001</v>
      </c>
      <c r="K6" s="132">
        <v>110.72970000000002</v>
      </c>
      <c r="L6" s="132">
        <v>111.60616999999984</v>
      </c>
      <c r="M6" s="132">
        <v>114.79895999999998</v>
      </c>
    </row>
    <row r="7" spans="1:14" ht="15.75" customHeight="1" x14ac:dyDescent="0.2">
      <c r="A7" s="129"/>
      <c r="B7" s="130"/>
      <c r="C7" s="130"/>
      <c r="D7" s="130"/>
      <c r="E7" s="130"/>
      <c r="F7" s="130"/>
      <c r="G7" s="130"/>
      <c r="H7" s="130"/>
      <c r="I7" s="130"/>
      <c r="J7" s="130"/>
      <c r="K7" s="130"/>
      <c r="L7" s="816" t="s">
        <v>222</v>
      </c>
      <c r="M7" s="816"/>
    </row>
    <row r="8" spans="1:14" x14ac:dyDescent="0.2">
      <c r="A8" s="133" t="s">
        <v>440</v>
      </c>
      <c r="B8" s="126"/>
      <c r="C8" s="126"/>
      <c r="D8" s="126"/>
      <c r="E8" s="126"/>
      <c r="F8" s="126"/>
      <c r="G8" s="126"/>
      <c r="H8" s="126"/>
      <c r="I8" s="126"/>
      <c r="J8" s="126"/>
      <c r="K8" s="126"/>
      <c r="L8" s="126"/>
      <c r="M8" s="126"/>
      <c r="N8" s="126"/>
    </row>
  </sheetData>
  <mergeCells count="2">
    <mergeCell ref="A1:E2"/>
    <mergeCell ref="L7:M7"/>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D16"/>
  <sheetViews>
    <sheetView workbookViewId="0"/>
  </sheetViews>
  <sheetFormatPr baseColWidth="10" defaultColWidth="11.25" defaultRowHeight="12.75" x14ac:dyDescent="0.2"/>
  <cols>
    <col min="1" max="1" width="11" style="18" customWidth="1"/>
    <col min="2" max="16384" width="11.25" style="18"/>
  </cols>
  <sheetData>
    <row r="1" spans="1:4" s="3" customFormat="1" x14ac:dyDescent="0.2">
      <c r="A1" s="6" t="s">
        <v>520</v>
      </c>
    </row>
    <row r="2" spans="1:4" x14ac:dyDescent="0.2">
      <c r="A2" s="452"/>
      <c r="B2" s="452"/>
      <c r="C2" s="452"/>
      <c r="D2" s="452"/>
    </row>
    <row r="3" spans="1:4" x14ac:dyDescent="0.2">
      <c r="B3" s="649">
        <v>2019</v>
      </c>
      <c r="C3" s="649">
        <v>2020</v>
      </c>
      <c r="D3" s="649">
        <v>2021</v>
      </c>
    </row>
    <row r="4" spans="1:4" x14ac:dyDescent="0.2">
      <c r="A4" s="552" t="s">
        <v>127</v>
      </c>
      <c r="B4" s="573">
        <v>2.2389226723046898</v>
      </c>
      <c r="C4" s="573">
        <v>0.49217281121181794</v>
      </c>
      <c r="D4" s="575">
        <v>-19.514757717443839</v>
      </c>
    </row>
    <row r="5" spans="1:4" x14ac:dyDescent="0.2">
      <c r="A5" s="554" t="s">
        <v>128</v>
      </c>
      <c r="B5" s="573">
        <v>2.051340355132393</v>
      </c>
      <c r="C5" s="573">
        <v>0.66249500896055691</v>
      </c>
      <c r="D5" s="575">
        <v>-21.144138709541505</v>
      </c>
    </row>
    <row r="6" spans="1:4" x14ac:dyDescent="0.2">
      <c r="A6" s="554" t="s">
        <v>129</v>
      </c>
      <c r="B6" s="573">
        <v>1.8228349475772239</v>
      </c>
      <c r="C6" s="573">
        <v>-1.2368983624484702</v>
      </c>
      <c r="D6" s="575">
        <v>-17.646602996438389</v>
      </c>
    </row>
    <row r="7" spans="1:4" x14ac:dyDescent="0.2">
      <c r="A7" s="554" t="s">
        <v>130</v>
      </c>
      <c r="B7" s="573">
        <v>1.7209797284163102</v>
      </c>
      <c r="C7" s="573">
        <v>-6.4406172433376661</v>
      </c>
      <c r="D7" s="575">
        <v>-9.2374532545240857</v>
      </c>
    </row>
    <row r="8" spans="1:4" x14ac:dyDescent="0.2">
      <c r="A8" s="554" t="s">
        <v>131</v>
      </c>
      <c r="B8" s="573">
        <v>1.7082637624274601</v>
      </c>
      <c r="C8" s="573">
        <v>-10.40035241133134</v>
      </c>
      <c r="D8" s="573">
        <v>-2.0855183326824545</v>
      </c>
    </row>
    <row r="9" spans="1:4" x14ac:dyDescent="0.2">
      <c r="A9" s="554" t="s">
        <v>132</v>
      </c>
      <c r="B9" s="573">
        <v>1.6313259134448739</v>
      </c>
      <c r="C9" s="573">
        <v>-11.790302493382987</v>
      </c>
      <c r="D9" s="575">
        <v>1.5607360939903774</v>
      </c>
    </row>
    <row r="10" spans="1:4" x14ac:dyDescent="0.2">
      <c r="A10" s="554" t="s">
        <v>133</v>
      </c>
      <c r="B10" s="573">
        <v>1.7336531270051647</v>
      </c>
      <c r="C10" s="573">
        <v>-13.005967231828507</v>
      </c>
      <c r="D10" s="575">
        <v>3.1489565829402117</v>
      </c>
    </row>
    <row r="11" spans="1:4" x14ac:dyDescent="0.2">
      <c r="A11" s="554" t="s">
        <v>134</v>
      </c>
      <c r="B11" s="573">
        <v>1.3259040355686831</v>
      </c>
      <c r="C11" s="573">
        <v>-13.912813461616695</v>
      </c>
      <c r="D11" s="575">
        <v>5.2037336902808251</v>
      </c>
    </row>
    <row r="12" spans="1:4" x14ac:dyDescent="0.2">
      <c r="A12" s="554" t="s">
        <v>135</v>
      </c>
      <c r="B12" s="573">
        <v>1.433464044253183</v>
      </c>
      <c r="C12" s="573">
        <v>-14.425927434961626</v>
      </c>
      <c r="D12" s="575" t="s">
        <v>522</v>
      </c>
    </row>
    <row r="13" spans="1:4" x14ac:dyDescent="0.2">
      <c r="A13" s="554" t="s">
        <v>136</v>
      </c>
      <c r="B13" s="573">
        <v>1.2172050485224548</v>
      </c>
      <c r="C13" s="573">
        <v>-15.58255728896382</v>
      </c>
      <c r="D13" s="575" t="s">
        <v>522</v>
      </c>
    </row>
    <row r="14" spans="1:4" x14ac:dyDescent="0.2">
      <c r="A14" s="554" t="s">
        <v>137</v>
      </c>
      <c r="B14" s="573">
        <v>1.0065487858025821</v>
      </c>
      <c r="C14" s="573">
        <v>-17.016403717335294</v>
      </c>
      <c r="D14" s="575" t="s">
        <v>522</v>
      </c>
    </row>
    <row r="15" spans="1:4" x14ac:dyDescent="0.2">
      <c r="A15" s="555" t="s">
        <v>138</v>
      </c>
      <c r="B15" s="458">
        <v>0.66201793954589105</v>
      </c>
      <c r="C15" s="458">
        <v>-17.616318006889973</v>
      </c>
      <c r="D15" s="576" t="s">
        <v>522</v>
      </c>
    </row>
    <row r="16" spans="1:4" x14ac:dyDescent="0.2">
      <c r="D16" s="79" t="s">
        <v>222</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pageSetUpPr fitToPage="1"/>
  </sheetPr>
  <dimension ref="A1:M15"/>
  <sheetViews>
    <sheetView zoomScaleNormal="100" workbookViewId="0">
      <selection sqref="A1:C2"/>
    </sheetView>
  </sheetViews>
  <sheetFormatPr baseColWidth="10" defaultRowHeight="13.9" customHeight="1" x14ac:dyDescent="0.2"/>
  <cols>
    <col min="1" max="1" width="28.25" style="108" customWidth="1"/>
    <col min="2" max="7" width="12.125" style="108" customWidth="1"/>
    <col min="8" max="11" width="11" style="108"/>
    <col min="12" max="12" width="12.75" style="108" customWidth="1"/>
    <col min="13" max="14" width="11.625" style="108" customWidth="1"/>
    <col min="15" max="242" width="10" style="108"/>
    <col min="243" max="243" width="3.625" style="108" customWidth="1"/>
    <col min="244" max="244" width="24.75" style="108" bestFit="1" customWidth="1"/>
    <col min="245" max="250" width="9" style="108" customWidth="1"/>
    <col min="251" max="251" width="8.625" style="108" customWidth="1"/>
    <col min="252" max="252" width="5.625" style="108" bestFit="1" customWidth="1"/>
    <col min="253" max="253" width="7" style="108" bestFit="1" customWidth="1"/>
    <col min="254" max="258" width="5.625" style="108" bestFit="1" customWidth="1"/>
    <col min="259" max="259" width="6.25" style="108" bestFit="1" customWidth="1"/>
    <col min="260" max="260" width="9.625" style="108" bestFit="1" customWidth="1"/>
    <col min="261" max="261" width="7.125" style="108" bestFit="1" customWidth="1"/>
    <col min="262" max="262" width="9.125" style="108" bestFit="1" customWidth="1"/>
    <col min="263" max="263" width="8.5" style="108" bestFit="1" customWidth="1"/>
    <col min="264" max="498" width="10" style="108"/>
    <col min="499" max="499" width="3.625" style="108" customWidth="1"/>
    <col min="500" max="500" width="24.75" style="108" bestFit="1" customWidth="1"/>
    <col min="501" max="506" width="9" style="108" customWidth="1"/>
    <col min="507" max="507" width="8.625" style="108" customWidth="1"/>
    <col min="508" max="508" width="5.625" style="108" bestFit="1" customWidth="1"/>
    <col min="509" max="509" width="7" style="108" bestFit="1" customWidth="1"/>
    <col min="510" max="514" width="5.625" style="108" bestFit="1" customWidth="1"/>
    <col min="515" max="515" width="6.25" style="108" bestFit="1" customWidth="1"/>
    <col min="516" max="516" width="9.625" style="108" bestFit="1" customWidth="1"/>
    <col min="517" max="517" width="7.125" style="108" bestFit="1" customWidth="1"/>
    <col min="518" max="518" width="9.125" style="108" bestFit="1" customWidth="1"/>
    <col min="519" max="519" width="8.5" style="108" bestFit="1" customWidth="1"/>
    <col min="520" max="754" width="10" style="108"/>
    <col min="755" max="755" width="3.625" style="108" customWidth="1"/>
    <col min="756" max="756" width="24.75" style="108" bestFit="1" customWidth="1"/>
    <col min="757" max="762" width="9" style="108" customWidth="1"/>
    <col min="763" max="763" width="8.625" style="108" customWidth="1"/>
    <col min="764" max="764" width="5.625" style="108" bestFit="1" customWidth="1"/>
    <col min="765" max="765" width="7" style="108" bestFit="1" customWidth="1"/>
    <col min="766" max="770" width="5.625" style="108" bestFit="1" customWidth="1"/>
    <col min="771" max="771" width="6.25" style="108" bestFit="1" customWidth="1"/>
    <col min="772" max="772" width="9.625" style="108" bestFit="1" customWidth="1"/>
    <col min="773" max="773" width="7.125" style="108" bestFit="1" customWidth="1"/>
    <col min="774" max="774" width="9.125" style="108" bestFit="1" customWidth="1"/>
    <col min="775" max="775" width="8.5" style="108" bestFit="1" customWidth="1"/>
    <col min="776" max="1010" width="10" style="108"/>
    <col min="1011" max="1011" width="3.625" style="108" customWidth="1"/>
    <col min="1012" max="1012" width="24.75" style="108" bestFit="1" customWidth="1"/>
    <col min="1013" max="1018" width="9" style="108" customWidth="1"/>
    <col min="1019" max="1019" width="8.625" style="108" customWidth="1"/>
    <col min="1020" max="1020" width="5.625" style="108" bestFit="1" customWidth="1"/>
    <col min="1021" max="1021" width="7" style="108" bestFit="1" customWidth="1"/>
    <col min="1022" max="1026" width="5.625" style="108" bestFit="1" customWidth="1"/>
    <col min="1027" max="1027" width="6.25" style="108" bestFit="1" customWidth="1"/>
    <col min="1028" max="1028" width="9.625" style="108" bestFit="1" customWidth="1"/>
    <col min="1029" max="1029" width="7.125" style="108" bestFit="1" customWidth="1"/>
    <col min="1030" max="1030" width="9.125" style="108" bestFit="1" customWidth="1"/>
    <col min="1031" max="1031" width="8.5" style="108" bestFit="1" customWidth="1"/>
    <col min="1032" max="1266" width="10" style="108"/>
    <col min="1267" max="1267" width="3.625" style="108" customWidth="1"/>
    <col min="1268" max="1268" width="24.75" style="108" bestFit="1" customWidth="1"/>
    <col min="1269" max="1274" width="9" style="108" customWidth="1"/>
    <col min="1275" max="1275" width="8.625" style="108" customWidth="1"/>
    <col min="1276" max="1276" width="5.625" style="108" bestFit="1" customWidth="1"/>
    <col min="1277" max="1277" width="7" style="108" bestFit="1" customWidth="1"/>
    <col min="1278" max="1282" width="5.625" style="108" bestFit="1" customWidth="1"/>
    <col min="1283" max="1283" width="6.25" style="108" bestFit="1" customWidth="1"/>
    <col min="1284" max="1284" width="9.625" style="108" bestFit="1" customWidth="1"/>
    <col min="1285" max="1285" width="7.125" style="108" bestFit="1" customWidth="1"/>
    <col min="1286" max="1286" width="9.125" style="108" bestFit="1" customWidth="1"/>
    <col min="1287" max="1287" width="8.5" style="108" bestFit="1" customWidth="1"/>
    <col min="1288" max="1522" width="10" style="108"/>
    <col min="1523" max="1523" width="3.625" style="108" customWidth="1"/>
    <col min="1524" max="1524" width="24.75" style="108" bestFit="1" customWidth="1"/>
    <col min="1525" max="1530" width="9" style="108" customWidth="1"/>
    <col min="1531" max="1531" width="8.625" style="108" customWidth="1"/>
    <col min="1532" max="1532" width="5.625" style="108" bestFit="1" customWidth="1"/>
    <col min="1533" max="1533" width="7" style="108" bestFit="1" customWidth="1"/>
    <col min="1534" max="1538" width="5.625" style="108" bestFit="1" customWidth="1"/>
    <col min="1539" max="1539" width="6.25" style="108" bestFit="1" customWidth="1"/>
    <col min="1540" max="1540" width="9.625" style="108" bestFit="1" customWidth="1"/>
    <col min="1541" max="1541" width="7.125" style="108" bestFit="1" customWidth="1"/>
    <col min="1542" max="1542" width="9.125" style="108" bestFit="1" customWidth="1"/>
    <col min="1543" max="1543" width="8.5" style="108" bestFit="1" customWidth="1"/>
    <col min="1544" max="1778" width="10" style="108"/>
    <col min="1779" max="1779" width="3.625" style="108" customWidth="1"/>
    <col min="1780" max="1780" width="24.75" style="108" bestFit="1" customWidth="1"/>
    <col min="1781" max="1786" width="9" style="108" customWidth="1"/>
    <col min="1787" max="1787" width="8.625" style="108" customWidth="1"/>
    <col min="1788" max="1788" width="5.625" style="108" bestFit="1" customWidth="1"/>
    <col min="1789" max="1789" width="7" style="108" bestFit="1" customWidth="1"/>
    <col min="1790" max="1794" width="5.625" style="108" bestFit="1" customWidth="1"/>
    <col min="1795" max="1795" width="6.25" style="108" bestFit="1" customWidth="1"/>
    <col min="1796" max="1796" width="9.625" style="108" bestFit="1" customWidth="1"/>
    <col min="1797" max="1797" width="7.125" style="108" bestFit="1" customWidth="1"/>
    <col min="1798" max="1798" width="9.125" style="108" bestFit="1" customWidth="1"/>
    <col min="1799" max="1799" width="8.5" style="108" bestFit="1" customWidth="1"/>
    <col min="1800" max="2034" width="10" style="108"/>
    <col min="2035" max="2035" width="3.625" style="108" customWidth="1"/>
    <col min="2036" max="2036" width="24.75" style="108" bestFit="1" customWidth="1"/>
    <col min="2037" max="2042" width="9" style="108" customWidth="1"/>
    <col min="2043" max="2043" width="8.625" style="108" customWidth="1"/>
    <col min="2044" max="2044" width="5.625" style="108" bestFit="1" customWidth="1"/>
    <col min="2045" max="2045" width="7" style="108" bestFit="1" customWidth="1"/>
    <col min="2046" max="2050" width="5.625" style="108" bestFit="1" customWidth="1"/>
    <col min="2051" max="2051" width="6.25" style="108" bestFit="1" customWidth="1"/>
    <col min="2052" max="2052" width="9.625" style="108" bestFit="1" customWidth="1"/>
    <col min="2053" max="2053" width="7.125" style="108" bestFit="1" customWidth="1"/>
    <col min="2054" max="2054" width="9.125" style="108" bestFit="1" customWidth="1"/>
    <col min="2055" max="2055" width="8.5" style="108" bestFit="1" customWidth="1"/>
    <col min="2056" max="2290" width="10" style="108"/>
    <col min="2291" max="2291" width="3.625" style="108" customWidth="1"/>
    <col min="2292" max="2292" width="24.75" style="108" bestFit="1" customWidth="1"/>
    <col min="2293" max="2298" width="9" style="108" customWidth="1"/>
    <col min="2299" max="2299" width="8.625" style="108" customWidth="1"/>
    <col min="2300" max="2300" width="5.625" style="108" bestFit="1" customWidth="1"/>
    <col min="2301" max="2301" width="7" style="108" bestFit="1" customWidth="1"/>
    <col min="2302" max="2306" width="5.625" style="108" bestFit="1" customWidth="1"/>
    <col min="2307" max="2307" width="6.25" style="108" bestFit="1" customWidth="1"/>
    <col min="2308" max="2308" width="9.625" style="108" bestFit="1" customWidth="1"/>
    <col min="2309" max="2309" width="7.125" style="108" bestFit="1" customWidth="1"/>
    <col min="2310" max="2310" width="9.125" style="108" bestFit="1" customWidth="1"/>
    <col min="2311" max="2311" width="8.5" style="108" bestFit="1" customWidth="1"/>
    <col min="2312" max="2546" width="10" style="108"/>
    <col min="2547" max="2547" width="3.625" style="108" customWidth="1"/>
    <col min="2548" max="2548" width="24.75" style="108" bestFit="1" customWidth="1"/>
    <col min="2549" max="2554" width="9" style="108" customWidth="1"/>
    <col min="2555" max="2555" width="8.625" style="108" customWidth="1"/>
    <col min="2556" max="2556" width="5.625" style="108" bestFit="1" customWidth="1"/>
    <col min="2557" max="2557" width="7" style="108" bestFit="1" customWidth="1"/>
    <col min="2558" max="2562" width="5.625" style="108" bestFit="1" customWidth="1"/>
    <col min="2563" max="2563" width="6.25" style="108" bestFit="1" customWidth="1"/>
    <col min="2564" max="2564" width="9.625" style="108" bestFit="1" customWidth="1"/>
    <col min="2565" max="2565" width="7.125" style="108" bestFit="1" customWidth="1"/>
    <col min="2566" max="2566" width="9.125" style="108" bestFit="1" customWidth="1"/>
    <col min="2567" max="2567" width="8.5" style="108" bestFit="1" customWidth="1"/>
    <col min="2568" max="2802" width="10" style="108"/>
    <col min="2803" max="2803" width="3.625" style="108" customWidth="1"/>
    <col min="2804" max="2804" width="24.75" style="108" bestFit="1" customWidth="1"/>
    <col min="2805" max="2810" width="9" style="108" customWidth="1"/>
    <col min="2811" max="2811" width="8.625" style="108" customWidth="1"/>
    <col min="2812" max="2812" width="5.625" style="108" bestFit="1" customWidth="1"/>
    <col min="2813" max="2813" width="7" style="108" bestFit="1" customWidth="1"/>
    <col min="2814" max="2818" width="5.625" style="108" bestFit="1" customWidth="1"/>
    <col min="2819" max="2819" width="6.25" style="108" bestFit="1" customWidth="1"/>
    <col min="2820" max="2820" width="9.625" style="108" bestFit="1" customWidth="1"/>
    <col min="2821" max="2821" width="7.125" style="108" bestFit="1" customWidth="1"/>
    <col min="2822" max="2822" width="9.125" style="108" bestFit="1" customWidth="1"/>
    <col min="2823" max="2823" width="8.5" style="108" bestFit="1" customWidth="1"/>
    <col min="2824" max="3058" width="10" style="108"/>
    <col min="3059" max="3059" width="3.625" style="108" customWidth="1"/>
    <col min="3060" max="3060" width="24.75" style="108" bestFit="1" customWidth="1"/>
    <col min="3061" max="3066" width="9" style="108" customWidth="1"/>
    <col min="3067" max="3067" width="8.625" style="108" customWidth="1"/>
    <col min="3068" max="3068" width="5.625" style="108" bestFit="1" customWidth="1"/>
    <col min="3069" max="3069" width="7" style="108" bestFit="1" customWidth="1"/>
    <col min="3070" max="3074" width="5.625" style="108" bestFit="1" customWidth="1"/>
    <col min="3075" max="3075" width="6.25" style="108" bestFit="1" customWidth="1"/>
    <col min="3076" max="3076" width="9.625" style="108" bestFit="1" customWidth="1"/>
    <col min="3077" max="3077" width="7.125" style="108" bestFit="1" customWidth="1"/>
    <col min="3078" max="3078" width="9.125" style="108" bestFit="1" customWidth="1"/>
    <col min="3079" max="3079" width="8.5" style="108" bestFit="1" customWidth="1"/>
    <col min="3080" max="3314" width="10" style="108"/>
    <col min="3315" max="3315" width="3.625" style="108" customWidth="1"/>
    <col min="3316" max="3316" width="24.75" style="108" bestFit="1" customWidth="1"/>
    <col min="3317" max="3322" width="9" style="108" customWidth="1"/>
    <col min="3323" max="3323" width="8.625" style="108" customWidth="1"/>
    <col min="3324" max="3324" width="5.625" style="108" bestFit="1" customWidth="1"/>
    <col min="3325" max="3325" width="7" style="108" bestFit="1" customWidth="1"/>
    <col min="3326" max="3330" width="5.625" style="108" bestFit="1" customWidth="1"/>
    <col min="3331" max="3331" width="6.25" style="108" bestFit="1" customWidth="1"/>
    <col min="3332" max="3332" width="9.625" style="108" bestFit="1" customWidth="1"/>
    <col min="3333" max="3333" width="7.125" style="108" bestFit="1" customWidth="1"/>
    <col min="3334" max="3334" width="9.125" style="108" bestFit="1" customWidth="1"/>
    <col min="3335" max="3335" width="8.5" style="108" bestFit="1" customWidth="1"/>
    <col min="3336" max="3570" width="10" style="108"/>
    <col min="3571" max="3571" width="3.625" style="108" customWidth="1"/>
    <col min="3572" max="3572" width="24.75" style="108" bestFit="1" customWidth="1"/>
    <col min="3573" max="3578" width="9" style="108" customWidth="1"/>
    <col min="3579" max="3579" width="8.625" style="108" customWidth="1"/>
    <col min="3580" max="3580" width="5.625" style="108" bestFit="1" customWidth="1"/>
    <col min="3581" max="3581" width="7" style="108" bestFit="1" customWidth="1"/>
    <col min="3582" max="3586" width="5.625" style="108" bestFit="1" customWidth="1"/>
    <col min="3587" max="3587" width="6.25" style="108" bestFit="1" customWidth="1"/>
    <col min="3588" max="3588" width="9.625" style="108" bestFit="1" customWidth="1"/>
    <col min="3589" max="3589" width="7.125" style="108" bestFit="1" customWidth="1"/>
    <col min="3590" max="3590" width="9.125" style="108" bestFit="1" customWidth="1"/>
    <col min="3591" max="3591" width="8.5" style="108" bestFit="1" customWidth="1"/>
    <col min="3592" max="3826" width="10" style="108"/>
    <col min="3827" max="3827" width="3.625" style="108" customWidth="1"/>
    <col min="3828" max="3828" width="24.75" style="108" bestFit="1" customWidth="1"/>
    <col min="3829" max="3834" width="9" style="108" customWidth="1"/>
    <col min="3835" max="3835" width="8.625" style="108" customWidth="1"/>
    <col min="3836" max="3836" width="5.625" style="108" bestFit="1" customWidth="1"/>
    <col min="3837" max="3837" width="7" style="108" bestFit="1" customWidth="1"/>
    <col min="3838" max="3842" width="5.625" style="108" bestFit="1" customWidth="1"/>
    <col min="3843" max="3843" width="6.25" style="108" bestFit="1" customWidth="1"/>
    <col min="3844" max="3844" width="9.625" style="108" bestFit="1" customWidth="1"/>
    <col min="3845" max="3845" width="7.125" style="108" bestFit="1" customWidth="1"/>
    <col min="3846" max="3846" width="9.125" style="108" bestFit="1" customWidth="1"/>
    <col min="3847" max="3847" width="8.5" style="108" bestFit="1" customWidth="1"/>
    <col min="3848" max="4082" width="10" style="108"/>
    <col min="4083" max="4083" width="3.625" style="108" customWidth="1"/>
    <col min="4084" max="4084" width="24.75" style="108" bestFit="1" customWidth="1"/>
    <col min="4085" max="4090" width="9" style="108" customWidth="1"/>
    <col min="4091" max="4091" width="8.625" style="108" customWidth="1"/>
    <col min="4092" max="4092" width="5.625" style="108" bestFit="1" customWidth="1"/>
    <col min="4093" max="4093" width="7" style="108" bestFit="1" customWidth="1"/>
    <col min="4094" max="4098" width="5.625" style="108" bestFit="1" customWidth="1"/>
    <col min="4099" max="4099" width="6.25" style="108" bestFit="1" customWidth="1"/>
    <col min="4100" max="4100" width="9.625" style="108" bestFit="1" customWidth="1"/>
    <col min="4101" max="4101" width="7.125" style="108" bestFit="1" customWidth="1"/>
    <col min="4102" max="4102" width="9.125" style="108" bestFit="1" customWidth="1"/>
    <col min="4103" max="4103" width="8.5" style="108" bestFit="1" customWidth="1"/>
    <col min="4104" max="4338" width="10" style="108"/>
    <col min="4339" max="4339" width="3.625" style="108" customWidth="1"/>
    <col min="4340" max="4340" width="24.75" style="108" bestFit="1" customWidth="1"/>
    <col min="4341" max="4346" width="9" style="108" customWidth="1"/>
    <col min="4347" max="4347" width="8.625" style="108" customWidth="1"/>
    <col min="4348" max="4348" width="5.625" style="108" bestFit="1" customWidth="1"/>
    <col min="4349" max="4349" width="7" style="108" bestFit="1" customWidth="1"/>
    <col min="4350" max="4354" width="5.625" style="108" bestFit="1" customWidth="1"/>
    <col min="4355" max="4355" width="6.25" style="108" bestFit="1" customWidth="1"/>
    <col min="4356" max="4356" width="9.625" style="108" bestFit="1" customWidth="1"/>
    <col min="4357" max="4357" width="7.125" style="108" bestFit="1" customWidth="1"/>
    <col min="4358" max="4358" width="9.125" style="108" bestFit="1" customWidth="1"/>
    <col min="4359" max="4359" width="8.5" style="108" bestFit="1" customWidth="1"/>
    <col min="4360" max="4594" width="10" style="108"/>
    <col min="4595" max="4595" width="3.625" style="108" customWidth="1"/>
    <col min="4596" max="4596" width="24.75" style="108" bestFit="1" customWidth="1"/>
    <col min="4597" max="4602" width="9" style="108" customWidth="1"/>
    <col min="4603" max="4603" width="8.625" style="108" customWidth="1"/>
    <col min="4604" max="4604" width="5.625" style="108" bestFit="1" customWidth="1"/>
    <col min="4605" max="4605" width="7" style="108" bestFit="1" customWidth="1"/>
    <col min="4606" max="4610" width="5.625" style="108" bestFit="1" customWidth="1"/>
    <col min="4611" max="4611" width="6.25" style="108" bestFit="1" customWidth="1"/>
    <col min="4612" max="4612" width="9.625" style="108" bestFit="1" customWidth="1"/>
    <col min="4613" max="4613" width="7.125" style="108" bestFit="1" customWidth="1"/>
    <col min="4614" max="4614" width="9.125" style="108" bestFit="1" customWidth="1"/>
    <col min="4615" max="4615" width="8.5" style="108" bestFit="1" customWidth="1"/>
    <col min="4616" max="4850" width="10" style="108"/>
    <col min="4851" max="4851" width="3.625" style="108" customWidth="1"/>
    <col min="4852" max="4852" width="24.75" style="108" bestFit="1" customWidth="1"/>
    <col min="4853" max="4858" width="9" style="108" customWidth="1"/>
    <col min="4859" max="4859" width="8.625" style="108" customWidth="1"/>
    <col min="4860" max="4860" width="5.625" style="108" bestFit="1" customWidth="1"/>
    <col min="4861" max="4861" width="7" style="108" bestFit="1" customWidth="1"/>
    <col min="4862" max="4866" width="5.625" style="108" bestFit="1" customWidth="1"/>
    <col min="4867" max="4867" width="6.25" style="108" bestFit="1" customWidth="1"/>
    <col min="4868" max="4868" width="9.625" style="108" bestFit="1" customWidth="1"/>
    <col min="4869" max="4869" width="7.125" style="108" bestFit="1" customWidth="1"/>
    <col min="4870" max="4870" width="9.125" style="108" bestFit="1" customWidth="1"/>
    <col min="4871" max="4871" width="8.5" style="108" bestFit="1" customWidth="1"/>
    <col min="4872" max="5106" width="10" style="108"/>
    <col min="5107" max="5107" width="3.625" style="108" customWidth="1"/>
    <col min="5108" max="5108" width="24.75" style="108" bestFit="1" customWidth="1"/>
    <col min="5109" max="5114" width="9" style="108" customWidth="1"/>
    <col min="5115" max="5115" width="8.625" style="108" customWidth="1"/>
    <col min="5116" max="5116" width="5.625" style="108" bestFit="1" customWidth="1"/>
    <col min="5117" max="5117" width="7" style="108" bestFit="1" customWidth="1"/>
    <col min="5118" max="5122" width="5.625" style="108" bestFit="1" customWidth="1"/>
    <col min="5123" max="5123" width="6.25" style="108" bestFit="1" customWidth="1"/>
    <col min="5124" max="5124" width="9.625" style="108" bestFit="1" customWidth="1"/>
    <col min="5125" max="5125" width="7.125" style="108" bestFit="1" customWidth="1"/>
    <col min="5126" max="5126" width="9.125" style="108" bestFit="1" customWidth="1"/>
    <col min="5127" max="5127" width="8.5" style="108" bestFit="1" customWidth="1"/>
    <col min="5128" max="5362" width="10" style="108"/>
    <col min="5363" max="5363" width="3.625" style="108" customWidth="1"/>
    <col min="5364" max="5364" width="24.75" style="108" bestFit="1" customWidth="1"/>
    <col min="5365" max="5370" width="9" style="108" customWidth="1"/>
    <col min="5371" max="5371" width="8.625" style="108" customWidth="1"/>
    <col min="5372" max="5372" width="5.625" style="108" bestFit="1" customWidth="1"/>
    <col min="5373" max="5373" width="7" style="108" bestFit="1" customWidth="1"/>
    <col min="5374" max="5378" width="5.625" style="108" bestFit="1" customWidth="1"/>
    <col min="5379" max="5379" width="6.25" style="108" bestFit="1" customWidth="1"/>
    <col min="5380" max="5380" width="9.625" style="108" bestFit="1" customWidth="1"/>
    <col min="5381" max="5381" width="7.125" style="108" bestFit="1" customWidth="1"/>
    <col min="5382" max="5382" width="9.125" style="108" bestFit="1" customWidth="1"/>
    <col min="5383" max="5383" width="8.5" style="108" bestFit="1" customWidth="1"/>
    <col min="5384" max="5618" width="10" style="108"/>
    <col min="5619" max="5619" width="3.625" style="108" customWidth="1"/>
    <col min="5620" max="5620" width="24.75" style="108" bestFit="1" customWidth="1"/>
    <col min="5621" max="5626" width="9" style="108" customWidth="1"/>
    <col min="5627" max="5627" width="8.625" style="108" customWidth="1"/>
    <col min="5628" max="5628" width="5.625" style="108" bestFit="1" customWidth="1"/>
    <col min="5629" max="5629" width="7" style="108" bestFit="1" customWidth="1"/>
    <col min="5630" max="5634" width="5.625" style="108" bestFit="1" customWidth="1"/>
    <col min="5635" max="5635" width="6.25" style="108" bestFit="1" customWidth="1"/>
    <col min="5636" max="5636" width="9.625" style="108" bestFit="1" customWidth="1"/>
    <col min="5637" max="5637" width="7.125" style="108" bestFit="1" customWidth="1"/>
    <col min="5638" max="5638" width="9.125" style="108" bestFit="1" customWidth="1"/>
    <col min="5639" max="5639" width="8.5" style="108" bestFit="1" customWidth="1"/>
    <col min="5640" max="5874" width="10" style="108"/>
    <col min="5875" max="5875" width="3.625" style="108" customWidth="1"/>
    <col min="5876" max="5876" width="24.75" style="108" bestFit="1" customWidth="1"/>
    <col min="5877" max="5882" width="9" style="108" customWidth="1"/>
    <col min="5883" max="5883" width="8.625" style="108" customWidth="1"/>
    <col min="5884" max="5884" width="5.625" style="108" bestFit="1" customWidth="1"/>
    <col min="5885" max="5885" width="7" style="108" bestFit="1" customWidth="1"/>
    <col min="5886" max="5890" width="5.625" style="108" bestFit="1" customWidth="1"/>
    <col min="5891" max="5891" width="6.25" style="108" bestFit="1" customWidth="1"/>
    <col min="5892" max="5892" width="9.625" style="108" bestFit="1" customWidth="1"/>
    <col min="5893" max="5893" width="7.125" style="108" bestFit="1" customWidth="1"/>
    <col min="5894" max="5894" width="9.125" style="108" bestFit="1" customWidth="1"/>
    <col min="5895" max="5895" width="8.5" style="108" bestFit="1" customWidth="1"/>
    <col min="5896" max="6130" width="10" style="108"/>
    <col min="6131" max="6131" width="3.625" style="108" customWidth="1"/>
    <col min="6132" max="6132" width="24.75" style="108" bestFit="1" customWidth="1"/>
    <col min="6133" max="6138" width="9" style="108" customWidth="1"/>
    <col min="6139" max="6139" width="8.625" style="108" customWidth="1"/>
    <col min="6140" max="6140" width="5.625" style="108" bestFit="1" customWidth="1"/>
    <col min="6141" max="6141" width="7" style="108" bestFit="1" customWidth="1"/>
    <col min="6142" max="6146" width="5.625" style="108" bestFit="1" customWidth="1"/>
    <col min="6147" max="6147" width="6.25" style="108" bestFit="1" customWidth="1"/>
    <col min="6148" max="6148" width="9.625" style="108" bestFit="1" customWidth="1"/>
    <col min="6149" max="6149" width="7.125" style="108" bestFit="1" customWidth="1"/>
    <col min="6150" max="6150" width="9.125" style="108" bestFit="1" customWidth="1"/>
    <col min="6151" max="6151" width="8.5" style="108" bestFit="1" customWidth="1"/>
    <col min="6152" max="6386" width="10" style="108"/>
    <col min="6387" max="6387" width="3.625" style="108" customWidth="1"/>
    <col min="6388" max="6388" width="24.75" style="108" bestFit="1" customWidth="1"/>
    <col min="6389" max="6394" width="9" style="108" customWidth="1"/>
    <col min="6395" max="6395" width="8.625" style="108" customWidth="1"/>
    <col min="6396" max="6396" width="5.625" style="108" bestFit="1" customWidth="1"/>
    <col min="6397" max="6397" width="7" style="108" bestFit="1" customWidth="1"/>
    <col min="6398" max="6402" width="5.625" style="108" bestFit="1" customWidth="1"/>
    <col min="6403" max="6403" width="6.25" style="108" bestFit="1" customWidth="1"/>
    <col min="6404" max="6404" width="9.625" style="108" bestFit="1" customWidth="1"/>
    <col min="6405" max="6405" width="7.125" style="108" bestFit="1" customWidth="1"/>
    <col min="6406" max="6406" width="9.125" style="108" bestFit="1" customWidth="1"/>
    <col min="6407" max="6407" width="8.5" style="108" bestFit="1" customWidth="1"/>
    <col min="6408" max="6642" width="10" style="108"/>
    <col min="6643" max="6643" width="3.625" style="108" customWidth="1"/>
    <col min="6644" max="6644" width="24.75" style="108" bestFit="1" customWidth="1"/>
    <col min="6645" max="6650" width="9" style="108" customWidth="1"/>
    <col min="6651" max="6651" width="8.625" style="108" customWidth="1"/>
    <col min="6652" max="6652" width="5.625" style="108" bestFit="1" customWidth="1"/>
    <col min="6653" max="6653" width="7" style="108" bestFit="1" customWidth="1"/>
    <col min="6654" max="6658" width="5.625" style="108" bestFit="1" customWidth="1"/>
    <col min="6659" max="6659" width="6.25" style="108" bestFit="1" customWidth="1"/>
    <col min="6660" max="6660" width="9.625" style="108" bestFit="1" customWidth="1"/>
    <col min="6661" max="6661" width="7.125" style="108" bestFit="1" customWidth="1"/>
    <col min="6662" max="6662" width="9.125" style="108" bestFit="1" customWidth="1"/>
    <col min="6663" max="6663" width="8.5" style="108" bestFit="1" customWidth="1"/>
    <col min="6664" max="6898" width="10" style="108"/>
    <col min="6899" max="6899" width="3.625" style="108" customWidth="1"/>
    <col min="6900" max="6900" width="24.75" style="108" bestFit="1" customWidth="1"/>
    <col min="6901" max="6906" width="9" style="108" customWidth="1"/>
    <col min="6907" max="6907" width="8.625" style="108" customWidth="1"/>
    <col min="6908" max="6908" width="5.625" style="108" bestFit="1" customWidth="1"/>
    <col min="6909" max="6909" width="7" style="108" bestFit="1" customWidth="1"/>
    <col min="6910" max="6914" width="5.625" style="108" bestFit="1" customWidth="1"/>
    <col min="6915" max="6915" width="6.25" style="108" bestFit="1" customWidth="1"/>
    <col min="6916" max="6916" width="9.625" style="108" bestFit="1" customWidth="1"/>
    <col min="6917" max="6917" width="7.125" style="108" bestFit="1" customWidth="1"/>
    <col min="6918" max="6918" width="9.125" style="108" bestFit="1" customWidth="1"/>
    <col min="6919" max="6919" width="8.5" style="108" bestFit="1" customWidth="1"/>
    <col min="6920" max="7154" width="10" style="108"/>
    <col min="7155" max="7155" width="3.625" style="108" customWidth="1"/>
    <col min="7156" max="7156" width="24.75" style="108" bestFit="1" customWidth="1"/>
    <col min="7157" max="7162" width="9" style="108" customWidth="1"/>
    <col min="7163" max="7163" width="8.625" style="108" customWidth="1"/>
    <col min="7164" max="7164" width="5.625" style="108" bestFit="1" customWidth="1"/>
    <col min="7165" max="7165" width="7" style="108" bestFit="1" customWidth="1"/>
    <col min="7166" max="7170" width="5.625" style="108" bestFit="1" customWidth="1"/>
    <col min="7171" max="7171" width="6.25" style="108" bestFit="1" customWidth="1"/>
    <col min="7172" max="7172" width="9.625" style="108" bestFit="1" customWidth="1"/>
    <col min="7173" max="7173" width="7.125" style="108" bestFit="1" customWidth="1"/>
    <col min="7174" max="7174" width="9.125" style="108" bestFit="1" customWidth="1"/>
    <col min="7175" max="7175" width="8.5" style="108" bestFit="1" customWidth="1"/>
    <col min="7176" max="7410" width="10" style="108"/>
    <col min="7411" max="7411" width="3.625" style="108" customWidth="1"/>
    <col min="7412" max="7412" width="24.75" style="108" bestFit="1" customWidth="1"/>
    <col min="7413" max="7418" width="9" style="108" customWidth="1"/>
    <col min="7419" max="7419" width="8.625" style="108" customWidth="1"/>
    <col min="7420" max="7420" width="5.625" style="108" bestFit="1" customWidth="1"/>
    <col min="7421" max="7421" width="7" style="108" bestFit="1" customWidth="1"/>
    <col min="7422" max="7426" width="5.625" style="108" bestFit="1" customWidth="1"/>
    <col min="7427" max="7427" width="6.25" style="108" bestFit="1" customWidth="1"/>
    <col min="7428" max="7428" width="9.625" style="108" bestFit="1" customWidth="1"/>
    <col min="7429" max="7429" width="7.125" style="108" bestFit="1" customWidth="1"/>
    <col min="7430" max="7430" width="9.125" style="108" bestFit="1" customWidth="1"/>
    <col min="7431" max="7431" width="8.5" style="108" bestFit="1" customWidth="1"/>
    <col min="7432" max="7666" width="10" style="108"/>
    <col min="7667" max="7667" width="3.625" style="108" customWidth="1"/>
    <col min="7668" max="7668" width="24.75" style="108" bestFit="1" customWidth="1"/>
    <col min="7669" max="7674" width="9" style="108" customWidth="1"/>
    <col min="7675" max="7675" width="8.625" style="108" customWidth="1"/>
    <col min="7676" max="7676" width="5.625" style="108" bestFit="1" customWidth="1"/>
    <col min="7677" max="7677" width="7" style="108" bestFit="1" customWidth="1"/>
    <col min="7678" max="7682" width="5.625" style="108" bestFit="1" customWidth="1"/>
    <col min="7683" max="7683" width="6.25" style="108" bestFit="1" customWidth="1"/>
    <col min="7684" max="7684" width="9.625" style="108" bestFit="1" customWidth="1"/>
    <col min="7685" max="7685" width="7.125" style="108" bestFit="1" customWidth="1"/>
    <col min="7686" max="7686" width="9.125" style="108" bestFit="1" customWidth="1"/>
    <col min="7687" max="7687" width="8.5" style="108" bestFit="1" customWidth="1"/>
    <col min="7688" max="7922" width="10" style="108"/>
    <col min="7923" max="7923" width="3.625" style="108" customWidth="1"/>
    <col min="7924" max="7924" width="24.75" style="108" bestFit="1" customWidth="1"/>
    <col min="7925" max="7930" width="9" style="108" customWidth="1"/>
    <col min="7931" max="7931" width="8.625" style="108" customWidth="1"/>
    <col min="7932" max="7932" width="5.625" style="108" bestFit="1" customWidth="1"/>
    <col min="7933" max="7933" width="7" style="108" bestFit="1" customWidth="1"/>
    <col min="7934" max="7938" width="5.625" style="108" bestFit="1" customWidth="1"/>
    <col min="7939" max="7939" width="6.25" style="108" bestFit="1" customWidth="1"/>
    <col min="7940" max="7940" width="9.625" style="108" bestFit="1" customWidth="1"/>
    <col min="7941" max="7941" width="7.125" style="108" bestFit="1" customWidth="1"/>
    <col min="7942" max="7942" width="9.125" style="108" bestFit="1" customWidth="1"/>
    <col min="7943" max="7943" width="8.5" style="108" bestFit="1" customWidth="1"/>
    <col min="7944" max="8178" width="10" style="108"/>
    <col min="8179" max="8179" width="3.625" style="108" customWidth="1"/>
    <col min="8180" max="8180" width="24.75" style="108" bestFit="1" customWidth="1"/>
    <col min="8181" max="8186" width="9" style="108" customWidth="1"/>
    <col min="8187" max="8187" width="8.625" style="108" customWidth="1"/>
    <col min="8188" max="8188" width="5.625" style="108" bestFit="1" customWidth="1"/>
    <col min="8189" max="8189" width="7" style="108" bestFit="1" customWidth="1"/>
    <col min="8190" max="8194" width="5.625" style="108" bestFit="1" customWidth="1"/>
    <col min="8195" max="8195" width="6.25" style="108" bestFit="1" customWidth="1"/>
    <col min="8196" max="8196" width="9.625" style="108" bestFit="1" customWidth="1"/>
    <col min="8197" max="8197" width="7.125" style="108" bestFit="1" customWidth="1"/>
    <col min="8198" max="8198" width="9.125" style="108" bestFit="1" customWidth="1"/>
    <col min="8199" max="8199" width="8.5" style="108" bestFit="1" customWidth="1"/>
    <col min="8200" max="8434" width="10" style="108"/>
    <col min="8435" max="8435" width="3.625" style="108" customWidth="1"/>
    <col min="8436" max="8436" width="24.75" style="108" bestFit="1" customWidth="1"/>
    <col min="8437" max="8442" width="9" style="108" customWidth="1"/>
    <col min="8443" max="8443" width="8.625" style="108" customWidth="1"/>
    <col min="8444" max="8444" width="5.625" style="108" bestFit="1" customWidth="1"/>
    <col min="8445" max="8445" width="7" style="108" bestFit="1" customWidth="1"/>
    <col min="8446" max="8450" width="5.625" style="108" bestFit="1" customWidth="1"/>
    <col min="8451" max="8451" width="6.25" style="108" bestFit="1" customWidth="1"/>
    <col min="8452" max="8452" width="9.625" style="108" bestFit="1" customWidth="1"/>
    <col min="8453" max="8453" width="7.125" style="108" bestFit="1" customWidth="1"/>
    <col min="8454" max="8454" width="9.125" style="108" bestFit="1" customWidth="1"/>
    <col min="8455" max="8455" width="8.5" style="108" bestFit="1" customWidth="1"/>
    <col min="8456" max="8690" width="10" style="108"/>
    <col min="8691" max="8691" width="3.625" style="108" customWidth="1"/>
    <col min="8692" max="8692" width="24.75" style="108" bestFit="1" customWidth="1"/>
    <col min="8693" max="8698" width="9" style="108" customWidth="1"/>
    <col min="8699" max="8699" width="8.625" style="108" customWidth="1"/>
    <col min="8700" max="8700" width="5.625" style="108" bestFit="1" customWidth="1"/>
    <col min="8701" max="8701" width="7" style="108" bestFit="1" customWidth="1"/>
    <col min="8702" max="8706" width="5.625" style="108" bestFit="1" customWidth="1"/>
    <col min="8707" max="8707" width="6.25" style="108" bestFit="1" customWidth="1"/>
    <col min="8708" max="8708" width="9.625" style="108" bestFit="1" customWidth="1"/>
    <col min="8709" max="8709" width="7.125" style="108" bestFit="1" customWidth="1"/>
    <col min="8710" max="8710" width="9.125" style="108" bestFit="1" customWidth="1"/>
    <col min="8711" max="8711" width="8.5" style="108" bestFit="1" customWidth="1"/>
    <col min="8712" max="8946" width="10" style="108"/>
    <col min="8947" max="8947" width="3.625" style="108" customWidth="1"/>
    <col min="8948" max="8948" width="24.75" style="108" bestFit="1" customWidth="1"/>
    <col min="8949" max="8954" width="9" style="108" customWidth="1"/>
    <col min="8955" max="8955" width="8.625" style="108" customWidth="1"/>
    <col min="8956" max="8956" width="5.625" style="108" bestFit="1" customWidth="1"/>
    <col min="8957" max="8957" width="7" style="108" bestFit="1" customWidth="1"/>
    <col min="8958" max="8962" width="5.625" style="108" bestFit="1" customWidth="1"/>
    <col min="8963" max="8963" width="6.25" style="108" bestFit="1" customWidth="1"/>
    <col min="8964" max="8964" width="9.625" style="108" bestFit="1" customWidth="1"/>
    <col min="8965" max="8965" width="7.125" style="108" bestFit="1" customWidth="1"/>
    <col min="8966" max="8966" width="9.125" style="108" bestFit="1" customWidth="1"/>
    <col min="8967" max="8967" width="8.5" style="108" bestFit="1" customWidth="1"/>
    <col min="8968" max="9202" width="10" style="108"/>
    <col min="9203" max="9203" width="3.625" style="108" customWidth="1"/>
    <col min="9204" max="9204" width="24.75" style="108" bestFit="1" customWidth="1"/>
    <col min="9205" max="9210" width="9" style="108" customWidth="1"/>
    <col min="9211" max="9211" width="8.625" style="108" customWidth="1"/>
    <col min="9212" max="9212" width="5.625" style="108" bestFit="1" customWidth="1"/>
    <col min="9213" max="9213" width="7" style="108" bestFit="1" customWidth="1"/>
    <col min="9214" max="9218" width="5.625" style="108" bestFit="1" customWidth="1"/>
    <col min="9219" max="9219" width="6.25" style="108" bestFit="1" customWidth="1"/>
    <col min="9220" max="9220" width="9.625" style="108" bestFit="1" customWidth="1"/>
    <col min="9221" max="9221" width="7.125" style="108" bestFit="1" customWidth="1"/>
    <col min="9222" max="9222" width="9.125" style="108" bestFit="1" customWidth="1"/>
    <col min="9223" max="9223" width="8.5" style="108" bestFit="1" customWidth="1"/>
    <col min="9224" max="9458" width="10" style="108"/>
    <col min="9459" max="9459" width="3.625" style="108" customWidth="1"/>
    <col min="9460" max="9460" width="24.75" style="108" bestFit="1" customWidth="1"/>
    <col min="9461" max="9466" width="9" style="108" customWidth="1"/>
    <col min="9467" max="9467" width="8.625" style="108" customWidth="1"/>
    <col min="9468" max="9468" width="5.625" style="108" bestFit="1" customWidth="1"/>
    <col min="9469" max="9469" width="7" style="108" bestFit="1" customWidth="1"/>
    <col min="9470" max="9474" width="5.625" style="108" bestFit="1" customWidth="1"/>
    <col min="9475" max="9475" width="6.25" style="108" bestFit="1" customWidth="1"/>
    <col min="9476" max="9476" width="9.625" style="108" bestFit="1" customWidth="1"/>
    <col min="9477" max="9477" width="7.125" style="108" bestFit="1" customWidth="1"/>
    <col min="9478" max="9478" width="9.125" style="108" bestFit="1" customWidth="1"/>
    <col min="9479" max="9479" width="8.5" style="108" bestFit="1" customWidth="1"/>
    <col min="9480" max="9714" width="10" style="108"/>
    <col min="9715" max="9715" width="3.625" style="108" customWidth="1"/>
    <col min="9716" max="9716" width="24.75" style="108" bestFit="1" customWidth="1"/>
    <col min="9717" max="9722" width="9" style="108" customWidth="1"/>
    <col min="9723" max="9723" width="8.625" style="108" customWidth="1"/>
    <col min="9724" max="9724" width="5.625" style="108" bestFit="1" customWidth="1"/>
    <col min="9725" max="9725" width="7" style="108" bestFit="1" customWidth="1"/>
    <col min="9726" max="9730" width="5.625" style="108" bestFit="1" customWidth="1"/>
    <col min="9731" max="9731" width="6.25" style="108" bestFit="1" customWidth="1"/>
    <col min="9732" max="9732" width="9.625" style="108" bestFit="1" customWidth="1"/>
    <col min="9733" max="9733" width="7.125" style="108" bestFit="1" customWidth="1"/>
    <col min="9734" max="9734" width="9.125" style="108" bestFit="1" customWidth="1"/>
    <col min="9735" max="9735" width="8.5" style="108" bestFit="1" customWidth="1"/>
    <col min="9736" max="9970" width="10" style="108"/>
    <col min="9971" max="9971" width="3.625" style="108" customWidth="1"/>
    <col min="9972" max="9972" width="24.75" style="108" bestFit="1" customWidth="1"/>
    <col min="9973" max="9978" width="9" style="108" customWidth="1"/>
    <col min="9979" max="9979" width="8.625" style="108" customWidth="1"/>
    <col min="9980" max="9980" width="5.625" style="108" bestFit="1" customWidth="1"/>
    <col min="9981" max="9981" width="7" style="108" bestFit="1" customWidth="1"/>
    <col min="9982" max="9986" width="5.625" style="108" bestFit="1" customWidth="1"/>
    <col min="9987" max="9987" width="6.25" style="108" bestFit="1" customWidth="1"/>
    <col min="9988" max="9988" width="9.625" style="108" bestFit="1" customWidth="1"/>
    <col min="9989" max="9989" width="7.125" style="108" bestFit="1" customWidth="1"/>
    <col min="9990" max="9990" width="9.125" style="108" bestFit="1" customWidth="1"/>
    <col min="9991" max="9991" width="8.5" style="108" bestFit="1" customWidth="1"/>
    <col min="9992" max="10226" width="10" style="108"/>
    <col min="10227" max="10227" width="3.625" style="108" customWidth="1"/>
    <col min="10228" max="10228" width="24.75" style="108" bestFit="1" customWidth="1"/>
    <col min="10229" max="10234" width="9" style="108" customWidth="1"/>
    <col min="10235" max="10235" width="8.625" style="108" customWidth="1"/>
    <col min="10236" max="10236" width="5.625" style="108" bestFit="1" customWidth="1"/>
    <col min="10237" max="10237" width="7" style="108" bestFit="1" customWidth="1"/>
    <col min="10238" max="10242" width="5.625" style="108" bestFit="1" customWidth="1"/>
    <col min="10243" max="10243" width="6.25" style="108" bestFit="1" customWidth="1"/>
    <col min="10244" max="10244" width="9.625" style="108" bestFit="1" customWidth="1"/>
    <col min="10245" max="10245" width="7.125" style="108" bestFit="1" customWidth="1"/>
    <col min="10246" max="10246" width="9.125" style="108" bestFit="1" customWidth="1"/>
    <col min="10247" max="10247" width="8.5" style="108" bestFit="1" customWidth="1"/>
    <col min="10248" max="10482" width="10" style="108"/>
    <col min="10483" max="10483" width="3.625" style="108" customWidth="1"/>
    <col min="10484" max="10484" width="24.75" style="108" bestFit="1" customWidth="1"/>
    <col min="10485" max="10490" width="9" style="108" customWidth="1"/>
    <col min="10491" max="10491" width="8.625" style="108" customWidth="1"/>
    <col min="10492" max="10492" width="5.625" style="108" bestFit="1" customWidth="1"/>
    <col min="10493" max="10493" width="7" style="108" bestFit="1" customWidth="1"/>
    <col min="10494" max="10498" width="5.625" style="108" bestFit="1" customWidth="1"/>
    <col min="10499" max="10499" width="6.25" style="108" bestFit="1" customWidth="1"/>
    <col min="10500" max="10500" width="9.625" style="108" bestFit="1" customWidth="1"/>
    <col min="10501" max="10501" width="7.125" style="108" bestFit="1" customWidth="1"/>
    <col min="10502" max="10502" width="9.125" style="108" bestFit="1" customWidth="1"/>
    <col min="10503" max="10503" width="8.5" style="108" bestFit="1" customWidth="1"/>
    <col min="10504" max="10738" width="10" style="108"/>
    <col min="10739" max="10739" width="3.625" style="108" customWidth="1"/>
    <col min="10740" max="10740" width="24.75" style="108" bestFit="1" customWidth="1"/>
    <col min="10741" max="10746" width="9" style="108" customWidth="1"/>
    <col min="10747" max="10747" width="8.625" style="108" customWidth="1"/>
    <col min="10748" max="10748" width="5.625" style="108" bestFit="1" customWidth="1"/>
    <col min="10749" max="10749" width="7" style="108" bestFit="1" customWidth="1"/>
    <col min="10750" max="10754" width="5.625" style="108" bestFit="1" customWidth="1"/>
    <col min="10755" max="10755" width="6.25" style="108" bestFit="1" customWidth="1"/>
    <col min="10756" max="10756" width="9.625" style="108" bestFit="1" customWidth="1"/>
    <col min="10757" max="10757" width="7.125" style="108" bestFit="1" customWidth="1"/>
    <col min="10758" max="10758" width="9.125" style="108" bestFit="1" customWidth="1"/>
    <col min="10759" max="10759" width="8.5" style="108" bestFit="1" customWidth="1"/>
    <col min="10760" max="10994" width="10" style="108"/>
    <col min="10995" max="10995" width="3.625" style="108" customWidth="1"/>
    <col min="10996" max="10996" width="24.75" style="108" bestFit="1" customWidth="1"/>
    <col min="10997" max="11002" width="9" style="108" customWidth="1"/>
    <col min="11003" max="11003" width="8.625" style="108" customWidth="1"/>
    <col min="11004" max="11004" width="5.625" style="108" bestFit="1" customWidth="1"/>
    <col min="11005" max="11005" width="7" style="108" bestFit="1" customWidth="1"/>
    <col min="11006" max="11010" width="5.625" style="108" bestFit="1" customWidth="1"/>
    <col min="11011" max="11011" width="6.25" style="108" bestFit="1" customWidth="1"/>
    <col min="11012" max="11012" width="9.625" style="108" bestFit="1" customWidth="1"/>
    <col min="11013" max="11013" width="7.125" style="108" bestFit="1" customWidth="1"/>
    <col min="11014" max="11014" width="9.125" style="108" bestFit="1" customWidth="1"/>
    <col min="11015" max="11015" width="8.5" style="108" bestFit="1" customWidth="1"/>
    <col min="11016" max="11250" width="10" style="108"/>
    <col min="11251" max="11251" width="3.625" style="108" customWidth="1"/>
    <col min="11252" max="11252" width="24.75" style="108" bestFit="1" customWidth="1"/>
    <col min="11253" max="11258" width="9" style="108" customWidth="1"/>
    <col min="11259" max="11259" width="8.625" style="108" customWidth="1"/>
    <col min="11260" max="11260" width="5.625" style="108" bestFit="1" customWidth="1"/>
    <col min="11261" max="11261" width="7" style="108" bestFit="1" customWidth="1"/>
    <col min="11262" max="11266" width="5.625" style="108" bestFit="1" customWidth="1"/>
    <col min="11267" max="11267" width="6.25" style="108" bestFit="1" customWidth="1"/>
    <col min="11268" max="11268" width="9.625" style="108" bestFit="1" customWidth="1"/>
    <col min="11269" max="11269" width="7.125" style="108" bestFit="1" customWidth="1"/>
    <col min="11270" max="11270" width="9.125" style="108" bestFit="1" customWidth="1"/>
    <col min="11271" max="11271" width="8.5" style="108" bestFit="1" customWidth="1"/>
    <col min="11272" max="11506" width="10" style="108"/>
    <col min="11507" max="11507" width="3.625" style="108" customWidth="1"/>
    <col min="11508" max="11508" width="24.75" style="108" bestFit="1" customWidth="1"/>
    <col min="11509" max="11514" width="9" style="108" customWidth="1"/>
    <col min="11515" max="11515" width="8.625" style="108" customWidth="1"/>
    <col min="11516" max="11516" width="5.625" style="108" bestFit="1" customWidth="1"/>
    <col min="11517" max="11517" width="7" style="108" bestFit="1" customWidth="1"/>
    <col min="11518" max="11522" width="5.625" style="108" bestFit="1" customWidth="1"/>
    <col min="11523" max="11523" width="6.25" style="108" bestFit="1" customWidth="1"/>
    <col min="11524" max="11524" width="9.625" style="108" bestFit="1" customWidth="1"/>
    <col min="11525" max="11525" width="7.125" style="108" bestFit="1" customWidth="1"/>
    <col min="11526" max="11526" width="9.125" style="108" bestFit="1" customWidth="1"/>
    <col min="11527" max="11527" width="8.5" style="108" bestFit="1" customWidth="1"/>
    <col min="11528" max="11762" width="10" style="108"/>
    <col min="11763" max="11763" width="3.625" style="108" customWidth="1"/>
    <col min="11764" max="11764" width="24.75" style="108" bestFit="1" customWidth="1"/>
    <col min="11765" max="11770" width="9" style="108" customWidth="1"/>
    <col min="11771" max="11771" width="8.625" style="108" customWidth="1"/>
    <col min="11772" max="11772" width="5.625" style="108" bestFit="1" customWidth="1"/>
    <col min="11773" max="11773" width="7" style="108" bestFit="1" customWidth="1"/>
    <col min="11774" max="11778" width="5.625" style="108" bestFit="1" customWidth="1"/>
    <col min="11779" max="11779" width="6.25" style="108" bestFit="1" customWidth="1"/>
    <col min="11780" max="11780" width="9.625" style="108" bestFit="1" customWidth="1"/>
    <col min="11781" max="11781" width="7.125" style="108" bestFit="1" customWidth="1"/>
    <col min="11782" max="11782" width="9.125" style="108" bestFit="1" customWidth="1"/>
    <col min="11783" max="11783" width="8.5" style="108" bestFit="1" customWidth="1"/>
    <col min="11784" max="12018" width="10" style="108"/>
    <col min="12019" max="12019" width="3.625" style="108" customWidth="1"/>
    <col min="12020" max="12020" width="24.75" style="108" bestFit="1" customWidth="1"/>
    <col min="12021" max="12026" width="9" style="108" customWidth="1"/>
    <col min="12027" max="12027" width="8.625" style="108" customWidth="1"/>
    <col min="12028" max="12028" width="5.625" style="108" bestFit="1" customWidth="1"/>
    <col min="12029" max="12029" width="7" style="108" bestFit="1" customWidth="1"/>
    <col min="12030" max="12034" width="5.625" style="108" bestFit="1" customWidth="1"/>
    <col min="12035" max="12035" width="6.25" style="108" bestFit="1" customWidth="1"/>
    <col min="12036" max="12036" width="9.625" style="108" bestFit="1" customWidth="1"/>
    <col min="12037" max="12037" width="7.125" style="108" bestFit="1" customWidth="1"/>
    <col min="12038" max="12038" width="9.125" style="108" bestFit="1" customWidth="1"/>
    <col min="12039" max="12039" width="8.5" style="108" bestFit="1" customWidth="1"/>
    <col min="12040" max="12274" width="10" style="108"/>
    <col min="12275" max="12275" width="3.625" style="108" customWidth="1"/>
    <col min="12276" max="12276" width="24.75" style="108" bestFit="1" customWidth="1"/>
    <col min="12277" max="12282" width="9" style="108" customWidth="1"/>
    <col min="12283" max="12283" width="8.625" style="108" customWidth="1"/>
    <col min="12284" max="12284" width="5.625" style="108" bestFit="1" customWidth="1"/>
    <col min="12285" max="12285" width="7" style="108" bestFit="1" customWidth="1"/>
    <col min="12286" max="12290" width="5.625" style="108" bestFit="1" customWidth="1"/>
    <col min="12291" max="12291" width="6.25" style="108" bestFit="1" customWidth="1"/>
    <col min="12292" max="12292" width="9.625" style="108" bestFit="1" customWidth="1"/>
    <col min="12293" max="12293" width="7.125" style="108" bestFit="1" customWidth="1"/>
    <col min="12294" max="12294" width="9.125" style="108" bestFit="1" customWidth="1"/>
    <col min="12295" max="12295" width="8.5" style="108" bestFit="1" customWidth="1"/>
    <col min="12296" max="12530" width="10" style="108"/>
    <col min="12531" max="12531" width="3.625" style="108" customWidth="1"/>
    <col min="12532" max="12532" width="24.75" style="108" bestFit="1" customWidth="1"/>
    <col min="12533" max="12538" width="9" style="108" customWidth="1"/>
    <col min="12539" max="12539" width="8.625" style="108" customWidth="1"/>
    <col min="12540" max="12540" width="5.625" style="108" bestFit="1" customWidth="1"/>
    <col min="12541" max="12541" width="7" style="108" bestFit="1" customWidth="1"/>
    <col min="12542" max="12546" width="5.625" style="108" bestFit="1" customWidth="1"/>
    <col min="12547" max="12547" width="6.25" style="108" bestFit="1" customWidth="1"/>
    <col min="12548" max="12548" width="9.625" style="108" bestFit="1" customWidth="1"/>
    <col min="12549" max="12549" width="7.125" style="108" bestFit="1" customWidth="1"/>
    <col min="12550" max="12550" width="9.125" style="108" bestFit="1" customWidth="1"/>
    <col min="12551" max="12551" width="8.5" style="108" bestFit="1" customWidth="1"/>
    <col min="12552" max="12786" width="10" style="108"/>
    <col min="12787" max="12787" width="3.625" style="108" customWidth="1"/>
    <col min="12788" max="12788" width="24.75" style="108" bestFit="1" customWidth="1"/>
    <col min="12789" max="12794" width="9" style="108" customWidth="1"/>
    <col min="12795" max="12795" width="8.625" style="108" customWidth="1"/>
    <col min="12796" max="12796" width="5.625" style="108" bestFit="1" customWidth="1"/>
    <col min="12797" max="12797" width="7" style="108" bestFit="1" customWidth="1"/>
    <col min="12798" max="12802" width="5.625" style="108" bestFit="1" customWidth="1"/>
    <col min="12803" max="12803" width="6.25" style="108" bestFit="1" customWidth="1"/>
    <col min="12804" max="12804" width="9.625" style="108" bestFit="1" customWidth="1"/>
    <col min="12805" max="12805" width="7.125" style="108" bestFit="1" customWidth="1"/>
    <col min="12806" max="12806" width="9.125" style="108" bestFit="1" customWidth="1"/>
    <col min="12807" max="12807" width="8.5" style="108" bestFit="1" customWidth="1"/>
    <col min="12808" max="13042" width="10" style="108"/>
    <col min="13043" max="13043" width="3.625" style="108" customWidth="1"/>
    <col min="13044" max="13044" width="24.75" style="108" bestFit="1" customWidth="1"/>
    <col min="13045" max="13050" width="9" style="108" customWidth="1"/>
    <col min="13051" max="13051" width="8.625" style="108" customWidth="1"/>
    <col min="13052" max="13052" width="5.625" style="108" bestFit="1" customWidth="1"/>
    <col min="13053" max="13053" width="7" style="108" bestFit="1" customWidth="1"/>
    <col min="13054" max="13058" width="5.625" style="108" bestFit="1" customWidth="1"/>
    <col min="13059" max="13059" width="6.25" style="108" bestFit="1" customWidth="1"/>
    <col min="13060" max="13060" width="9.625" style="108" bestFit="1" customWidth="1"/>
    <col min="13061" max="13061" width="7.125" style="108" bestFit="1" customWidth="1"/>
    <col min="13062" max="13062" width="9.125" style="108" bestFit="1" customWidth="1"/>
    <col min="13063" max="13063" width="8.5" style="108" bestFit="1" customWidth="1"/>
    <col min="13064" max="13298" width="10" style="108"/>
    <col min="13299" max="13299" width="3.625" style="108" customWidth="1"/>
    <col min="13300" max="13300" width="24.75" style="108" bestFit="1" customWidth="1"/>
    <col min="13301" max="13306" width="9" style="108" customWidth="1"/>
    <col min="13307" max="13307" width="8.625" style="108" customWidth="1"/>
    <col min="13308" max="13308" width="5.625" style="108" bestFit="1" customWidth="1"/>
    <col min="13309" max="13309" width="7" style="108" bestFit="1" customWidth="1"/>
    <col min="13310" max="13314" width="5.625" style="108" bestFit="1" customWidth="1"/>
    <col min="13315" max="13315" width="6.25" style="108" bestFit="1" customWidth="1"/>
    <col min="13316" max="13316" width="9.625" style="108" bestFit="1" customWidth="1"/>
    <col min="13317" max="13317" width="7.125" style="108" bestFit="1" customWidth="1"/>
    <col min="13318" max="13318" width="9.125" style="108" bestFit="1" customWidth="1"/>
    <col min="13319" max="13319" width="8.5" style="108" bestFit="1" customWidth="1"/>
    <col min="13320" max="13554" width="10" style="108"/>
    <col min="13555" max="13555" width="3.625" style="108" customWidth="1"/>
    <col min="13556" max="13556" width="24.75" style="108" bestFit="1" customWidth="1"/>
    <col min="13557" max="13562" width="9" style="108" customWidth="1"/>
    <col min="13563" max="13563" width="8.625" style="108" customWidth="1"/>
    <col min="13564" max="13564" width="5.625" style="108" bestFit="1" customWidth="1"/>
    <col min="13565" max="13565" width="7" style="108" bestFit="1" customWidth="1"/>
    <col min="13566" max="13570" width="5.625" style="108" bestFit="1" customWidth="1"/>
    <col min="13571" max="13571" width="6.25" style="108" bestFit="1" customWidth="1"/>
    <col min="13572" max="13572" width="9.625" style="108" bestFit="1" customWidth="1"/>
    <col min="13573" max="13573" width="7.125" style="108" bestFit="1" customWidth="1"/>
    <col min="13574" max="13574" width="9.125" style="108" bestFit="1" customWidth="1"/>
    <col min="13575" max="13575" width="8.5" style="108" bestFit="1" customWidth="1"/>
    <col min="13576" max="13810" width="10" style="108"/>
    <col min="13811" max="13811" width="3.625" style="108" customWidth="1"/>
    <col min="13812" max="13812" width="24.75" style="108" bestFit="1" customWidth="1"/>
    <col min="13813" max="13818" width="9" style="108" customWidth="1"/>
    <col min="13819" max="13819" width="8.625" style="108" customWidth="1"/>
    <col min="13820" max="13820" width="5.625" style="108" bestFit="1" customWidth="1"/>
    <col min="13821" max="13821" width="7" style="108" bestFit="1" customWidth="1"/>
    <col min="13822" max="13826" width="5.625" style="108" bestFit="1" customWidth="1"/>
    <col min="13827" max="13827" width="6.25" style="108" bestFit="1" customWidth="1"/>
    <col min="13828" max="13828" width="9.625" style="108" bestFit="1" customWidth="1"/>
    <col min="13829" max="13829" width="7.125" style="108" bestFit="1" customWidth="1"/>
    <col min="13830" max="13830" width="9.125" style="108" bestFit="1" customWidth="1"/>
    <col min="13831" max="13831" width="8.5" style="108" bestFit="1" customWidth="1"/>
    <col min="13832" max="14066" width="10" style="108"/>
    <col min="14067" max="14067" width="3.625" style="108" customWidth="1"/>
    <col min="14068" max="14068" width="24.75" style="108" bestFit="1" customWidth="1"/>
    <col min="14069" max="14074" width="9" style="108" customWidth="1"/>
    <col min="14075" max="14075" width="8.625" style="108" customWidth="1"/>
    <col min="14076" max="14076" width="5.625" style="108" bestFit="1" customWidth="1"/>
    <col min="14077" max="14077" width="7" style="108" bestFit="1" customWidth="1"/>
    <col min="14078" max="14082" width="5.625" style="108" bestFit="1" customWidth="1"/>
    <col min="14083" max="14083" width="6.25" style="108" bestFit="1" customWidth="1"/>
    <col min="14084" max="14084" width="9.625" style="108" bestFit="1" customWidth="1"/>
    <col min="14085" max="14085" width="7.125" style="108" bestFit="1" customWidth="1"/>
    <col min="14086" max="14086" width="9.125" style="108" bestFit="1" customWidth="1"/>
    <col min="14087" max="14087" width="8.5" style="108" bestFit="1" customWidth="1"/>
    <col min="14088" max="14322" width="10" style="108"/>
    <col min="14323" max="14323" width="3.625" style="108" customWidth="1"/>
    <col min="14324" max="14324" width="24.75" style="108" bestFit="1" customWidth="1"/>
    <col min="14325" max="14330" width="9" style="108" customWidth="1"/>
    <col min="14331" max="14331" width="8.625" style="108" customWidth="1"/>
    <col min="14332" max="14332" width="5.625" style="108" bestFit="1" customWidth="1"/>
    <col min="14333" max="14333" width="7" style="108" bestFit="1" customWidth="1"/>
    <col min="14334" max="14338" width="5.625" style="108" bestFit="1" customWidth="1"/>
    <col min="14339" max="14339" width="6.25" style="108" bestFit="1" customWidth="1"/>
    <col min="14340" max="14340" width="9.625" style="108" bestFit="1" customWidth="1"/>
    <col min="14341" max="14341" width="7.125" style="108" bestFit="1" customWidth="1"/>
    <col min="14342" max="14342" width="9.125" style="108" bestFit="1" customWidth="1"/>
    <col min="14343" max="14343" width="8.5" style="108" bestFit="1" customWidth="1"/>
    <col min="14344" max="14578" width="10" style="108"/>
    <col min="14579" max="14579" width="3.625" style="108" customWidth="1"/>
    <col min="14580" max="14580" width="24.75" style="108" bestFit="1" customWidth="1"/>
    <col min="14581" max="14586" width="9" style="108" customWidth="1"/>
    <col min="14587" max="14587" width="8.625" style="108" customWidth="1"/>
    <col min="14588" max="14588" width="5.625" style="108" bestFit="1" customWidth="1"/>
    <col min="14589" max="14589" width="7" style="108" bestFit="1" customWidth="1"/>
    <col min="14590" max="14594" width="5.625" style="108" bestFit="1" customWidth="1"/>
    <col min="14595" max="14595" width="6.25" style="108" bestFit="1" customWidth="1"/>
    <col min="14596" max="14596" width="9.625" style="108" bestFit="1" customWidth="1"/>
    <col min="14597" max="14597" width="7.125" style="108" bestFit="1" customWidth="1"/>
    <col min="14598" max="14598" width="9.125" style="108" bestFit="1" customWidth="1"/>
    <col min="14599" max="14599" width="8.5" style="108" bestFit="1" customWidth="1"/>
    <col min="14600" max="14834" width="10" style="108"/>
    <col min="14835" max="14835" width="3.625" style="108" customWidth="1"/>
    <col min="14836" max="14836" width="24.75" style="108" bestFit="1" customWidth="1"/>
    <col min="14837" max="14842" width="9" style="108" customWidth="1"/>
    <col min="14843" max="14843" width="8.625" style="108" customWidth="1"/>
    <col min="14844" max="14844" width="5.625" style="108" bestFit="1" customWidth="1"/>
    <col min="14845" max="14845" width="7" style="108" bestFit="1" customWidth="1"/>
    <col min="14846" max="14850" width="5.625" style="108" bestFit="1" customWidth="1"/>
    <col min="14851" max="14851" width="6.25" style="108" bestFit="1" customWidth="1"/>
    <col min="14852" max="14852" width="9.625" style="108" bestFit="1" customWidth="1"/>
    <col min="14853" max="14853" width="7.125" style="108" bestFit="1" customWidth="1"/>
    <col min="14854" max="14854" width="9.125" style="108" bestFit="1" customWidth="1"/>
    <col min="14855" max="14855" width="8.5" style="108" bestFit="1" customWidth="1"/>
    <col min="14856" max="15090" width="10" style="108"/>
    <col min="15091" max="15091" width="3.625" style="108" customWidth="1"/>
    <col min="15092" max="15092" width="24.75" style="108" bestFit="1" customWidth="1"/>
    <col min="15093" max="15098" width="9" style="108" customWidth="1"/>
    <col min="15099" max="15099" width="8.625" style="108" customWidth="1"/>
    <col min="15100" max="15100" width="5.625" style="108" bestFit="1" customWidth="1"/>
    <col min="15101" max="15101" width="7" style="108" bestFit="1" customWidth="1"/>
    <col min="15102" max="15106" width="5.625" style="108" bestFit="1" customWidth="1"/>
    <col min="15107" max="15107" width="6.25" style="108" bestFit="1" customWidth="1"/>
    <col min="15108" max="15108" width="9.625" style="108" bestFit="1" customWidth="1"/>
    <col min="15109" max="15109" width="7.125" style="108" bestFit="1" customWidth="1"/>
    <col min="15110" max="15110" width="9.125" style="108" bestFit="1" customWidth="1"/>
    <col min="15111" max="15111" width="8.5" style="108" bestFit="1" customWidth="1"/>
    <col min="15112" max="15346" width="10" style="108"/>
    <col min="15347" max="15347" width="3.625" style="108" customWidth="1"/>
    <col min="15348" max="15348" width="24.75" style="108" bestFit="1" customWidth="1"/>
    <col min="15349" max="15354" width="9" style="108" customWidth="1"/>
    <col min="15355" max="15355" width="8.625" style="108" customWidth="1"/>
    <col min="15356" max="15356" width="5.625" style="108" bestFit="1" customWidth="1"/>
    <col min="15357" max="15357" width="7" style="108" bestFit="1" customWidth="1"/>
    <col min="15358" max="15362" width="5.625" style="108" bestFit="1" customWidth="1"/>
    <col min="15363" max="15363" width="6.25" style="108" bestFit="1" customWidth="1"/>
    <col min="15364" max="15364" width="9.625" style="108" bestFit="1" customWidth="1"/>
    <col min="15365" max="15365" width="7.125" style="108" bestFit="1" customWidth="1"/>
    <col min="15366" max="15366" width="9.125" style="108" bestFit="1" customWidth="1"/>
    <col min="15367" max="15367" width="8.5" style="108" bestFit="1" customWidth="1"/>
    <col min="15368" max="15602" width="10" style="108"/>
    <col min="15603" max="15603" width="3.625" style="108" customWidth="1"/>
    <col min="15604" max="15604" width="24.75" style="108" bestFit="1" customWidth="1"/>
    <col min="15605" max="15610" width="9" style="108" customWidth="1"/>
    <col min="15611" max="15611" width="8.625" style="108" customWidth="1"/>
    <col min="15612" max="15612" width="5.625" style="108" bestFit="1" customWidth="1"/>
    <col min="15613" max="15613" width="7" style="108" bestFit="1" customWidth="1"/>
    <col min="15614" max="15618" width="5.625" style="108" bestFit="1" customWidth="1"/>
    <col min="15619" max="15619" width="6.25" style="108" bestFit="1" customWidth="1"/>
    <col min="15620" max="15620" width="9.625" style="108" bestFit="1" customWidth="1"/>
    <col min="15621" max="15621" width="7.125" style="108" bestFit="1" customWidth="1"/>
    <col min="15622" max="15622" width="9.125" style="108" bestFit="1" customWidth="1"/>
    <col min="15623" max="15623" width="8.5" style="108" bestFit="1" customWidth="1"/>
    <col min="15624" max="15858" width="10" style="108"/>
    <col min="15859" max="15859" width="3.625" style="108" customWidth="1"/>
    <col min="15860" max="15860" width="24.75" style="108" bestFit="1" customWidth="1"/>
    <col min="15861" max="15866" width="9" style="108" customWidth="1"/>
    <col min="15867" max="15867" width="8.625" style="108" customWidth="1"/>
    <col min="15868" max="15868" width="5.625" style="108" bestFit="1" customWidth="1"/>
    <col min="15869" max="15869" width="7" style="108" bestFit="1" customWidth="1"/>
    <col min="15870" max="15874" width="5.625" style="108" bestFit="1" customWidth="1"/>
    <col min="15875" max="15875" width="6.25" style="108" bestFit="1" customWidth="1"/>
    <col min="15876" max="15876" width="9.625" style="108" bestFit="1" customWidth="1"/>
    <col min="15877" max="15877" width="7.125" style="108" bestFit="1" customWidth="1"/>
    <col min="15878" max="15878" width="9.125" style="108" bestFit="1" customWidth="1"/>
    <col min="15879" max="15879" width="8.5" style="108" bestFit="1" customWidth="1"/>
    <col min="15880" max="16114" width="10" style="108"/>
    <col min="16115" max="16115" width="3.625" style="108" customWidth="1"/>
    <col min="16116" max="16116" width="24.75" style="108" bestFit="1" customWidth="1"/>
    <col min="16117" max="16122" width="9" style="108" customWidth="1"/>
    <col min="16123" max="16123" width="8.625" style="108" customWidth="1"/>
    <col min="16124" max="16124" width="5.625" style="108" bestFit="1" customWidth="1"/>
    <col min="16125" max="16125" width="7" style="108" bestFit="1" customWidth="1"/>
    <col min="16126" max="16130" width="5.625" style="108" bestFit="1" customWidth="1"/>
    <col min="16131" max="16131" width="6.25" style="108" bestFit="1" customWidth="1"/>
    <col min="16132" max="16132" width="9.625" style="108" bestFit="1" customWidth="1"/>
    <col min="16133" max="16133" width="7.125" style="108" bestFit="1" customWidth="1"/>
    <col min="16134" max="16134" width="9.125" style="108" bestFit="1" customWidth="1"/>
    <col min="16135" max="16135" width="8.5" style="108" bestFit="1" customWidth="1"/>
    <col min="16136" max="16384" width="11" style="108"/>
  </cols>
  <sheetData>
    <row r="1" spans="1:13" ht="13.9" customHeight="1" x14ac:dyDescent="0.2">
      <c r="A1" s="812" t="s">
        <v>33</v>
      </c>
      <c r="B1" s="812"/>
      <c r="C1" s="812"/>
      <c r="D1" s="106"/>
      <c r="E1" s="106"/>
      <c r="F1" s="106"/>
      <c r="G1" s="106"/>
    </row>
    <row r="2" spans="1:13" ht="13.9" customHeight="1" x14ac:dyDescent="0.2">
      <c r="A2" s="813"/>
      <c r="B2" s="813"/>
      <c r="C2" s="813"/>
      <c r="D2" s="109"/>
      <c r="E2" s="109"/>
      <c r="F2" s="109"/>
      <c r="G2" s="79" t="s">
        <v>152</v>
      </c>
    </row>
    <row r="3" spans="1:13" ht="13.9" customHeight="1" x14ac:dyDescent="0.2">
      <c r="A3" s="134"/>
      <c r="B3" s="817">
        <f>INDICE!A3</f>
        <v>44409</v>
      </c>
      <c r="C3" s="818"/>
      <c r="D3" s="818" t="s">
        <v>116</v>
      </c>
      <c r="E3" s="818"/>
      <c r="F3" s="818" t="s">
        <v>117</v>
      </c>
      <c r="G3" s="818"/>
    </row>
    <row r="4" spans="1:13" ht="30.6" customHeight="1" x14ac:dyDescent="0.2">
      <c r="A4" s="122"/>
      <c r="B4" s="135" t="s">
        <v>190</v>
      </c>
      <c r="C4" s="136" t="s">
        <v>191</v>
      </c>
      <c r="D4" s="135" t="s">
        <v>190</v>
      </c>
      <c r="E4" s="136" t="s">
        <v>191</v>
      </c>
      <c r="F4" s="135" t="s">
        <v>190</v>
      </c>
      <c r="G4" s="136" t="s">
        <v>191</v>
      </c>
    </row>
    <row r="5" spans="1:13" ht="13.9" customHeight="1" x14ac:dyDescent="0.2">
      <c r="A5" s="107" t="s">
        <v>192</v>
      </c>
      <c r="B5" s="112">
        <v>505.55059999999986</v>
      </c>
      <c r="C5" s="115">
        <v>34.640199999999993</v>
      </c>
      <c r="D5" s="112">
        <v>3144.3346500000011</v>
      </c>
      <c r="E5" s="112">
        <v>227.00723999999997</v>
      </c>
      <c r="F5" s="112">
        <v>4576.1725400000014</v>
      </c>
      <c r="G5" s="112">
        <v>324.68076000000008</v>
      </c>
      <c r="L5" s="137"/>
      <c r="M5" s="137"/>
    </row>
    <row r="6" spans="1:13" ht="13.9" customHeight="1" x14ac:dyDescent="0.2">
      <c r="A6" s="107" t="s">
        <v>193</v>
      </c>
      <c r="B6" s="112">
        <v>1465.4592800000014</v>
      </c>
      <c r="C6" s="112">
        <v>426.39827999999989</v>
      </c>
      <c r="D6" s="112">
        <v>10539.408230000003</v>
      </c>
      <c r="E6" s="112">
        <v>3726.2969900000003</v>
      </c>
      <c r="F6" s="112">
        <v>15586.516240000004</v>
      </c>
      <c r="G6" s="112">
        <v>5602.7509600000003</v>
      </c>
      <c r="L6" s="137"/>
      <c r="M6" s="137"/>
    </row>
    <row r="7" spans="1:13" ht="13.9" customHeight="1" x14ac:dyDescent="0.2">
      <c r="A7" s="118" t="s">
        <v>187</v>
      </c>
      <c r="B7" s="119">
        <v>1971.0098800000012</v>
      </c>
      <c r="C7" s="119">
        <v>461.03847999999988</v>
      </c>
      <c r="D7" s="119">
        <v>13683.742880000003</v>
      </c>
      <c r="E7" s="119">
        <v>3953.3042300000002</v>
      </c>
      <c r="F7" s="119">
        <v>20162.688780000004</v>
      </c>
      <c r="G7" s="119">
        <v>5927.4317200000005</v>
      </c>
    </row>
    <row r="8" spans="1:13" ht="13.9" customHeight="1" x14ac:dyDescent="0.2">
      <c r="G8" s="79" t="s">
        <v>222</v>
      </c>
    </row>
    <row r="9" spans="1:13" ht="13.9" customHeight="1" x14ac:dyDescent="0.2">
      <c r="A9" s="101" t="s">
        <v>442</v>
      </c>
    </row>
    <row r="10" spans="1:13" ht="13.9" customHeight="1" x14ac:dyDescent="0.2">
      <c r="A10" s="101" t="s">
        <v>223</v>
      </c>
    </row>
    <row r="14" spans="1:13" ht="13.9" customHeight="1" x14ac:dyDescent="0.2">
      <c r="B14" s="490"/>
      <c r="D14" s="490"/>
      <c r="F14" s="490"/>
    </row>
    <row r="15" spans="1:13" ht="13.9" customHeight="1" x14ac:dyDescent="0.2">
      <c r="B15" s="490"/>
      <c r="D15" s="490"/>
      <c r="F15" s="490"/>
    </row>
  </sheetData>
  <mergeCells count="4">
    <mergeCell ref="A1:C2"/>
    <mergeCell ref="B3:C3"/>
    <mergeCell ref="D3:E3"/>
    <mergeCell ref="F3:G3"/>
  </mergeCell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pageSetUpPr fitToPage="1"/>
  </sheetPr>
  <dimension ref="A1:J47"/>
  <sheetViews>
    <sheetView zoomScaleNormal="100" zoomScaleSheetLayoutView="100" workbookViewId="0"/>
  </sheetViews>
  <sheetFormatPr baseColWidth="10" defaultRowHeight="12.75" x14ac:dyDescent="0.2"/>
  <cols>
    <col min="1" max="1" width="16.5" style="3" customWidth="1"/>
    <col min="2" max="2" width="6.5" style="3" customWidth="1"/>
    <col min="3" max="3" width="7.5" style="3" customWidth="1"/>
    <col min="4" max="4" width="8.625" style="3" customWidth="1"/>
    <col min="5" max="5" width="12.625" style="3" customWidth="1"/>
    <col min="6" max="6" width="0.5" style="3" customWidth="1"/>
    <col min="7" max="7" width="7.25" style="3" customWidth="1"/>
    <col min="8" max="9" width="9" style="3" customWidth="1"/>
    <col min="10" max="10" width="9.25" style="3" customWidth="1"/>
    <col min="11" max="11" width="8.5" style="3" customWidth="1"/>
    <col min="12" max="12" width="11" style="3"/>
    <col min="13" max="13" width="10.25" style="3" customWidth="1"/>
    <col min="14" max="14" width="11.75" style="3" customWidth="1"/>
    <col min="15" max="250" width="11" style="3"/>
    <col min="251" max="251" width="14.5" style="3" customWidth="1"/>
    <col min="252" max="252" width="9.625" style="3" customWidth="1"/>
    <col min="253" max="253" width="6.125" style="3" bestFit="1" customWidth="1"/>
    <col min="254" max="254" width="7.625" style="3" bestFit="1" customWidth="1"/>
    <col min="255" max="255" width="5.625" style="3" customWidth="1"/>
    <col min="256" max="256" width="6.625" style="3" bestFit="1" customWidth="1"/>
    <col min="257" max="257" width="7.625" style="3" bestFit="1" customWidth="1"/>
    <col min="258" max="258" width="11.125" style="3" bestFit="1" customWidth="1"/>
    <col min="259" max="259" width="5.625" style="3" customWidth="1"/>
    <col min="260" max="260" width="7.625" style="3" bestFit="1" customWidth="1"/>
    <col min="261" max="261" width="10.5" style="3" bestFit="1" customWidth="1"/>
    <col min="262" max="262" width="6.5" style="3" customWidth="1"/>
    <col min="263" max="264" width="8" style="3" bestFit="1" customWidth="1"/>
    <col min="265" max="265" width="8.125" style="3" customWidth="1"/>
    <col min="266" max="266" width="10.75" style="3" bestFit="1" customWidth="1"/>
    <col min="267" max="267" width="7.5" style="3" customWidth="1"/>
    <col min="268" max="268" width="11" style="3"/>
    <col min="269" max="269" width="9.125" style="3" customWidth="1"/>
    <col min="270" max="270" width="10.5" style="3" bestFit="1" customWidth="1"/>
    <col min="271" max="506" width="11" style="3"/>
    <col min="507" max="507" width="14.5" style="3" customWidth="1"/>
    <col min="508" max="508" width="9.625" style="3" customWidth="1"/>
    <col min="509" max="509" width="6.125" style="3" bestFit="1" customWidth="1"/>
    <col min="510" max="510" width="7.625" style="3" bestFit="1" customWidth="1"/>
    <col min="511" max="511" width="5.625" style="3" customWidth="1"/>
    <col min="512" max="512" width="6.625" style="3" bestFit="1" customWidth="1"/>
    <col min="513" max="513" width="7.625" style="3" bestFit="1" customWidth="1"/>
    <col min="514" max="514" width="11.125" style="3" bestFit="1" customWidth="1"/>
    <col min="515" max="515" width="5.625" style="3" customWidth="1"/>
    <col min="516" max="516" width="7.625" style="3" bestFit="1" customWidth="1"/>
    <col min="517" max="517" width="10.5" style="3" bestFit="1" customWidth="1"/>
    <col min="518" max="518" width="6.5" style="3" customWidth="1"/>
    <col min="519" max="520" width="8" style="3" bestFit="1" customWidth="1"/>
    <col min="521" max="521" width="8.125" style="3" customWidth="1"/>
    <col min="522" max="522" width="10.75" style="3" bestFit="1" customWidth="1"/>
    <col min="523" max="523" width="7.5" style="3" customWidth="1"/>
    <col min="524" max="524" width="11" style="3"/>
    <col min="525" max="525" width="9.125" style="3" customWidth="1"/>
    <col min="526" max="526" width="10.5" style="3" bestFit="1" customWidth="1"/>
    <col min="527" max="762" width="11" style="3"/>
    <col min="763" max="763" width="14.5" style="3" customWidth="1"/>
    <col min="764" max="764" width="9.625" style="3" customWidth="1"/>
    <col min="765" max="765" width="6.125" style="3" bestFit="1" customWidth="1"/>
    <col min="766" max="766" width="7.625" style="3" bestFit="1" customWidth="1"/>
    <col min="767" max="767" width="5.625" style="3" customWidth="1"/>
    <col min="768" max="768" width="6.625" style="3" bestFit="1" customWidth="1"/>
    <col min="769" max="769" width="7.625" style="3" bestFit="1" customWidth="1"/>
    <col min="770" max="770" width="11.125" style="3" bestFit="1" customWidth="1"/>
    <col min="771" max="771" width="5.625" style="3" customWidth="1"/>
    <col min="772" max="772" width="7.625" style="3" bestFit="1" customWidth="1"/>
    <col min="773" max="773" width="10.5" style="3" bestFit="1" customWidth="1"/>
    <col min="774" max="774" width="6.5" style="3" customWidth="1"/>
    <col min="775" max="776" width="8" style="3" bestFit="1" customWidth="1"/>
    <col min="777" max="777" width="8.125" style="3" customWidth="1"/>
    <col min="778" max="778" width="10.75" style="3" bestFit="1" customWidth="1"/>
    <col min="779" max="779" width="7.5" style="3" customWidth="1"/>
    <col min="780" max="780" width="11" style="3"/>
    <col min="781" max="781" width="9.125" style="3" customWidth="1"/>
    <col min="782" max="782" width="10.5" style="3" bestFit="1" customWidth="1"/>
    <col min="783" max="1018" width="11" style="3"/>
    <col min="1019" max="1019" width="14.5" style="3" customWidth="1"/>
    <col min="1020" max="1020" width="9.625" style="3" customWidth="1"/>
    <col min="1021" max="1021" width="6.125" style="3" bestFit="1" customWidth="1"/>
    <col min="1022" max="1022" width="7.625" style="3" bestFit="1" customWidth="1"/>
    <col min="1023" max="1023" width="5.625" style="3" customWidth="1"/>
    <col min="1024" max="1024" width="6.625" style="3" bestFit="1" customWidth="1"/>
    <col min="1025" max="1025" width="7.625" style="3" bestFit="1" customWidth="1"/>
    <col min="1026" max="1026" width="11.125" style="3" bestFit="1" customWidth="1"/>
    <col min="1027" max="1027" width="5.625" style="3" customWidth="1"/>
    <col min="1028" max="1028" width="7.625" style="3" bestFit="1" customWidth="1"/>
    <col min="1029" max="1029" width="10.5" style="3" bestFit="1" customWidth="1"/>
    <col min="1030" max="1030" width="6.5" style="3" customWidth="1"/>
    <col min="1031" max="1032" width="8" style="3" bestFit="1" customWidth="1"/>
    <col min="1033" max="1033" width="8.125" style="3" customWidth="1"/>
    <col min="1034" max="1034" width="10.75" style="3" bestFit="1" customWidth="1"/>
    <col min="1035" max="1035" width="7.5" style="3" customWidth="1"/>
    <col min="1036" max="1036" width="11" style="3"/>
    <col min="1037" max="1037" width="9.125" style="3" customWidth="1"/>
    <col min="1038" max="1038" width="10.5" style="3" bestFit="1" customWidth="1"/>
    <col min="1039" max="1274" width="11" style="3"/>
    <col min="1275" max="1275" width="14.5" style="3" customWidth="1"/>
    <col min="1276" max="1276" width="9.625" style="3" customWidth="1"/>
    <col min="1277" max="1277" width="6.125" style="3" bestFit="1" customWidth="1"/>
    <col min="1278" max="1278" width="7.625" style="3" bestFit="1" customWidth="1"/>
    <col min="1279" max="1279" width="5.625" style="3" customWidth="1"/>
    <col min="1280" max="1280" width="6.625" style="3" bestFit="1" customWidth="1"/>
    <col min="1281" max="1281" width="7.625" style="3" bestFit="1" customWidth="1"/>
    <col min="1282" max="1282" width="11.125" style="3" bestFit="1" customWidth="1"/>
    <col min="1283" max="1283" width="5.625" style="3" customWidth="1"/>
    <col min="1284" max="1284" width="7.625" style="3" bestFit="1" customWidth="1"/>
    <col min="1285" max="1285" width="10.5" style="3" bestFit="1" customWidth="1"/>
    <col min="1286" max="1286" width="6.5" style="3" customWidth="1"/>
    <col min="1287" max="1288" width="8" style="3" bestFit="1" customWidth="1"/>
    <col min="1289" max="1289" width="8.125" style="3" customWidth="1"/>
    <col min="1290" max="1290" width="10.75" style="3" bestFit="1" customWidth="1"/>
    <col min="1291" max="1291" width="7.5" style="3" customWidth="1"/>
    <col min="1292" max="1292" width="11" style="3"/>
    <col min="1293" max="1293" width="9.125" style="3" customWidth="1"/>
    <col min="1294" max="1294" width="10.5" style="3" bestFit="1" customWidth="1"/>
    <col min="1295" max="1530" width="11" style="3"/>
    <col min="1531" max="1531" width="14.5" style="3" customWidth="1"/>
    <col min="1532" max="1532" width="9.625" style="3" customWidth="1"/>
    <col min="1533" max="1533" width="6.125" style="3" bestFit="1" customWidth="1"/>
    <col min="1534" max="1534" width="7.625" style="3" bestFit="1" customWidth="1"/>
    <col min="1535" max="1535" width="5.625" style="3" customWidth="1"/>
    <col min="1536" max="1536" width="6.625" style="3" bestFit="1" customWidth="1"/>
    <col min="1537" max="1537" width="7.625" style="3" bestFit="1" customWidth="1"/>
    <col min="1538" max="1538" width="11.125" style="3" bestFit="1" customWidth="1"/>
    <col min="1539" max="1539" width="5.625" style="3" customWidth="1"/>
    <col min="1540" max="1540" width="7.625" style="3" bestFit="1" customWidth="1"/>
    <col min="1541" max="1541" width="10.5" style="3" bestFit="1" customWidth="1"/>
    <col min="1542" max="1542" width="6.5" style="3" customWidth="1"/>
    <col min="1543" max="1544" width="8" style="3" bestFit="1" customWidth="1"/>
    <col min="1545" max="1545" width="8.125" style="3" customWidth="1"/>
    <col min="1546" max="1546" width="10.75" style="3" bestFit="1" customWidth="1"/>
    <col min="1547" max="1547" width="7.5" style="3" customWidth="1"/>
    <col min="1548" max="1548" width="11" style="3"/>
    <col min="1549" max="1549" width="9.125" style="3" customWidth="1"/>
    <col min="1550" max="1550" width="10.5" style="3" bestFit="1" customWidth="1"/>
    <col min="1551" max="1786" width="11" style="3"/>
    <col min="1787" max="1787" width="14.5" style="3" customWidth="1"/>
    <col min="1788" max="1788" width="9.625" style="3" customWidth="1"/>
    <col min="1789" max="1789" width="6.125" style="3" bestFit="1" customWidth="1"/>
    <col min="1790" max="1790" width="7.625" style="3" bestFit="1" customWidth="1"/>
    <col min="1791" max="1791" width="5.625" style="3" customWidth="1"/>
    <col min="1792" max="1792" width="6.625" style="3" bestFit="1" customWidth="1"/>
    <col min="1793" max="1793" width="7.625" style="3" bestFit="1" customWidth="1"/>
    <col min="1794" max="1794" width="11.125" style="3" bestFit="1" customWidth="1"/>
    <col min="1795" max="1795" width="5.625" style="3" customWidth="1"/>
    <col min="1796" max="1796" width="7.625" style="3" bestFit="1" customWidth="1"/>
    <col min="1797" max="1797" width="10.5" style="3" bestFit="1" customWidth="1"/>
    <col min="1798" max="1798" width="6.5" style="3" customWidth="1"/>
    <col min="1799" max="1800" width="8" style="3" bestFit="1" customWidth="1"/>
    <col min="1801" max="1801" width="8.125" style="3" customWidth="1"/>
    <col min="1802" max="1802" width="10.75" style="3" bestFit="1" customWidth="1"/>
    <col min="1803" max="1803" width="7.5" style="3" customWidth="1"/>
    <col min="1804" max="1804" width="11" style="3"/>
    <col min="1805" max="1805" width="9.125" style="3" customWidth="1"/>
    <col min="1806" max="1806" width="10.5" style="3" bestFit="1" customWidth="1"/>
    <col min="1807" max="2042" width="11" style="3"/>
    <col min="2043" max="2043" width="14.5" style="3" customWidth="1"/>
    <col min="2044" max="2044" width="9.625" style="3" customWidth="1"/>
    <col min="2045" max="2045" width="6.125" style="3" bestFit="1" customWidth="1"/>
    <col min="2046" max="2046" width="7.625" style="3" bestFit="1" customWidth="1"/>
    <col min="2047" max="2047" width="5.625" style="3" customWidth="1"/>
    <col min="2048" max="2048" width="6.625" style="3" bestFit="1" customWidth="1"/>
    <col min="2049" max="2049" width="7.625" style="3" bestFit="1" customWidth="1"/>
    <col min="2050" max="2050" width="11.125" style="3" bestFit="1" customWidth="1"/>
    <col min="2051" max="2051" width="5.625" style="3" customWidth="1"/>
    <col min="2052" max="2052" width="7.625" style="3" bestFit="1" customWidth="1"/>
    <col min="2053" max="2053" width="10.5" style="3" bestFit="1" customWidth="1"/>
    <col min="2054" max="2054" width="6.5" style="3" customWidth="1"/>
    <col min="2055" max="2056" width="8" style="3" bestFit="1" customWidth="1"/>
    <col min="2057" max="2057" width="8.125" style="3" customWidth="1"/>
    <col min="2058" max="2058" width="10.75" style="3" bestFit="1" customWidth="1"/>
    <col min="2059" max="2059" width="7.5" style="3" customWidth="1"/>
    <col min="2060" max="2060" width="11" style="3"/>
    <col min="2061" max="2061" width="9.125" style="3" customWidth="1"/>
    <col min="2062" max="2062" width="10.5" style="3" bestFit="1" customWidth="1"/>
    <col min="2063" max="2298" width="11" style="3"/>
    <col min="2299" max="2299" width="14.5" style="3" customWidth="1"/>
    <col min="2300" max="2300" width="9.625" style="3" customWidth="1"/>
    <col min="2301" max="2301" width="6.125" style="3" bestFit="1" customWidth="1"/>
    <col min="2302" max="2302" width="7.625" style="3" bestFit="1" customWidth="1"/>
    <col min="2303" max="2303" width="5.625" style="3" customWidth="1"/>
    <col min="2304" max="2304" width="6.625" style="3" bestFit="1" customWidth="1"/>
    <col min="2305" max="2305" width="7.625" style="3" bestFit="1" customWidth="1"/>
    <col min="2306" max="2306" width="11.125" style="3" bestFit="1" customWidth="1"/>
    <col min="2307" max="2307" width="5.625" style="3" customWidth="1"/>
    <col min="2308" max="2308" width="7.625" style="3" bestFit="1" customWidth="1"/>
    <col min="2309" max="2309" width="10.5" style="3" bestFit="1" customWidth="1"/>
    <col min="2310" max="2310" width="6.5" style="3" customWidth="1"/>
    <col min="2311" max="2312" width="8" style="3" bestFit="1" customWidth="1"/>
    <col min="2313" max="2313" width="8.125" style="3" customWidth="1"/>
    <col min="2314" max="2314" width="10.75" style="3" bestFit="1" customWidth="1"/>
    <col min="2315" max="2315" width="7.5" style="3" customWidth="1"/>
    <col min="2316" max="2316" width="11" style="3"/>
    <col min="2317" max="2317" width="9.125" style="3" customWidth="1"/>
    <col min="2318" max="2318" width="10.5" style="3" bestFit="1" customWidth="1"/>
    <col min="2319" max="2554" width="11" style="3"/>
    <col min="2555" max="2555" width="14.5" style="3" customWidth="1"/>
    <col min="2556" max="2556" width="9.625" style="3" customWidth="1"/>
    <col min="2557" max="2557" width="6.125" style="3" bestFit="1" customWidth="1"/>
    <col min="2558" max="2558" width="7.625" style="3" bestFit="1" customWidth="1"/>
    <col min="2559" max="2559" width="5.625" style="3" customWidth="1"/>
    <col min="2560" max="2560" width="6.625" style="3" bestFit="1" customWidth="1"/>
    <col min="2561" max="2561" width="7.625" style="3" bestFit="1" customWidth="1"/>
    <col min="2562" max="2562" width="11.125" style="3" bestFit="1" customWidth="1"/>
    <col min="2563" max="2563" width="5.625" style="3" customWidth="1"/>
    <col min="2564" max="2564" width="7.625" style="3" bestFit="1" customWidth="1"/>
    <col min="2565" max="2565" width="10.5" style="3" bestFit="1" customWidth="1"/>
    <col min="2566" max="2566" width="6.5" style="3" customWidth="1"/>
    <col min="2567" max="2568" width="8" style="3" bestFit="1" customWidth="1"/>
    <col min="2569" max="2569" width="8.125" style="3" customWidth="1"/>
    <col min="2570" max="2570" width="10.75" style="3" bestFit="1" customWidth="1"/>
    <col min="2571" max="2571" width="7.5" style="3" customWidth="1"/>
    <col min="2572" max="2572" width="11" style="3"/>
    <col min="2573" max="2573" width="9.125" style="3" customWidth="1"/>
    <col min="2574" max="2574" width="10.5" style="3" bestFit="1" customWidth="1"/>
    <col min="2575" max="2810" width="11" style="3"/>
    <col min="2811" max="2811" width="14.5" style="3" customWidth="1"/>
    <col min="2812" max="2812" width="9.625" style="3" customWidth="1"/>
    <col min="2813" max="2813" width="6.125" style="3" bestFit="1" customWidth="1"/>
    <col min="2814" max="2814" width="7.625" style="3" bestFit="1" customWidth="1"/>
    <col min="2815" max="2815" width="5.625" style="3" customWidth="1"/>
    <col min="2816" max="2816" width="6.625" style="3" bestFit="1" customWidth="1"/>
    <col min="2817" max="2817" width="7.625" style="3" bestFit="1" customWidth="1"/>
    <col min="2818" max="2818" width="11.125" style="3" bestFit="1" customWidth="1"/>
    <col min="2819" max="2819" width="5.625" style="3" customWidth="1"/>
    <col min="2820" max="2820" width="7.625" style="3" bestFit="1" customWidth="1"/>
    <col min="2821" max="2821" width="10.5" style="3" bestFit="1" customWidth="1"/>
    <col min="2822" max="2822" width="6.5" style="3" customWidth="1"/>
    <col min="2823" max="2824" width="8" style="3" bestFit="1" customWidth="1"/>
    <col min="2825" max="2825" width="8.125" style="3" customWidth="1"/>
    <col min="2826" max="2826" width="10.75" style="3" bestFit="1" customWidth="1"/>
    <col min="2827" max="2827" width="7.5" style="3" customWidth="1"/>
    <col min="2828" max="2828" width="11" style="3"/>
    <col min="2829" max="2829" width="9.125" style="3" customWidth="1"/>
    <col min="2830" max="2830" width="10.5" style="3" bestFit="1" customWidth="1"/>
    <col min="2831" max="3066" width="11" style="3"/>
    <col min="3067" max="3067" width="14.5" style="3" customWidth="1"/>
    <col min="3068" max="3068" width="9.625" style="3" customWidth="1"/>
    <col min="3069" max="3069" width="6.125" style="3" bestFit="1" customWidth="1"/>
    <col min="3070" max="3070" width="7.625" style="3" bestFit="1" customWidth="1"/>
    <col min="3071" max="3071" width="5.625" style="3" customWidth="1"/>
    <col min="3072" max="3072" width="6.625" style="3" bestFit="1" customWidth="1"/>
    <col min="3073" max="3073" width="7.625" style="3" bestFit="1" customWidth="1"/>
    <col min="3074" max="3074" width="11.125" style="3" bestFit="1" customWidth="1"/>
    <col min="3075" max="3075" width="5.625" style="3" customWidth="1"/>
    <col min="3076" max="3076" width="7.625" style="3" bestFit="1" customWidth="1"/>
    <col min="3077" max="3077" width="10.5" style="3" bestFit="1" customWidth="1"/>
    <col min="3078" max="3078" width="6.5" style="3" customWidth="1"/>
    <col min="3079" max="3080" width="8" style="3" bestFit="1" customWidth="1"/>
    <col min="3081" max="3081" width="8.125" style="3" customWidth="1"/>
    <col min="3082" max="3082" width="10.75" style="3" bestFit="1" customWidth="1"/>
    <col min="3083" max="3083" width="7.5" style="3" customWidth="1"/>
    <col min="3084" max="3084" width="11" style="3"/>
    <col min="3085" max="3085" width="9.125" style="3" customWidth="1"/>
    <col min="3086" max="3086" width="10.5" style="3" bestFit="1" customWidth="1"/>
    <col min="3087" max="3322" width="11" style="3"/>
    <col min="3323" max="3323" width="14.5" style="3" customWidth="1"/>
    <col min="3324" max="3324" width="9.625" style="3" customWidth="1"/>
    <col min="3325" max="3325" width="6.125" style="3" bestFit="1" customWidth="1"/>
    <col min="3326" max="3326" width="7.625" style="3" bestFit="1" customWidth="1"/>
    <col min="3327" max="3327" width="5.625" style="3" customWidth="1"/>
    <col min="3328" max="3328" width="6.625" style="3" bestFit="1" customWidth="1"/>
    <col min="3329" max="3329" width="7.625" style="3" bestFit="1" customWidth="1"/>
    <col min="3330" max="3330" width="11.125" style="3" bestFit="1" customWidth="1"/>
    <col min="3331" max="3331" width="5.625" style="3" customWidth="1"/>
    <col min="3332" max="3332" width="7.625" style="3" bestFit="1" customWidth="1"/>
    <col min="3333" max="3333" width="10.5" style="3" bestFit="1" customWidth="1"/>
    <col min="3334" max="3334" width="6.5" style="3" customWidth="1"/>
    <col min="3335" max="3336" width="8" style="3" bestFit="1" customWidth="1"/>
    <col min="3337" max="3337" width="8.125" style="3" customWidth="1"/>
    <col min="3338" max="3338" width="10.75" style="3" bestFit="1" customWidth="1"/>
    <col min="3339" max="3339" width="7.5" style="3" customWidth="1"/>
    <col min="3340" max="3340" width="11" style="3"/>
    <col min="3341" max="3341" width="9.125" style="3" customWidth="1"/>
    <col min="3342" max="3342" width="10.5" style="3" bestFit="1" customWidth="1"/>
    <col min="3343" max="3578" width="11" style="3"/>
    <col min="3579" max="3579" width="14.5" style="3" customWidth="1"/>
    <col min="3580" max="3580" width="9.625" style="3" customWidth="1"/>
    <col min="3581" max="3581" width="6.125" style="3" bestFit="1" customWidth="1"/>
    <col min="3582" max="3582" width="7.625" style="3" bestFit="1" customWidth="1"/>
    <col min="3583" max="3583" width="5.625" style="3" customWidth="1"/>
    <col min="3584" max="3584" width="6.625" style="3" bestFit="1" customWidth="1"/>
    <col min="3585" max="3585" width="7.625" style="3" bestFit="1" customWidth="1"/>
    <col min="3586" max="3586" width="11.125" style="3" bestFit="1" customWidth="1"/>
    <col min="3587" max="3587" width="5.625" style="3" customWidth="1"/>
    <col min="3588" max="3588" width="7.625" style="3" bestFit="1" customWidth="1"/>
    <col min="3589" max="3589" width="10.5" style="3" bestFit="1" customWidth="1"/>
    <col min="3590" max="3590" width="6.5" style="3" customWidth="1"/>
    <col min="3591" max="3592" width="8" style="3" bestFit="1" customWidth="1"/>
    <col min="3593" max="3593" width="8.125" style="3" customWidth="1"/>
    <col min="3594" max="3594" width="10.75" style="3" bestFit="1" customWidth="1"/>
    <col min="3595" max="3595" width="7.5" style="3" customWidth="1"/>
    <col min="3596" max="3596" width="11" style="3"/>
    <col min="3597" max="3597" width="9.125" style="3" customWidth="1"/>
    <col min="3598" max="3598" width="10.5" style="3" bestFit="1" customWidth="1"/>
    <col min="3599" max="3834" width="11" style="3"/>
    <col min="3835" max="3835" width="14.5" style="3" customWidth="1"/>
    <col min="3836" max="3836" width="9.625" style="3" customWidth="1"/>
    <col min="3837" max="3837" width="6.125" style="3" bestFit="1" customWidth="1"/>
    <col min="3838" max="3838" width="7.625" style="3" bestFit="1" customWidth="1"/>
    <col min="3839" max="3839" width="5.625" style="3" customWidth="1"/>
    <col min="3840" max="3840" width="6.625" style="3" bestFit="1" customWidth="1"/>
    <col min="3841" max="3841" width="7.625" style="3" bestFit="1" customWidth="1"/>
    <col min="3842" max="3842" width="11.125" style="3" bestFit="1" customWidth="1"/>
    <col min="3843" max="3843" width="5.625" style="3" customWidth="1"/>
    <col min="3844" max="3844" width="7.625" style="3" bestFit="1" customWidth="1"/>
    <col min="3845" max="3845" width="10.5" style="3" bestFit="1" customWidth="1"/>
    <col min="3846" max="3846" width="6.5" style="3" customWidth="1"/>
    <col min="3847" max="3848" width="8" style="3" bestFit="1" customWidth="1"/>
    <col min="3849" max="3849" width="8.125" style="3" customWidth="1"/>
    <col min="3850" max="3850" width="10.75" style="3" bestFit="1" customWidth="1"/>
    <col min="3851" max="3851" width="7.5" style="3" customWidth="1"/>
    <col min="3852" max="3852" width="11" style="3"/>
    <col min="3853" max="3853" width="9.125" style="3" customWidth="1"/>
    <col min="3854" max="3854" width="10.5" style="3" bestFit="1" customWidth="1"/>
    <col min="3855" max="4090" width="11" style="3"/>
    <col min="4091" max="4091" width="14.5" style="3" customWidth="1"/>
    <col min="4092" max="4092" width="9.625" style="3" customWidth="1"/>
    <col min="4093" max="4093" width="6.125" style="3" bestFit="1" customWidth="1"/>
    <col min="4094" max="4094" width="7.625" style="3" bestFit="1" customWidth="1"/>
    <col min="4095" max="4095" width="5.625" style="3" customWidth="1"/>
    <col min="4096" max="4096" width="6.625" style="3" bestFit="1" customWidth="1"/>
    <col min="4097" max="4097" width="7.625" style="3" bestFit="1" customWidth="1"/>
    <col min="4098" max="4098" width="11.125" style="3" bestFit="1" customWidth="1"/>
    <col min="4099" max="4099" width="5.625" style="3" customWidth="1"/>
    <col min="4100" max="4100" width="7.625" style="3" bestFit="1" customWidth="1"/>
    <col min="4101" max="4101" width="10.5" style="3" bestFit="1" customWidth="1"/>
    <col min="4102" max="4102" width="6.5" style="3" customWidth="1"/>
    <col min="4103" max="4104" width="8" style="3" bestFit="1" customWidth="1"/>
    <col min="4105" max="4105" width="8.125" style="3" customWidth="1"/>
    <col min="4106" max="4106" width="10.75" style="3" bestFit="1" customWidth="1"/>
    <col min="4107" max="4107" width="7.5" style="3" customWidth="1"/>
    <col min="4108" max="4108" width="11" style="3"/>
    <col min="4109" max="4109" width="9.125" style="3" customWidth="1"/>
    <col min="4110" max="4110" width="10.5" style="3" bestFit="1" customWidth="1"/>
    <col min="4111" max="4346" width="11" style="3"/>
    <col min="4347" max="4347" width="14.5" style="3" customWidth="1"/>
    <col min="4348" max="4348" width="9.625" style="3" customWidth="1"/>
    <col min="4349" max="4349" width="6.125" style="3" bestFit="1" customWidth="1"/>
    <col min="4350" max="4350" width="7.625" style="3" bestFit="1" customWidth="1"/>
    <col min="4351" max="4351" width="5.625" style="3" customWidth="1"/>
    <col min="4352" max="4352" width="6.625" style="3" bestFit="1" customWidth="1"/>
    <col min="4353" max="4353" width="7.625" style="3" bestFit="1" customWidth="1"/>
    <col min="4354" max="4354" width="11.125" style="3" bestFit="1" customWidth="1"/>
    <col min="4355" max="4355" width="5.625" style="3" customWidth="1"/>
    <col min="4356" max="4356" width="7.625" style="3" bestFit="1" customWidth="1"/>
    <col min="4357" max="4357" width="10.5" style="3" bestFit="1" customWidth="1"/>
    <col min="4358" max="4358" width="6.5" style="3" customWidth="1"/>
    <col min="4359" max="4360" width="8" style="3" bestFit="1" customWidth="1"/>
    <col min="4361" max="4361" width="8.125" style="3" customWidth="1"/>
    <col min="4362" max="4362" width="10.75" style="3" bestFit="1" customWidth="1"/>
    <col min="4363" max="4363" width="7.5" style="3" customWidth="1"/>
    <col min="4364" max="4364" width="11" style="3"/>
    <col min="4365" max="4365" width="9.125" style="3" customWidth="1"/>
    <col min="4366" max="4366" width="10.5" style="3" bestFit="1" customWidth="1"/>
    <col min="4367" max="4602" width="11" style="3"/>
    <col min="4603" max="4603" width="14.5" style="3" customWidth="1"/>
    <col min="4604" max="4604" width="9.625" style="3" customWidth="1"/>
    <col min="4605" max="4605" width="6.125" style="3" bestFit="1" customWidth="1"/>
    <col min="4606" max="4606" width="7.625" style="3" bestFit="1" customWidth="1"/>
    <col min="4607" max="4607" width="5.625" style="3" customWidth="1"/>
    <col min="4608" max="4608" width="6.625" style="3" bestFit="1" customWidth="1"/>
    <col min="4609" max="4609" width="7.625" style="3" bestFit="1" customWidth="1"/>
    <col min="4610" max="4610" width="11.125" style="3" bestFit="1" customWidth="1"/>
    <col min="4611" max="4611" width="5.625" style="3" customWidth="1"/>
    <col min="4612" max="4612" width="7.625" style="3" bestFit="1" customWidth="1"/>
    <col min="4613" max="4613" width="10.5" style="3" bestFit="1" customWidth="1"/>
    <col min="4614" max="4614" width="6.5" style="3" customWidth="1"/>
    <col min="4615" max="4616" width="8" style="3" bestFit="1" customWidth="1"/>
    <col min="4617" max="4617" width="8.125" style="3" customWidth="1"/>
    <col min="4618" max="4618" width="10.75" style="3" bestFit="1" customWidth="1"/>
    <col min="4619" max="4619" width="7.5" style="3" customWidth="1"/>
    <col min="4620" max="4620" width="11" style="3"/>
    <col min="4621" max="4621" width="9.125" style="3" customWidth="1"/>
    <col min="4622" max="4622" width="10.5" style="3" bestFit="1" customWidth="1"/>
    <col min="4623" max="4858" width="11" style="3"/>
    <col min="4859" max="4859" width="14.5" style="3" customWidth="1"/>
    <col min="4860" max="4860" width="9.625" style="3" customWidth="1"/>
    <col min="4861" max="4861" width="6.125" style="3" bestFit="1" customWidth="1"/>
    <col min="4862" max="4862" width="7.625" style="3" bestFit="1" customWidth="1"/>
    <col min="4863" max="4863" width="5.625" style="3" customWidth="1"/>
    <col min="4864" max="4864" width="6.625" style="3" bestFit="1" customWidth="1"/>
    <col min="4865" max="4865" width="7.625" style="3" bestFit="1" customWidth="1"/>
    <col min="4866" max="4866" width="11.125" style="3" bestFit="1" customWidth="1"/>
    <col min="4867" max="4867" width="5.625" style="3" customWidth="1"/>
    <col min="4868" max="4868" width="7.625" style="3" bestFit="1" customWidth="1"/>
    <col min="4869" max="4869" width="10.5" style="3" bestFit="1" customWidth="1"/>
    <col min="4870" max="4870" width="6.5" style="3" customWidth="1"/>
    <col min="4871" max="4872" width="8" style="3" bestFit="1" customWidth="1"/>
    <col min="4873" max="4873" width="8.125" style="3" customWidth="1"/>
    <col min="4874" max="4874" width="10.75" style="3" bestFit="1" customWidth="1"/>
    <col min="4875" max="4875" width="7.5" style="3" customWidth="1"/>
    <col min="4876" max="4876" width="11" style="3"/>
    <col min="4877" max="4877" width="9.125" style="3" customWidth="1"/>
    <col min="4878" max="4878" width="10.5" style="3" bestFit="1" customWidth="1"/>
    <col min="4879" max="5114" width="11" style="3"/>
    <col min="5115" max="5115" width="14.5" style="3" customWidth="1"/>
    <col min="5116" max="5116" width="9.625" style="3" customWidth="1"/>
    <col min="5117" max="5117" width="6.125" style="3" bestFit="1" customWidth="1"/>
    <col min="5118" max="5118" width="7.625" style="3" bestFit="1" customWidth="1"/>
    <col min="5119" max="5119" width="5.625" style="3" customWidth="1"/>
    <col min="5120" max="5120" width="6.625" style="3" bestFit="1" customWidth="1"/>
    <col min="5121" max="5121" width="7.625" style="3" bestFit="1" customWidth="1"/>
    <col min="5122" max="5122" width="11.125" style="3" bestFit="1" customWidth="1"/>
    <col min="5123" max="5123" width="5.625" style="3" customWidth="1"/>
    <col min="5124" max="5124" width="7.625" style="3" bestFit="1" customWidth="1"/>
    <col min="5125" max="5125" width="10.5" style="3" bestFit="1" customWidth="1"/>
    <col min="5126" max="5126" width="6.5" style="3" customWidth="1"/>
    <col min="5127" max="5128" width="8" style="3" bestFit="1" customWidth="1"/>
    <col min="5129" max="5129" width="8.125" style="3" customWidth="1"/>
    <col min="5130" max="5130" width="10.75" style="3" bestFit="1" customWidth="1"/>
    <col min="5131" max="5131" width="7.5" style="3" customWidth="1"/>
    <col min="5132" max="5132" width="11" style="3"/>
    <col min="5133" max="5133" width="9.125" style="3" customWidth="1"/>
    <col min="5134" max="5134" width="10.5" style="3" bestFit="1" customWidth="1"/>
    <col min="5135" max="5370" width="11" style="3"/>
    <col min="5371" max="5371" width="14.5" style="3" customWidth="1"/>
    <col min="5372" max="5372" width="9.625" style="3" customWidth="1"/>
    <col min="5373" max="5373" width="6.125" style="3" bestFit="1" customWidth="1"/>
    <col min="5374" max="5374" width="7.625" style="3" bestFit="1" customWidth="1"/>
    <col min="5375" max="5375" width="5.625" style="3" customWidth="1"/>
    <col min="5376" max="5376" width="6.625" style="3" bestFit="1" customWidth="1"/>
    <col min="5377" max="5377" width="7.625" style="3" bestFit="1" customWidth="1"/>
    <col min="5378" max="5378" width="11.125" style="3" bestFit="1" customWidth="1"/>
    <col min="5379" max="5379" width="5.625" style="3" customWidth="1"/>
    <col min="5380" max="5380" width="7.625" style="3" bestFit="1" customWidth="1"/>
    <col min="5381" max="5381" width="10.5" style="3" bestFit="1" customWidth="1"/>
    <col min="5382" max="5382" width="6.5" style="3" customWidth="1"/>
    <col min="5383" max="5384" width="8" style="3" bestFit="1" customWidth="1"/>
    <col min="5385" max="5385" width="8.125" style="3" customWidth="1"/>
    <col min="5386" max="5386" width="10.75" style="3" bestFit="1" customWidth="1"/>
    <col min="5387" max="5387" width="7.5" style="3" customWidth="1"/>
    <col min="5388" max="5388" width="11" style="3"/>
    <col min="5389" max="5389" width="9.125" style="3" customWidth="1"/>
    <col min="5390" max="5390" width="10.5" style="3" bestFit="1" customWidth="1"/>
    <col min="5391" max="5626" width="11" style="3"/>
    <col min="5627" max="5627" width="14.5" style="3" customWidth="1"/>
    <col min="5628" max="5628" width="9.625" style="3" customWidth="1"/>
    <col min="5629" max="5629" width="6.125" style="3" bestFit="1" customWidth="1"/>
    <col min="5630" max="5630" width="7.625" style="3" bestFit="1" customWidth="1"/>
    <col min="5631" max="5631" width="5.625" style="3" customWidth="1"/>
    <col min="5632" max="5632" width="6.625" style="3" bestFit="1" customWidth="1"/>
    <col min="5633" max="5633" width="7.625" style="3" bestFit="1" customWidth="1"/>
    <col min="5634" max="5634" width="11.125" style="3" bestFit="1" customWidth="1"/>
    <col min="5635" max="5635" width="5.625" style="3" customWidth="1"/>
    <col min="5636" max="5636" width="7.625" style="3" bestFit="1" customWidth="1"/>
    <col min="5637" max="5637" width="10.5" style="3" bestFit="1" customWidth="1"/>
    <col min="5638" max="5638" width="6.5" style="3" customWidth="1"/>
    <col min="5639" max="5640" width="8" style="3" bestFit="1" customWidth="1"/>
    <col min="5641" max="5641" width="8.125" style="3" customWidth="1"/>
    <col min="5642" max="5642" width="10.75" style="3" bestFit="1" customWidth="1"/>
    <col min="5643" max="5643" width="7.5" style="3" customWidth="1"/>
    <col min="5644" max="5644" width="11" style="3"/>
    <col min="5645" max="5645" width="9.125" style="3" customWidth="1"/>
    <col min="5646" max="5646" width="10.5" style="3" bestFit="1" customWidth="1"/>
    <col min="5647" max="5882" width="11" style="3"/>
    <col min="5883" max="5883" width="14.5" style="3" customWidth="1"/>
    <col min="5884" max="5884" width="9.625" style="3" customWidth="1"/>
    <col min="5885" max="5885" width="6.125" style="3" bestFit="1" customWidth="1"/>
    <col min="5886" max="5886" width="7.625" style="3" bestFit="1" customWidth="1"/>
    <col min="5887" max="5887" width="5.625" style="3" customWidth="1"/>
    <col min="5888" max="5888" width="6.625" style="3" bestFit="1" customWidth="1"/>
    <col min="5889" max="5889" width="7.625" style="3" bestFit="1" customWidth="1"/>
    <col min="5890" max="5890" width="11.125" style="3" bestFit="1" customWidth="1"/>
    <col min="5891" max="5891" width="5.625" style="3" customWidth="1"/>
    <col min="5892" max="5892" width="7.625" style="3" bestFit="1" customWidth="1"/>
    <col min="5893" max="5893" width="10.5" style="3" bestFit="1" customWidth="1"/>
    <col min="5894" max="5894" width="6.5" style="3" customWidth="1"/>
    <col min="5895" max="5896" width="8" style="3" bestFit="1" customWidth="1"/>
    <col min="5897" max="5897" width="8.125" style="3" customWidth="1"/>
    <col min="5898" max="5898" width="10.75" style="3" bestFit="1" customWidth="1"/>
    <col min="5899" max="5899" width="7.5" style="3" customWidth="1"/>
    <col min="5900" max="5900" width="11" style="3"/>
    <col min="5901" max="5901" width="9.125" style="3" customWidth="1"/>
    <col min="5902" max="5902" width="10.5" style="3" bestFit="1" customWidth="1"/>
    <col min="5903" max="6138" width="11" style="3"/>
    <col min="6139" max="6139" width="14.5" style="3" customWidth="1"/>
    <col min="6140" max="6140" width="9.625" style="3" customWidth="1"/>
    <col min="6141" max="6141" width="6.125" style="3" bestFit="1" customWidth="1"/>
    <col min="6142" max="6142" width="7.625" style="3" bestFit="1" customWidth="1"/>
    <col min="6143" max="6143" width="5.625" style="3" customWidth="1"/>
    <col min="6144" max="6144" width="6.625" style="3" bestFit="1" customWidth="1"/>
    <col min="6145" max="6145" width="7.625" style="3" bestFit="1" customWidth="1"/>
    <col min="6146" max="6146" width="11.125" style="3" bestFit="1" customWidth="1"/>
    <col min="6147" max="6147" width="5.625" style="3" customWidth="1"/>
    <col min="6148" max="6148" width="7.625" style="3" bestFit="1" customWidth="1"/>
    <col min="6149" max="6149" width="10.5" style="3" bestFit="1" customWidth="1"/>
    <col min="6150" max="6150" width="6.5" style="3" customWidth="1"/>
    <col min="6151" max="6152" width="8" style="3" bestFit="1" customWidth="1"/>
    <col min="6153" max="6153" width="8.125" style="3" customWidth="1"/>
    <col min="6154" max="6154" width="10.75" style="3" bestFit="1" customWidth="1"/>
    <col min="6155" max="6155" width="7.5" style="3" customWidth="1"/>
    <col min="6156" max="6156" width="11" style="3"/>
    <col min="6157" max="6157" width="9.125" style="3" customWidth="1"/>
    <col min="6158" max="6158" width="10.5" style="3" bestFit="1" customWidth="1"/>
    <col min="6159" max="6394" width="11" style="3"/>
    <col min="6395" max="6395" width="14.5" style="3" customWidth="1"/>
    <col min="6396" max="6396" width="9.625" style="3" customWidth="1"/>
    <col min="6397" max="6397" width="6.125" style="3" bestFit="1" customWidth="1"/>
    <col min="6398" max="6398" width="7.625" style="3" bestFit="1" customWidth="1"/>
    <col min="6399" max="6399" width="5.625" style="3" customWidth="1"/>
    <col min="6400" max="6400" width="6.625" style="3" bestFit="1" customWidth="1"/>
    <col min="6401" max="6401" width="7.625" style="3" bestFit="1" customWidth="1"/>
    <col min="6402" max="6402" width="11.125" style="3" bestFit="1" customWidth="1"/>
    <col min="6403" max="6403" width="5.625" style="3" customWidth="1"/>
    <col min="6404" max="6404" width="7.625" style="3" bestFit="1" customWidth="1"/>
    <col min="6405" max="6405" width="10.5" style="3" bestFit="1" customWidth="1"/>
    <col min="6406" max="6406" width="6.5" style="3" customWidth="1"/>
    <col min="6407" max="6408" width="8" style="3" bestFit="1" customWidth="1"/>
    <col min="6409" max="6409" width="8.125" style="3" customWidth="1"/>
    <col min="6410" max="6410" width="10.75" style="3" bestFit="1" customWidth="1"/>
    <col min="6411" max="6411" width="7.5" style="3" customWidth="1"/>
    <col min="6412" max="6412" width="11" style="3"/>
    <col min="6413" max="6413" width="9.125" style="3" customWidth="1"/>
    <col min="6414" max="6414" width="10.5" style="3" bestFit="1" customWidth="1"/>
    <col min="6415" max="6650" width="11" style="3"/>
    <col min="6651" max="6651" width="14.5" style="3" customWidth="1"/>
    <col min="6652" max="6652" width="9.625" style="3" customWidth="1"/>
    <col min="6653" max="6653" width="6.125" style="3" bestFit="1" customWidth="1"/>
    <col min="6654" max="6654" width="7.625" style="3" bestFit="1" customWidth="1"/>
    <col min="6655" max="6655" width="5.625" style="3" customWidth="1"/>
    <col min="6656" max="6656" width="6.625" style="3" bestFit="1" customWidth="1"/>
    <col min="6657" max="6657" width="7.625" style="3" bestFit="1" customWidth="1"/>
    <col min="6658" max="6658" width="11.125" style="3" bestFit="1" customWidth="1"/>
    <col min="6659" max="6659" width="5.625" style="3" customWidth="1"/>
    <col min="6660" max="6660" width="7.625" style="3" bestFit="1" customWidth="1"/>
    <col min="6661" max="6661" width="10.5" style="3" bestFit="1" customWidth="1"/>
    <col min="6662" max="6662" width="6.5" style="3" customWidth="1"/>
    <col min="6663" max="6664" width="8" style="3" bestFit="1" customWidth="1"/>
    <col min="6665" max="6665" width="8.125" style="3" customWidth="1"/>
    <col min="6666" max="6666" width="10.75" style="3" bestFit="1" customWidth="1"/>
    <col min="6667" max="6667" width="7.5" style="3" customWidth="1"/>
    <col min="6668" max="6668" width="11" style="3"/>
    <col min="6669" max="6669" width="9.125" style="3" customWidth="1"/>
    <col min="6670" max="6670" width="10.5" style="3" bestFit="1" customWidth="1"/>
    <col min="6671" max="6906" width="11" style="3"/>
    <col min="6907" max="6907" width="14.5" style="3" customWidth="1"/>
    <col min="6908" max="6908" width="9.625" style="3" customWidth="1"/>
    <col min="6909" max="6909" width="6.125" style="3" bestFit="1" customWidth="1"/>
    <col min="6910" max="6910" width="7.625" style="3" bestFit="1" customWidth="1"/>
    <col min="6911" max="6911" width="5.625" style="3" customWidth="1"/>
    <col min="6912" max="6912" width="6.625" style="3" bestFit="1" customWidth="1"/>
    <col min="6913" max="6913" width="7.625" style="3" bestFit="1" customWidth="1"/>
    <col min="6914" max="6914" width="11.125" style="3" bestFit="1" customWidth="1"/>
    <col min="6915" max="6915" width="5.625" style="3" customWidth="1"/>
    <col min="6916" max="6916" width="7.625" style="3" bestFit="1" customWidth="1"/>
    <col min="6917" max="6917" width="10.5" style="3" bestFit="1" customWidth="1"/>
    <col min="6918" max="6918" width="6.5" style="3" customWidth="1"/>
    <col min="6919" max="6920" width="8" style="3" bestFit="1" customWidth="1"/>
    <col min="6921" max="6921" width="8.125" style="3" customWidth="1"/>
    <col min="6922" max="6922" width="10.75" style="3" bestFit="1" customWidth="1"/>
    <col min="6923" max="6923" width="7.5" style="3" customWidth="1"/>
    <col min="6924" max="6924" width="11" style="3"/>
    <col min="6925" max="6925" width="9.125" style="3" customWidth="1"/>
    <col min="6926" max="6926" width="10.5" style="3" bestFit="1" customWidth="1"/>
    <col min="6927" max="7162" width="11" style="3"/>
    <col min="7163" max="7163" width="14.5" style="3" customWidth="1"/>
    <col min="7164" max="7164" width="9.625" style="3" customWidth="1"/>
    <col min="7165" max="7165" width="6.125" style="3" bestFit="1" customWidth="1"/>
    <col min="7166" max="7166" width="7.625" style="3" bestFit="1" customWidth="1"/>
    <col min="7167" max="7167" width="5.625" style="3" customWidth="1"/>
    <col min="7168" max="7168" width="6.625" style="3" bestFit="1" customWidth="1"/>
    <col min="7169" max="7169" width="7.625" style="3" bestFit="1" customWidth="1"/>
    <col min="7170" max="7170" width="11.125" style="3" bestFit="1" customWidth="1"/>
    <col min="7171" max="7171" width="5.625" style="3" customWidth="1"/>
    <col min="7172" max="7172" width="7.625" style="3" bestFit="1" customWidth="1"/>
    <col min="7173" max="7173" width="10.5" style="3" bestFit="1" customWidth="1"/>
    <col min="7174" max="7174" width="6.5" style="3" customWidth="1"/>
    <col min="7175" max="7176" width="8" style="3" bestFit="1" customWidth="1"/>
    <col min="7177" max="7177" width="8.125" style="3" customWidth="1"/>
    <col min="7178" max="7178" width="10.75" style="3" bestFit="1" customWidth="1"/>
    <col min="7179" max="7179" width="7.5" style="3" customWidth="1"/>
    <col min="7180" max="7180" width="11" style="3"/>
    <col min="7181" max="7181" width="9.125" style="3" customWidth="1"/>
    <col min="7182" max="7182" width="10.5" style="3" bestFit="1" customWidth="1"/>
    <col min="7183" max="7418" width="11" style="3"/>
    <col min="7419" max="7419" width="14.5" style="3" customWidth="1"/>
    <col min="7420" max="7420" width="9.625" style="3" customWidth="1"/>
    <col min="7421" max="7421" width="6.125" style="3" bestFit="1" customWidth="1"/>
    <col min="7422" max="7422" width="7.625" style="3" bestFit="1" customWidth="1"/>
    <col min="7423" max="7423" width="5.625" style="3" customWidth="1"/>
    <col min="7424" max="7424" width="6.625" style="3" bestFit="1" customWidth="1"/>
    <col min="7425" max="7425" width="7.625" style="3" bestFit="1" customWidth="1"/>
    <col min="7426" max="7426" width="11.125" style="3" bestFit="1" customWidth="1"/>
    <col min="7427" max="7427" width="5.625" style="3" customWidth="1"/>
    <col min="7428" max="7428" width="7.625" style="3" bestFit="1" customWidth="1"/>
    <col min="7429" max="7429" width="10.5" style="3" bestFit="1" customWidth="1"/>
    <col min="7430" max="7430" width="6.5" style="3" customWidth="1"/>
    <col min="7431" max="7432" width="8" style="3" bestFit="1" customWidth="1"/>
    <col min="7433" max="7433" width="8.125" style="3" customWidth="1"/>
    <col min="7434" max="7434" width="10.75" style="3" bestFit="1" customWidth="1"/>
    <col min="7435" max="7435" width="7.5" style="3" customWidth="1"/>
    <col min="7436" max="7436" width="11" style="3"/>
    <col min="7437" max="7437" width="9.125" style="3" customWidth="1"/>
    <col min="7438" max="7438" width="10.5" style="3" bestFit="1" customWidth="1"/>
    <col min="7439" max="7674" width="11" style="3"/>
    <col min="7675" max="7675" width="14.5" style="3" customWidth="1"/>
    <col min="7676" max="7676" width="9.625" style="3" customWidth="1"/>
    <col min="7677" max="7677" width="6.125" style="3" bestFit="1" customWidth="1"/>
    <col min="7678" max="7678" width="7.625" style="3" bestFit="1" customWidth="1"/>
    <col min="7679" max="7679" width="5.625" style="3" customWidth="1"/>
    <col min="7680" max="7680" width="6.625" style="3" bestFit="1" customWidth="1"/>
    <col min="7681" max="7681" width="7.625" style="3" bestFit="1" customWidth="1"/>
    <col min="7682" max="7682" width="11.125" style="3" bestFit="1" customWidth="1"/>
    <col min="7683" max="7683" width="5.625" style="3" customWidth="1"/>
    <col min="7684" max="7684" width="7.625" style="3" bestFit="1" customWidth="1"/>
    <col min="7685" max="7685" width="10.5" style="3" bestFit="1" customWidth="1"/>
    <col min="7686" max="7686" width="6.5" style="3" customWidth="1"/>
    <col min="7687" max="7688" width="8" style="3" bestFit="1" customWidth="1"/>
    <col min="7689" max="7689" width="8.125" style="3" customWidth="1"/>
    <col min="7690" max="7690" width="10.75" style="3" bestFit="1" customWidth="1"/>
    <col min="7691" max="7691" width="7.5" style="3" customWidth="1"/>
    <col min="7692" max="7692" width="11" style="3"/>
    <col min="7693" max="7693" width="9.125" style="3" customWidth="1"/>
    <col min="7694" max="7694" width="10.5" style="3" bestFit="1" customWidth="1"/>
    <col min="7695" max="7930" width="11" style="3"/>
    <col min="7931" max="7931" width="14.5" style="3" customWidth="1"/>
    <col min="7932" max="7932" width="9.625" style="3" customWidth="1"/>
    <col min="7933" max="7933" width="6.125" style="3" bestFit="1" customWidth="1"/>
    <col min="7934" max="7934" width="7.625" style="3" bestFit="1" customWidth="1"/>
    <col min="7935" max="7935" width="5.625" style="3" customWidth="1"/>
    <col min="7936" max="7936" width="6.625" style="3" bestFit="1" customWidth="1"/>
    <col min="7937" max="7937" width="7.625" style="3" bestFit="1" customWidth="1"/>
    <col min="7938" max="7938" width="11.125" style="3" bestFit="1" customWidth="1"/>
    <col min="7939" max="7939" width="5.625" style="3" customWidth="1"/>
    <col min="7940" max="7940" width="7.625" style="3" bestFit="1" customWidth="1"/>
    <col min="7941" max="7941" width="10.5" style="3" bestFit="1" customWidth="1"/>
    <col min="7942" max="7942" width="6.5" style="3" customWidth="1"/>
    <col min="7943" max="7944" width="8" style="3" bestFit="1" customWidth="1"/>
    <col min="7945" max="7945" width="8.125" style="3" customWidth="1"/>
    <col min="7946" max="7946" width="10.75" style="3" bestFit="1" customWidth="1"/>
    <col min="7947" max="7947" width="7.5" style="3" customWidth="1"/>
    <col min="7948" max="7948" width="11" style="3"/>
    <col min="7949" max="7949" width="9.125" style="3" customWidth="1"/>
    <col min="7950" max="7950" width="10.5" style="3" bestFit="1" customWidth="1"/>
    <col min="7951" max="8186" width="11" style="3"/>
    <col min="8187" max="8187" width="14.5" style="3" customWidth="1"/>
    <col min="8188" max="8188" width="9.625" style="3" customWidth="1"/>
    <col min="8189" max="8189" width="6.125" style="3" bestFit="1" customWidth="1"/>
    <col min="8190" max="8190" width="7.625" style="3" bestFit="1" customWidth="1"/>
    <col min="8191" max="8191" width="5.625" style="3" customWidth="1"/>
    <col min="8192" max="8192" width="6.625" style="3" bestFit="1" customWidth="1"/>
    <col min="8193" max="8193" width="7.625" style="3" bestFit="1" customWidth="1"/>
    <col min="8194" max="8194" width="11.125" style="3" bestFit="1" customWidth="1"/>
    <col min="8195" max="8195" width="5.625" style="3" customWidth="1"/>
    <col min="8196" max="8196" width="7.625" style="3" bestFit="1" customWidth="1"/>
    <col min="8197" max="8197" width="10.5" style="3" bestFit="1" customWidth="1"/>
    <col min="8198" max="8198" width="6.5" style="3" customWidth="1"/>
    <col min="8199" max="8200" width="8" style="3" bestFit="1" customWidth="1"/>
    <col min="8201" max="8201" width="8.125" style="3" customWidth="1"/>
    <col min="8202" max="8202" width="10.75" style="3" bestFit="1" customWidth="1"/>
    <col min="8203" max="8203" width="7.5" style="3" customWidth="1"/>
    <col min="8204" max="8204" width="11" style="3"/>
    <col min="8205" max="8205" width="9.125" style="3" customWidth="1"/>
    <col min="8206" max="8206" width="10.5" style="3" bestFit="1" customWidth="1"/>
    <col min="8207" max="8442" width="11" style="3"/>
    <col min="8443" max="8443" width="14.5" style="3" customWidth="1"/>
    <col min="8444" max="8444" width="9.625" style="3" customWidth="1"/>
    <col min="8445" max="8445" width="6.125" style="3" bestFit="1" customWidth="1"/>
    <col min="8446" max="8446" width="7.625" style="3" bestFit="1" customWidth="1"/>
    <col min="8447" max="8447" width="5.625" style="3" customWidth="1"/>
    <col min="8448" max="8448" width="6.625" style="3" bestFit="1" customWidth="1"/>
    <col min="8449" max="8449" width="7.625" style="3" bestFit="1" customWidth="1"/>
    <col min="8450" max="8450" width="11.125" style="3" bestFit="1" customWidth="1"/>
    <col min="8451" max="8451" width="5.625" style="3" customWidth="1"/>
    <col min="8452" max="8452" width="7.625" style="3" bestFit="1" customWidth="1"/>
    <col min="8453" max="8453" width="10.5" style="3" bestFit="1" customWidth="1"/>
    <col min="8454" max="8454" width="6.5" style="3" customWidth="1"/>
    <col min="8455" max="8456" width="8" style="3" bestFit="1" customWidth="1"/>
    <col min="8457" max="8457" width="8.125" style="3" customWidth="1"/>
    <col min="8458" max="8458" width="10.75" style="3" bestFit="1" customWidth="1"/>
    <col min="8459" max="8459" width="7.5" style="3" customWidth="1"/>
    <col min="8460" max="8460" width="11" style="3"/>
    <col min="8461" max="8461" width="9.125" style="3" customWidth="1"/>
    <col min="8462" max="8462" width="10.5" style="3" bestFit="1" customWidth="1"/>
    <col min="8463" max="8698" width="11" style="3"/>
    <col min="8699" max="8699" width="14.5" style="3" customWidth="1"/>
    <col min="8700" max="8700" width="9.625" style="3" customWidth="1"/>
    <col min="8701" max="8701" width="6.125" style="3" bestFit="1" customWidth="1"/>
    <col min="8702" max="8702" width="7.625" style="3" bestFit="1" customWidth="1"/>
    <col min="8703" max="8703" width="5.625" style="3" customWidth="1"/>
    <col min="8704" max="8704" width="6.625" style="3" bestFit="1" customWidth="1"/>
    <col min="8705" max="8705" width="7.625" style="3" bestFit="1" customWidth="1"/>
    <col min="8706" max="8706" width="11.125" style="3" bestFit="1" customWidth="1"/>
    <col min="8707" max="8707" width="5.625" style="3" customWidth="1"/>
    <col min="8708" max="8708" width="7.625" style="3" bestFit="1" customWidth="1"/>
    <col min="8709" max="8709" width="10.5" style="3" bestFit="1" customWidth="1"/>
    <col min="8710" max="8710" width="6.5" style="3" customWidth="1"/>
    <col min="8711" max="8712" width="8" style="3" bestFit="1" customWidth="1"/>
    <col min="8713" max="8713" width="8.125" style="3" customWidth="1"/>
    <col min="8714" max="8714" width="10.75" style="3" bestFit="1" customWidth="1"/>
    <col min="8715" max="8715" width="7.5" style="3" customWidth="1"/>
    <col min="8716" max="8716" width="11" style="3"/>
    <col min="8717" max="8717" width="9.125" style="3" customWidth="1"/>
    <col min="8718" max="8718" width="10.5" style="3" bestFit="1" customWidth="1"/>
    <col min="8719" max="8954" width="11" style="3"/>
    <col min="8955" max="8955" width="14.5" style="3" customWidth="1"/>
    <col min="8956" max="8956" width="9.625" style="3" customWidth="1"/>
    <col min="8957" max="8957" width="6.125" style="3" bestFit="1" customWidth="1"/>
    <col min="8958" max="8958" width="7.625" style="3" bestFit="1" customWidth="1"/>
    <col min="8959" max="8959" width="5.625" style="3" customWidth="1"/>
    <col min="8960" max="8960" width="6.625" style="3" bestFit="1" customWidth="1"/>
    <col min="8961" max="8961" width="7.625" style="3" bestFit="1" customWidth="1"/>
    <col min="8962" max="8962" width="11.125" style="3" bestFit="1" customWidth="1"/>
    <col min="8963" max="8963" width="5.625" style="3" customWidth="1"/>
    <col min="8964" max="8964" width="7.625" style="3" bestFit="1" customWidth="1"/>
    <col min="8965" max="8965" width="10.5" style="3" bestFit="1" customWidth="1"/>
    <col min="8966" max="8966" width="6.5" style="3" customWidth="1"/>
    <col min="8967" max="8968" width="8" style="3" bestFit="1" customWidth="1"/>
    <col min="8969" max="8969" width="8.125" style="3" customWidth="1"/>
    <col min="8970" max="8970" width="10.75" style="3" bestFit="1" customWidth="1"/>
    <col min="8971" max="8971" width="7.5" style="3" customWidth="1"/>
    <col min="8972" max="8972" width="11" style="3"/>
    <col min="8973" max="8973" width="9.125" style="3" customWidth="1"/>
    <col min="8974" max="8974" width="10.5" style="3" bestFit="1" customWidth="1"/>
    <col min="8975" max="9210" width="11" style="3"/>
    <col min="9211" max="9211" width="14.5" style="3" customWidth="1"/>
    <col min="9212" max="9212" width="9.625" style="3" customWidth="1"/>
    <col min="9213" max="9213" width="6.125" style="3" bestFit="1" customWidth="1"/>
    <col min="9214" max="9214" width="7.625" style="3" bestFit="1" customWidth="1"/>
    <col min="9215" max="9215" width="5.625" style="3" customWidth="1"/>
    <col min="9216" max="9216" width="6.625" style="3" bestFit="1" customWidth="1"/>
    <col min="9217" max="9217" width="7.625" style="3" bestFit="1" customWidth="1"/>
    <col min="9218" max="9218" width="11.125" style="3" bestFit="1" customWidth="1"/>
    <col min="9219" max="9219" width="5.625" style="3" customWidth="1"/>
    <col min="9220" max="9220" width="7.625" style="3" bestFit="1" customWidth="1"/>
    <col min="9221" max="9221" width="10.5" style="3" bestFit="1" customWidth="1"/>
    <col min="9222" max="9222" width="6.5" style="3" customWidth="1"/>
    <col min="9223" max="9224" width="8" style="3" bestFit="1" customWidth="1"/>
    <col min="9225" max="9225" width="8.125" style="3" customWidth="1"/>
    <col min="9226" max="9226" width="10.75" style="3" bestFit="1" customWidth="1"/>
    <col min="9227" max="9227" width="7.5" style="3" customWidth="1"/>
    <col min="9228" max="9228" width="11" style="3"/>
    <col min="9229" max="9229" width="9.125" style="3" customWidth="1"/>
    <col min="9230" max="9230" width="10.5" style="3" bestFit="1" customWidth="1"/>
    <col min="9231" max="9466" width="11" style="3"/>
    <col min="9467" max="9467" width="14.5" style="3" customWidth="1"/>
    <col min="9468" max="9468" width="9.625" style="3" customWidth="1"/>
    <col min="9469" max="9469" width="6.125" style="3" bestFit="1" customWidth="1"/>
    <col min="9470" max="9470" width="7.625" style="3" bestFit="1" customWidth="1"/>
    <col min="9471" max="9471" width="5.625" style="3" customWidth="1"/>
    <col min="9472" max="9472" width="6.625" style="3" bestFit="1" customWidth="1"/>
    <col min="9473" max="9473" width="7.625" style="3" bestFit="1" customWidth="1"/>
    <col min="9474" max="9474" width="11.125" style="3" bestFit="1" customWidth="1"/>
    <col min="9475" max="9475" width="5.625" style="3" customWidth="1"/>
    <col min="9476" max="9476" width="7.625" style="3" bestFit="1" customWidth="1"/>
    <col min="9477" max="9477" width="10.5" style="3" bestFit="1" customWidth="1"/>
    <col min="9478" max="9478" width="6.5" style="3" customWidth="1"/>
    <col min="9479" max="9480" width="8" style="3" bestFit="1" customWidth="1"/>
    <col min="9481" max="9481" width="8.125" style="3" customWidth="1"/>
    <col min="9482" max="9482" width="10.75" style="3" bestFit="1" customWidth="1"/>
    <col min="9483" max="9483" width="7.5" style="3" customWidth="1"/>
    <col min="9484" max="9484" width="11" style="3"/>
    <col min="9485" max="9485" width="9.125" style="3" customWidth="1"/>
    <col min="9486" max="9486" width="10.5" style="3" bestFit="1" customWidth="1"/>
    <col min="9487" max="9722" width="11" style="3"/>
    <col min="9723" max="9723" width="14.5" style="3" customWidth="1"/>
    <col min="9724" max="9724" width="9.625" style="3" customWidth="1"/>
    <col min="9725" max="9725" width="6.125" style="3" bestFit="1" customWidth="1"/>
    <col min="9726" max="9726" width="7.625" style="3" bestFit="1" customWidth="1"/>
    <col min="9727" max="9727" width="5.625" style="3" customWidth="1"/>
    <col min="9728" max="9728" width="6.625" style="3" bestFit="1" customWidth="1"/>
    <col min="9729" max="9729" width="7.625" style="3" bestFit="1" customWidth="1"/>
    <col min="9730" max="9730" width="11.125" style="3" bestFit="1" customWidth="1"/>
    <col min="9731" max="9731" width="5.625" style="3" customWidth="1"/>
    <col min="9732" max="9732" width="7.625" style="3" bestFit="1" customWidth="1"/>
    <col min="9733" max="9733" width="10.5" style="3" bestFit="1" customWidth="1"/>
    <col min="9734" max="9734" width="6.5" style="3" customWidth="1"/>
    <col min="9735" max="9736" width="8" style="3" bestFit="1" customWidth="1"/>
    <col min="9737" max="9737" width="8.125" style="3" customWidth="1"/>
    <col min="9738" max="9738" width="10.75" style="3" bestFit="1" customWidth="1"/>
    <col min="9739" max="9739" width="7.5" style="3" customWidth="1"/>
    <col min="9740" max="9740" width="11" style="3"/>
    <col min="9741" max="9741" width="9.125" style="3" customWidth="1"/>
    <col min="9742" max="9742" width="10.5" style="3" bestFit="1" customWidth="1"/>
    <col min="9743" max="9978" width="11" style="3"/>
    <col min="9979" max="9979" width="14.5" style="3" customWidth="1"/>
    <col min="9980" max="9980" width="9.625" style="3" customWidth="1"/>
    <col min="9981" max="9981" width="6.125" style="3" bestFit="1" customWidth="1"/>
    <col min="9982" max="9982" width="7.625" style="3" bestFit="1" customWidth="1"/>
    <col min="9983" max="9983" width="5.625" style="3" customWidth="1"/>
    <col min="9984" max="9984" width="6.625" style="3" bestFit="1" customWidth="1"/>
    <col min="9985" max="9985" width="7.625" style="3" bestFit="1" customWidth="1"/>
    <col min="9986" max="9986" width="11.125" style="3" bestFit="1" customWidth="1"/>
    <col min="9987" max="9987" width="5.625" style="3" customWidth="1"/>
    <col min="9988" max="9988" width="7.625" style="3" bestFit="1" customWidth="1"/>
    <col min="9989" max="9989" width="10.5" style="3" bestFit="1" customWidth="1"/>
    <col min="9990" max="9990" width="6.5" style="3" customWidth="1"/>
    <col min="9991" max="9992" width="8" style="3" bestFit="1" customWidth="1"/>
    <col min="9993" max="9993" width="8.125" style="3" customWidth="1"/>
    <col min="9994" max="9994" width="10.75" style="3" bestFit="1" customWidth="1"/>
    <col min="9995" max="9995" width="7.5" style="3" customWidth="1"/>
    <col min="9996" max="9996" width="11" style="3"/>
    <col min="9997" max="9997" width="9.125" style="3" customWidth="1"/>
    <col min="9998" max="9998" width="10.5" style="3" bestFit="1" customWidth="1"/>
    <col min="9999" max="10234" width="11" style="3"/>
    <col min="10235" max="10235" width="14.5" style="3" customWidth="1"/>
    <col min="10236" max="10236" width="9.625" style="3" customWidth="1"/>
    <col min="10237" max="10237" width="6.125" style="3" bestFit="1" customWidth="1"/>
    <col min="10238" max="10238" width="7.625" style="3" bestFit="1" customWidth="1"/>
    <col min="10239" max="10239" width="5.625" style="3" customWidth="1"/>
    <col min="10240" max="10240" width="6.625" style="3" bestFit="1" customWidth="1"/>
    <col min="10241" max="10241" width="7.625" style="3" bestFit="1" customWidth="1"/>
    <col min="10242" max="10242" width="11.125" style="3" bestFit="1" customWidth="1"/>
    <col min="10243" max="10243" width="5.625" style="3" customWidth="1"/>
    <col min="10244" max="10244" width="7.625" style="3" bestFit="1" customWidth="1"/>
    <col min="10245" max="10245" width="10.5" style="3" bestFit="1" customWidth="1"/>
    <col min="10246" max="10246" width="6.5" style="3" customWidth="1"/>
    <col min="10247" max="10248" width="8" style="3" bestFit="1" customWidth="1"/>
    <col min="10249" max="10249" width="8.125" style="3" customWidth="1"/>
    <col min="10250" max="10250" width="10.75" style="3" bestFit="1" customWidth="1"/>
    <col min="10251" max="10251" width="7.5" style="3" customWidth="1"/>
    <col min="10252" max="10252" width="11" style="3"/>
    <col min="10253" max="10253" width="9.125" style="3" customWidth="1"/>
    <col min="10254" max="10254" width="10.5" style="3" bestFit="1" customWidth="1"/>
    <col min="10255" max="10490" width="11" style="3"/>
    <col min="10491" max="10491" width="14.5" style="3" customWidth="1"/>
    <col min="10492" max="10492" width="9.625" style="3" customWidth="1"/>
    <col min="10493" max="10493" width="6.125" style="3" bestFit="1" customWidth="1"/>
    <col min="10494" max="10494" width="7.625" style="3" bestFit="1" customWidth="1"/>
    <col min="10495" max="10495" width="5.625" style="3" customWidth="1"/>
    <col min="10496" max="10496" width="6.625" style="3" bestFit="1" customWidth="1"/>
    <col min="10497" max="10497" width="7.625" style="3" bestFit="1" customWidth="1"/>
    <col min="10498" max="10498" width="11.125" style="3" bestFit="1" customWidth="1"/>
    <col min="10499" max="10499" width="5.625" style="3" customWidth="1"/>
    <col min="10500" max="10500" width="7.625" style="3" bestFit="1" customWidth="1"/>
    <col min="10501" max="10501" width="10.5" style="3" bestFit="1" customWidth="1"/>
    <col min="10502" max="10502" width="6.5" style="3" customWidth="1"/>
    <col min="10503" max="10504" width="8" style="3" bestFit="1" customWidth="1"/>
    <col min="10505" max="10505" width="8.125" style="3" customWidth="1"/>
    <col min="10506" max="10506" width="10.75" style="3" bestFit="1" customWidth="1"/>
    <col min="10507" max="10507" width="7.5" style="3" customWidth="1"/>
    <col min="10508" max="10508" width="11" style="3"/>
    <col min="10509" max="10509" width="9.125" style="3" customWidth="1"/>
    <col min="10510" max="10510" width="10.5" style="3" bestFit="1" customWidth="1"/>
    <col min="10511" max="10746" width="11" style="3"/>
    <col min="10747" max="10747" width="14.5" style="3" customWidth="1"/>
    <col min="10748" max="10748" width="9.625" style="3" customWidth="1"/>
    <col min="10749" max="10749" width="6.125" style="3" bestFit="1" customWidth="1"/>
    <col min="10750" max="10750" width="7.625" style="3" bestFit="1" customWidth="1"/>
    <col min="10751" max="10751" width="5.625" style="3" customWidth="1"/>
    <col min="10752" max="10752" width="6.625" style="3" bestFit="1" customWidth="1"/>
    <col min="10753" max="10753" width="7.625" style="3" bestFit="1" customWidth="1"/>
    <col min="10754" max="10754" width="11.125" style="3" bestFit="1" customWidth="1"/>
    <col min="10755" max="10755" width="5.625" style="3" customWidth="1"/>
    <col min="10756" max="10756" width="7.625" style="3" bestFit="1" customWidth="1"/>
    <col min="10757" max="10757" width="10.5" style="3" bestFit="1" customWidth="1"/>
    <col min="10758" max="10758" width="6.5" style="3" customWidth="1"/>
    <col min="10759" max="10760" width="8" style="3" bestFit="1" customWidth="1"/>
    <col min="10761" max="10761" width="8.125" style="3" customWidth="1"/>
    <col min="10762" max="10762" width="10.75" style="3" bestFit="1" customWidth="1"/>
    <col min="10763" max="10763" width="7.5" style="3" customWidth="1"/>
    <col min="10764" max="10764" width="11" style="3"/>
    <col min="10765" max="10765" width="9.125" style="3" customWidth="1"/>
    <col min="10766" max="10766" width="10.5" style="3" bestFit="1" customWidth="1"/>
    <col min="10767" max="11002" width="11" style="3"/>
    <col min="11003" max="11003" width="14.5" style="3" customWidth="1"/>
    <col min="11004" max="11004" width="9.625" style="3" customWidth="1"/>
    <col min="11005" max="11005" width="6.125" style="3" bestFit="1" customWidth="1"/>
    <col min="11006" max="11006" width="7.625" style="3" bestFit="1" customWidth="1"/>
    <col min="11007" max="11007" width="5.625" style="3" customWidth="1"/>
    <col min="11008" max="11008" width="6.625" style="3" bestFit="1" customWidth="1"/>
    <col min="11009" max="11009" width="7.625" style="3" bestFit="1" customWidth="1"/>
    <col min="11010" max="11010" width="11.125" style="3" bestFit="1" customWidth="1"/>
    <col min="11011" max="11011" width="5.625" style="3" customWidth="1"/>
    <col min="11012" max="11012" width="7.625" style="3" bestFit="1" customWidth="1"/>
    <col min="11013" max="11013" width="10.5" style="3" bestFit="1" customWidth="1"/>
    <col min="11014" max="11014" width="6.5" style="3" customWidth="1"/>
    <col min="11015" max="11016" width="8" style="3" bestFit="1" customWidth="1"/>
    <col min="11017" max="11017" width="8.125" style="3" customWidth="1"/>
    <col min="11018" max="11018" width="10.75" style="3" bestFit="1" customWidth="1"/>
    <col min="11019" max="11019" width="7.5" style="3" customWidth="1"/>
    <col min="11020" max="11020" width="11" style="3"/>
    <col min="11021" max="11021" width="9.125" style="3" customWidth="1"/>
    <col min="11022" max="11022" width="10.5" style="3" bestFit="1" customWidth="1"/>
    <col min="11023" max="11258" width="11" style="3"/>
    <col min="11259" max="11259" width="14.5" style="3" customWidth="1"/>
    <col min="11260" max="11260" width="9.625" style="3" customWidth="1"/>
    <col min="11261" max="11261" width="6.125" style="3" bestFit="1" customWidth="1"/>
    <col min="11262" max="11262" width="7.625" style="3" bestFit="1" customWidth="1"/>
    <col min="11263" max="11263" width="5.625" style="3" customWidth="1"/>
    <col min="11264" max="11264" width="6.625" style="3" bestFit="1" customWidth="1"/>
    <col min="11265" max="11265" width="7.625" style="3" bestFit="1" customWidth="1"/>
    <col min="11266" max="11266" width="11.125" style="3" bestFit="1" customWidth="1"/>
    <col min="11267" max="11267" width="5.625" style="3" customWidth="1"/>
    <col min="11268" max="11268" width="7.625" style="3" bestFit="1" customWidth="1"/>
    <col min="11269" max="11269" width="10.5" style="3" bestFit="1" customWidth="1"/>
    <col min="11270" max="11270" width="6.5" style="3" customWidth="1"/>
    <col min="11271" max="11272" width="8" style="3" bestFit="1" customWidth="1"/>
    <col min="11273" max="11273" width="8.125" style="3" customWidth="1"/>
    <col min="11274" max="11274" width="10.75" style="3" bestFit="1" customWidth="1"/>
    <col min="11275" max="11275" width="7.5" style="3" customWidth="1"/>
    <col min="11276" max="11276" width="11" style="3"/>
    <col min="11277" max="11277" width="9.125" style="3" customWidth="1"/>
    <col min="11278" max="11278" width="10.5" style="3" bestFit="1" customWidth="1"/>
    <col min="11279" max="11514" width="11" style="3"/>
    <col min="11515" max="11515" width="14.5" style="3" customWidth="1"/>
    <col min="11516" max="11516" width="9.625" style="3" customWidth="1"/>
    <col min="11517" max="11517" width="6.125" style="3" bestFit="1" customWidth="1"/>
    <col min="11518" max="11518" width="7.625" style="3" bestFit="1" customWidth="1"/>
    <col min="11519" max="11519" width="5.625" style="3" customWidth="1"/>
    <col min="11520" max="11520" width="6.625" style="3" bestFit="1" customWidth="1"/>
    <col min="11521" max="11521" width="7.625" style="3" bestFit="1" customWidth="1"/>
    <col min="11522" max="11522" width="11.125" style="3" bestFit="1" customWidth="1"/>
    <col min="11523" max="11523" width="5.625" style="3" customWidth="1"/>
    <col min="11524" max="11524" width="7.625" style="3" bestFit="1" customWidth="1"/>
    <col min="11525" max="11525" width="10.5" style="3" bestFit="1" customWidth="1"/>
    <col min="11526" max="11526" width="6.5" style="3" customWidth="1"/>
    <col min="11527" max="11528" width="8" style="3" bestFit="1" customWidth="1"/>
    <col min="11529" max="11529" width="8.125" style="3" customWidth="1"/>
    <col min="11530" max="11530" width="10.75" style="3" bestFit="1" customWidth="1"/>
    <col min="11531" max="11531" width="7.5" style="3" customWidth="1"/>
    <col min="11532" max="11532" width="11" style="3"/>
    <col min="11533" max="11533" width="9.125" style="3" customWidth="1"/>
    <col min="11534" max="11534" width="10.5" style="3" bestFit="1" customWidth="1"/>
    <col min="11535" max="11770" width="11" style="3"/>
    <col min="11771" max="11771" width="14.5" style="3" customWidth="1"/>
    <col min="11772" max="11772" width="9.625" style="3" customWidth="1"/>
    <col min="11773" max="11773" width="6.125" style="3" bestFit="1" customWidth="1"/>
    <col min="11774" max="11774" width="7.625" style="3" bestFit="1" customWidth="1"/>
    <col min="11775" max="11775" width="5.625" style="3" customWidth="1"/>
    <col min="11776" max="11776" width="6.625" style="3" bestFit="1" customWidth="1"/>
    <col min="11777" max="11777" width="7.625" style="3" bestFit="1" customWidth="1"/>
    <col min="11778" max="11778" width="11.125" style="3" bestFit="1" customWidth="1"/>
    <col min="11779" max="11779" width="5.625" style="3" customWidth="1"/>
    <col min="11780" max="11780" width="7.625" style="3" bestFit="1" customWidth="1"/>
    <col min="11781" max="11781" width="10.5" style="3" bestFit="1" customWidth="1"/>
    <col min="11782" max="11782" width="6.5" style="3" customWidth="1"/>
    <col min="11783" max="11784" width="8" style="3" bestFit="1" customWidth="1"/>
    <col min="11785" max="11785" width="8.125" style="3" customWidth="1"/>
    <col min="11786" max="11786" width="10.75" style="3" bestFit="1" customWidth="1"/>
    <col min="11787" max="11787" width="7.5" style="3" customWidth="1"/>
    <col min="11788" max="11788" width="11" style="3"/>
    <col min="11789" max="11789" width="9.125" style="3" customWidth="1"/>
    <col min="11790" max="11790" width="10.5" style="3" bestFit="1" customWidth="1"/>
    <col min="11791" max="12026" width="11" style="3"/>
    <col min="12027" max="12027" width="14.5" style="3" customWidth="1"/>
    <col min="12028" max="12028" width="9.625" style="3" customWidth="1"/>
    <col min="12029" max="12029" width="6.125" style="3" bestFit="1" customWidth="1"/>
    <col min="12030" max="12030" width="7.625" style="3" bestFit="1" customWidth="1"/>
    <col min="12031" max="12031" width="5.625" style="3" customWidth="1"/>
    <col min="12032" max="12032" width="6.625" style="3" bestFit="1" customWidth="1"/>
    <col min="12033" max="12033" width="7.625" style="3" bestFit="1" customWidth="1"/>
    <col min="12034" max="12034" width="11.125" style="3" bestFit="1" customWidth="1"/>
    <col min="12035" max="12035" width="5.625" style="3" customWidth="1"/>
    <col min="12036" max="12036" width="7.625" style="3" bestFit="1" customWidth="1"/>
    <col min="12037" max="12037" width="10.5" style="3" bestFit="1" customWidth="1"/>
    <col min="12038" max="12038" width="6.5" style="3" customWidth="1"/>
    <col min="12039" max="12040" width="8" style="3" bestFit="1" customWidth="1"/>
    <col min="12041" max="12041" width="8.125" style="3" customWidth="1"/>
    <col min="12042" max="12042" width="10.75" style="3" bestFit="1" customWidth="1"/>
    <col min="12043" max="12043" width="7.5" style="3" customWidth="1"/>
    <col min="12044" max="12044" width="11" style="3"/>
    <col min="12045" max="12045" width="9.125" style="3" customWidth="1"/>
    <col min="12046" max="12046" width="10.5" style="3" bestFit="1" customWidth="1"/>
    <col min="12047" max="12282" width="11" style="3"/>
    <col min="12283" max="12283" width="14.5" style="3" customWidth="1"/>
    <col min="12284" max="12284" width="9.625" style="3" customWidth="1"/>
    <col min="12285" max="12285" width="6.125" style="3" bestFit="1" customWidth="1"/>
    <col min="12286" max="12286" width="7.625" style="3" bestFit="1" customWidth="1"/>
    <col min="12287" max="12287" width="5.625" style="3" customWidth="1"/>
    <col min="12288" max="12288" width="6.625" style="3" bestFit="1" customWidth="1"/>
    <col min="12289" max="12289" width="7.625" style="3" bestFit="1" customWidth="1"/>
    <col min="12290" max="12290" width="11.125" style="3" bestFit="1" customWidth="1"/>
    <col min="12291" max="12291" width="5.625" style="3" customWidth="1"/>
    <col min="12292" max="12292" width="7.625" style="3" bestFit="1" customWidth="1"/>
    <col min="12293" max="12293" width="10.5" style="3" bestFit="1" customWidth="1"/>
    <col min="12294" max="12294" width="6.5" style="3" customWidth="1"/>
    <col min="12295" max="12296" width="8" style="3" bestFit="1" customWidth="1"/>
    <col min="12297" max="12297" width="8.125" style="3" customWidth="1"/>
    <col min="12298" max="12298" width="10.75" style="3" bestFit="1" customWidth="1"/>
    <col min="12299" max="12299" width="7.5" style="3" customWidth="1"/>
    <col min="12300" max="12300" width="11" style="3"/>
    <col min="12301" max="12301" width="9.125" style="3" customWidth="1"/>
    <col min="12302" max="12302" width="10.5" style="3" bestFit="1" customWidth="1"/>
    <col min="12303" max="12538" width="11" style="3"/>
    <col min="12539" max="12539" width="14.5" style="3" customWidth="1"/>
    <col min="12540" max="12540" width="9.625" style="3" customWidth="1"/>
    <col min="12541" max="12541" width="6.125" style="3" bestFit="1" customWidth="1"/>
    <col min="12542" max="12542" width="7.625" style="3" bestFit="1" customWidth="1"/>
    <col min="12543" max="12543" width="5.625" style="3" customWidth="1"/>
    <col min="12544" max="12544" width="6.625" style="3" bestFit="1" customWidth="1"/>
    <col min="12545" max="12545" width="7.625" style="3" bestFit="1" customWidth="1"/>
    <col min="12546" max="12546" width="11.125" style="3" bestFit="1" customWidth="1"/>
    <col min="12547" max="12547" width="5.625" style="3" customWidth="1"/>
    <col min="12548" max="12548" width="7.625" style="3" bestFit="1" customWidth="1"/>
    <col min="12549" max="12549" width="10.5" style="3" bestFit="1" customWidth="1"/>
    <col min="12550" max="12550" width="6.5" style="3" customWidth="1"/>
    <col min="12551" max="12552" width="8" style="3" bestFit="1" customWidth="1"/>
    <col min="12553" max="12553" width="8.125" style="3" customWidth="1"/>
    <col min="12554" max="12554" width="10.75" style="3" bestFit="1" customWidth="1"/>
    <col min="12555" max="12555" width="7.5" style="3" customWidth="1"/>
    <col min="12556" max="12556" width="11" style="3"/>
    <col min="12557" max="12557" width="9.125" style="3" customWidth="1"/>
    <col min="12558" max="12558" width="10.5" style="3" bestFit="1" customWidth="1"/>
    <col min="12559" max="12794" width="11" style="3"/>
    <col min="12795" max="12795" width="14.5" style="3" customWidth="1"/>
    <col min="12796" max="12796" width="9.625" style="3" customWidth="1"/>
    <col min="12797" max="12797" width="6.125" style="3" bestFit="1" customWidth="1"/>
    <col min="12798" max="12798" width="7.625" style="3" bestFit="1" customWidth="1"/>
    <col min="12799" max="12799" width="5.625" style="3" customWidth="1"/>
    <col min="12800" max="12800" width="6.625" style="3" bestFit="1" customWidth="1"/>
    <col min="12801" max="12801" width="7.625" style="3" bestFit="1" customWidth="1"/>
    <col min="12802" max="12802" width="11.125" style="3" bestFit="1" customWidth="1"/>
    <col min="12803" max="12803" width="5.625" style="3" customWidth="1"/>
    <col min="12804" max="12804" width="7.625" style="3" bestFit="1" customWidth="1"/>
    <col min="12805" max="12805" width="10.5" style="3" bestFit="1" customWidth="1"/>
    <col min="12806" max="12806" width="6.5" style="3" customWidth="1"/>
    <col min="12807" max="12808" width="8" style="3" bestFit="1" customWidth="1"/>
    <col min="12809" max="12809" width="8.125" style="3" customWidth="1"/>
    <col min="12810" max="12810" width="10.75" style="3" bestFit="1" customWidth="1"/>
    <col min="12811" max="12811" width="7.5" style="3" customWidth="1"/>
    <col min="12812" max="12812" width="11" style="3"/>
    <col min="12813" max="12813" width="9.125" style="3" customWidth="1"/>
    <col min="12814" max="12814" width="10.5" style="3" bestFit="1" customWidth="1"/>
    <col min="12815" max="13050" width="11" style="3"/>
    <col min="13051" max="13051" width="14.5" style="3" customWidth="1"/>
    <col min="13052" max="13052" width="9.625" style="3" customWidth="1"/>
    <col min="13053" max="13053" width="6.125" style="3" bestFit="1" customWidth="1"/>
    <col min="13054" max="13054" width="7.625" style="3" bestFit="1" customWidth="1"/>
    <col min="13055" max="13055" width="5.625" style="3" customWidth="1"/>
    <col min="13056" max="13056" width="6.625" style="3" bestFit="1" customWidth="1"/>
    <col min="13057" max="13057" width="7.625" style="3" bestFit="1" customWidth="1"/>
    <col min="13058" max="13058" width="11.125" style="3" bestFit="1" customWidth="1"/>
    <col min="13059" max="13059" width="5.625" style="3" customWidth="1"/>
    <col min="13060" max="13060" width="7.625" style="3" bestFit="1" customWidth="1"/>
    <col min="13061" max="13061" width="10.5" style="3" bestFit="1" customWidth="1"/>
    <col min="13062" max="13062" width="6.5" style="3" customWidth="1"/>
    <col min="13063" max="13064" width="8" style="3" bestFit="1" customWidth="1"/>
    <col min="13065" max="13065" width="8.125" style="3" customWidth="1"/>
    <col min="13066" max="13066" width="10.75" style="3" bestFit="1" customWidth="1"/>
    <col min="13067" max="13067" width="7.5" style="3" customWidth="1"/>
    <col min="13068" max="13068" width="11" style="3"/>
    <col min="13069" max="13069" width="9.125" style="3" customWidth="1"/>
    <col min="13070" max="13070" width="10.5" style="3" bestFit="1" customWidth="1"/>
    <col min="13071" max="13306" width="11" style="3"/>
    <col min="13307" max="13307" width="14.5" style="3" customWidth="1"/>
    <col min="13308" max="13308" width="9.625" style="3" customWidth="1"/>
    <col min="13309" max="13309" width="6.125" style="3" bestFit="1" customWidth="1"/>
    <col min="13310" max="13310" width="7.625" style="3" bestFit="1" customWidth="1"/>
    <col min="13311" max="13311" width="5.625" style="3" customWidth="1"/>
    <col min="13312" max="13312" width="6.625" style="3" bestFit="1" customWidth="1"/>
    <col min="13313" max="13313" width="7.625" style="3" bestFit="1" customWidth="1"/>
    <col min="13314" max="13314" width="11.125" style="3" bestFit="1" customWidth="1"/>
    <col min="13315" max="13315" width="5.625" style="3" customWidth="1"/>
    <col min="13316" max="13316" width="7.625" style="3" bestFit="1" customWidth="1"/>
    <col min="13317" max="13317" width="10.5" style="3" bestFit="1" customWidth="1"/>
    <col min="13318" max="13318" width="6.5" style="3" customWidth="1"/>
    <col min="13319" max="13320" width="8" style="3" bestFit="1" customWidth="1"/>
    <col min="13321" max="13321" width="8.125" style="3" customWidth="1"/>
    <col min="13322" max="13322" width="10.75" style="3" bestFit="1" customWidth="1"/>
    <col min="13323" max="13323" width="7.5" style="3" customWidth="1"/>
    <col min="13324" max="13324" width="11" style="3"/>
    <col min="13325" max="13325" width="9.125" style="3" customWidth="1"/>
    <col min="13326" max="13326" width="10.5" style="3" bestFit="1" customWidth="1"/>
    <col min="13327" max="13562" width="11" style="3"/>
    <col min="13563" max="13563" width="14.5" style="3" customWidth="1"/>
    <col min="13564" max="13564" width="9.625" style="3" customWidth="1"/>
    <col min="13565" max="13565" width="6.125" style="3" bestFit="1" customWidth="1"/>
    <col min="13566" max="13566" width="7.625" style="3" bestFit="1" customWidth="1"/>
    <col min="13567" max="13567" width="5.625" style="3" customWidth="1"/>
    <col min="13568" max="13568" width="6.625" style="3" bestFit="1" customWidth="1"/>
    <col min="13569" max="13569" width="7.625" style="3" bestFit="1" customWidth="1"/>
    <col min="13570" max="13570" width="11.125" style="3" bestFit="1" customWidth="1"/>
    <col min="13571" max="13571" width="5.625" style="3" customWidth="1"/>
    <col min="13572" max="13572" width="7.625" style="3" bestFit="1" customWidth="1"/>
    <col min="13573" max="13573" width="10.5" style="3" bestFit="1" customWidth="1"/>
    <col min="13574" max="13574" width="6.5" style="3" customWidth="1"/>
    <col min="13575" max="13576" width="8" style="3" bestFit="1" customWidth="1"/>
    <col min="13577" max="13577" width="8.125" style="3" customWidth="1"/>
    <col min="13578" max="13578" width="10.75" style="3" bestFit="1" customWidth="1"/>
    <col min="13579" max="13579" width="7.5" style="3" customWidth="1"/>
    <col min="13580" max="13580" width="11" style="3"/>
    <col min="13581" max="13581" width="9.125" style="3" customWidth="1"/>
    <col min="13582" max="13582" width="10.5" style="3" bestFit="1" customWidth="1"/>
    <col min="13583" max="13818" width="11" style="3"/>
    <col min="13819" max="13819" width="14.5" style="3" customWidth="1"/>
    <col min="13820" max="13820" width="9.625" style="3" customWidth="1"/>
    <col min="13821" max="13821" width="6.125" style="3" bestFit="1" customWidth="1"/>
    <col min="13822" max="13822" width="7.625" style="3" bestFit="1" customWidth="1"/>
    <col min="13823" max="13823" width="5.625" style="3" customWidth="1"/>
    <col min="13824" max="13824" width="6.625" style="3" bestFit="1" customWidth="1"/>
    <col min="13825" max="13825" width="7.625" style="3" bestFit="1" customWidth="1"/>
    <col min="13826" max="13826" width="11.125" style="3" bestFit="1" customWidth="1"/>
    <col min="13827" max="13827" width="5.625" style="3" customWidth="1"/>
    <col min="13828" max="13828" width="7.625" style="3" bestFit="1" customWidth="1"/>
    <col min="13829" max="13829" width="10.5" style="3" bestFit="1" customWidth="1"/>
    <col min="13830" max="13830" width="6.5" style="3" customWidth="1"/>
    <col min="13831" max="13832" width="8" style="3" bestFit="1" customWidth="1"/>
    <col min="13833" max="13833" width="8.125" style="3" customWidth="1"/>
    <col min="13834" max="13834" width="10.75" style="3" bestFit="1" customWidth="1"/>
    <col min="13835" max="13835" width="7.5" style="3" customWidth="1"/>
    <col min="13836" max="13836" width="11" style="3"/>
    <col min="13837" max="13837" width="9.125" style="3" customWidth="1"/>
    <col min="13838" max="13838" width="10.5" style="3" bestFit="1" customWidth="1"/>
    <col min="13839" max="14074" width="11" style="3"/>
    <col min="14075" max="14075" width="14.5" style="3" customWidth="1"/>
    <col min="14076" max="14076" width="9.625" style="3" customWidth="1"/>
    <col min="14077" max="14077" width="6.125" style="3" bestFit="1" customWidth="1"/>
    <col min="14078" max="14078" width="7.625" style="3" bestFit="1" customWidth="1"/>
    <col min="14079" max="14079" width="5.625" style="3" customWidth="1"/>
    <col min="14080" max="14080" width="6.625" style="3" bestFit="1" customWidth="1"/>
    <col min="14081" max="14081" width="7.625" style="3" bestFit="1" customWidth="1"/>
    <col min="14082" max="14082" width="11.125" style="3" bestFit="1" customWidth="1"/>
    <col min="14083" max="14083" width="5.625" style="3" customWidth="1"/>
    <col min="14084" max="14084" width="7.625" style="3" bestFit="1" customWidth="1"/>
    <col min="14085" max="14085" width="10.5" style="3" bestFit="1" customWidth="1"/>
    <col min="14086" max="14086" width="6.5" style="3" customWidth="1"/>
    <col min="14087" max="14088" width="8" style="3" bestFit="1" customWidth="1"/>
    <col min="14089" max="14089" width="8.125" style="3" customWidth="1"/>
    <col min="14090" max="14090" width="10.75" style="3" bestFit="1" customWidth="1"/>
    <col min="14091" max="14091" width="7.5" style="3" customWidth="1"/>
    <col min="14092" max="14092" width="11" style="3"/>
    <col min="14093" max="14093" width="9.125" style="3" customWidth="1"/>
    <col min="14094" max="14094" width="10.5" style="3" bestFit="1" customWidth="1"/>
    <col min="14095" max="14330" width="11" style="3"/>
    <col min="14331" max="14331" width="14.5" style="3" customWidth="1"/>
    <col min="14332" max="14332" width="9.625" style="3" customWidth="1"/>
    <col min="14333" max="14333" width="6.125" style="3" bestFit="1" customWidth="1"/>
    <col min="14334" max="14334" width="7.625" style="3" bestFit="1" customWidth="1"/>
    <col min="14335" max="14335" width="5.625" style="3" customWidth="1"/>
    <col min="14336" max="14336" width="6.625" style="3" bestFit="1" customWidth="1"/>
    <col min="14337" max="14337" width="7.625" style="3" bestFit="1" customWidth="1"/>
    <col min="14338" max="14338" width="11.125" style="3" bestFit="1" customWidth="1"/>
    <col min="14339" max="14339" width="5.625" style="3" customWidth="1"/>
    <col min="14340" max="14340" width="7.625" style="3" bestFit="1" customWidth="1"/>
    <col min="14341" max="14341" width="10.5" style="3" bestFit="1" customWidth="1"/>
    <col min="14342" max="14342" width="6.5" style="3" customWidth="1"/>
    <col min="14343" max="14344" width="8" style="3" bestFit="1" customWidth="1"/>
    <col min="14345" max="14345" width="8.125" style="3" customWidth="1"/>
    <col min="14346" max="14346" width="10.75" style="3" bestFit="1" customWidth="1"/>
    <col min="14347" max="14347" width="7.5" style="3" customWidth="1"/>
    <col min="14348" max="14348" width="11" style="3"/>
    <col min="14349" max="14349" width="9.125" style="3" customWidth="1"/>
    <col min="14350" max="14350" width="10.5" style="3" bestFit="1" customWidth="1"/>
    <col min="14351" max="14586" width="11" style="3"/>
    <col min="14587" max="14587" width="14.5" style="3" customWidth="1"/>
    <col min="14588" max="14588" width="9.625" style="3" customWidth="1"/>
    <col min="14589" max="14589" width="6.125" style="3" bestFit="1" customWidth="1"/>
    <col min="14590" max="14590" width="7.625" style="3" bestFit="1" customWidth="1"/>
    <col min="14591" max="14591" width="5.625" style="3" customWidth="1"/>
    <col min="14592" max="14592" width="6.625" style="3" bestFit="1" customWidth="1"/>
    <col min="14593" max="14593" width="7.625" style="3" bestFit="1" customWidth="1"/>
    <col min="14594" max="14594" width="11.125" style="3" bestFit="1" customWidth="1"/>
    <col min="14595" max="14595" width="5.625" style="3" customWidth="1"/>
    <col min="14596" max="14596" width="7.625" style="3" bestFit="1" customWidth="1"/>
    <col min="14597" max="14597" width="10.5" style="3" bestFit="1" customWidth="1"/>
    <col min="14598" max="14598" width="6.5" style="3" customWidth="1"/>
    <col min="14599" max="14600" width="8" style="3" bestFit="1" customWidth="1"/>
    <col min="14601" max="14601" width="8.125" style="3" customWidth="1"/>
    <col min="14602" max="14602" width="10.75" style="3" bestFit="1" customWidth="1"/>
    <col min="14603" max="14603" width="7.5" style="3" customWidth="1"/>
    <col min="14604" max="14604" width="11" style="3"/>
    <col min="14605" max="14605" width="9.125" style="3" customWidth="1"/>
    <col min="14606" max="14606" width="10.5" style="3" bestFit="1" customWidth="1"/>
    <col min="14607" max="14842" width="11" style="3"/>
    <col min="14843" max="14843" width="14.5" style="3" customWidth="1"/>
    <col min="14844" max="14844" width="9.625" style="3" customWidth="1"/>
    <col min="14845" max="14845" width="6.125" style="3" bestFit="1" customWidth="1"/>
    <col min="14846" max="14846" width="7.625" style="3" bestFit="1" customWidth="1"/>
    <col min="14847" max="14847" width="5.625" style="3" customWidth="1"/>
    <col min="14848" max="14848" width="6.625" style="3" bestFit="1" customWidth="1"/>
    <col min="14849" max="14849" width="7.625" style="3" bestFit="1" customWidth="1"/>
    <col min="14850" max="14850" width="11.125" style="3" bestFit="1" customWidth="1"/>
    <col min="14851" max="14851" width="5.625" style="3" customWidth="1"/>
    <col min="14852" max="14852" width="7.625" style="3" bestFit="1" customWidth="1"/>
    <col min="14853" max="14853" width="10.5" style="3" bestFit="1" customWidth="1"/>
    <col min="14854" max="14854" width="6.5" style="3" customWidth="1"/>
    <col min="14855" max="14856" width="8" style="3" bestFit="1" customWidth="1"/>
    <col min="14857" max="14857" width="8.125" style="3" customWidth="1"/>
    <col min="14858" max="14858" width="10.75" style="3" bestFit="1" customWidth="1"/>
    <col min="14859" max="14859" width="7.5" style="3" customWidth="1"/>
    <col min="14860" max="14860" width="11" style="3"/>
    <col min="14861" max="14861" width="9.125" style="3" customWidth="1"/>
    <col min="14862" max="14862" width="10.5" style="3" bestFit="1" customWidth="1"/>
    <col min="14863" max="15098" width="11" style="3"/>
    <col min="15099" max="15099" width="14.5" style="3" customWidth="1"/>
    <col min="15100" max="15100" width="9.625" style="3" customWidth="1"/>
    <col min="15101" max="15101" width="6.125" style="3" bestFit="1" customWidth="1"/>
    <col min="15102" max="15102" width="7.625" style="3" bestFit="1" customWidth="1"/>
    <col min="15103" max="15103" width="5.625" style="3" customWidth="1"/>
    <col min="15104" max="15104" width="6.625" style="3" bestFit="1" customWidth="1"/>
    <col min="15105" max="15105" width="7.625" style="3" bestFit="1" customWidth="1"/>
    <col min="15106" max="15106" width="11.125" style="3" bestFit="1" customWidth="1"/>
    <col min="15107" max="15107" width="5.625" style="3" customWidth="1"/>
    <col min="15108" max="15108" width="7.625" style="3" bestFit="1" customWidth="1"/>
    <col min="15109" max="15109" width="10.5" style="3" bestFit="1" customWidth="1"/>
    <col min="15110" max="15110" width="6.5" style="3" customWidth="1"/>
    <col min="15111" max="15112" width="8" style="3" bestFit="1" customWidth="1"/>
    <col min="15113" max="15113" width="8.125" style="3" customWidth="1"/>
    <col min="15114" max="15114" width="10.75" style="3" bestFit="1" customWidth="1"/>
    <col min="15115" max="15115" width="7.5" style="3" customWidth="1"/>
    <col min="15116" max="15116" width="11" style="3"/>
    <col min="15117" max="15117" width="9.125" style="3" customWidth="1"/>
    <col min="15118" max="15118" width="10.5" style="3" bestFit="1" customWidth="1"/>
    <col min="15119" max="15354" width="11" style="3"/>
    <col min="15355" max="15355" width="14.5" style="3" customWidth="1"/>
    <col min="15356" max="15356" width="9.625" style="3" customWidth="1"/>
    <col min="15357" max="15357" width="6.125" style="3" bestFit="1" customWidth="1"/>
    <col min="15358" max="15358" width="7.625" style="3" bestFit="1" customWidth="1"/>
    <col min="15359" max="15359" width="5.625" style="3" customWidth="1"/>
    <col min="15360" max="15360" width="6.625" style="3" bestFit="1" customWidth="1"/>
    <col min="15361" max="15361" width="7.625" style="3" bestFit="1" customWidth="1"/>
    <col min="15362" max="15362" width="11.125" style="3" bestFit="1" customWidth="1"/>
    <col min="15363" max="15363" width="5.625" style="3" customWidth="1"/>
    <col min="15364" max="15364" width="7.625" style="3" bestFit="1" customWidth="1"/>
    <col min="15365" max="15365" width="10.5" style="3" bestFit="1" customWidth="1"/>
    <col min="15366" max="15366" width="6.5" style="3" customWidth="1"/>
    <col min="15367" max="15368" width="8" style="3" bestFit="1" customWidth="1"/>
    <col min="15369" max="15369" width="8.125" style="3" customWidth="1"/>
    <col min="15370" max="15370" width="10.75" style="3" bestFit="1" customWidth="1"/>
    <col min="15371" max="15371" width="7.5" style="3" customWidth="1"/>
    <col min="15372" max="15372" width="11" style="3"/>
    <col min="15373" max="15373" width="9.125" style="3" customWidth="1"/>
    <col min="15374" max="15374" width="10.5" style="3" bestFit="1" customWidth="1"/>
    <col min="15375" max="15610" width="11" style="3"/>
    <col min="15611" max="15611" width="14.5" style="3" customWidth="1"/>
    <col min="15612" max="15612" width="9.625" style="3" customWidth="1"/>
    <col min="15613" max="15613" width="6.125" style="3" bestFit="1" customWidth="1"/>
    <col min="15614" max="15614" width="7.625" style="3" bestFit="1" customWidth="1"/>
    <col min="15615" max="15615" width="5.625" style="3" customWidth="1"/>
    <col min="15616" max="15616" width="6.625" style="3" bestFit="1" customWidth="1"/>
    <col min="15617" max="15617" width="7.625" style="3" bestFit="1" customWidth="1"/>
    <col min="15618" max="15618" width="11.125" style="3" bestFit="1" customWidth="1"/>
    <col min="15619" max="15619" width="5.625" style="3" customWidth="1"/>
    <col min="15620" max="15620" width="7.625" style="3" bestFit="1" customWidth="1"/>
    <col min="15621" max="15621" width="10.5" style="3" bestFit="1" customWidth="1"/>
    <col min="15622" max="15622" width="6.5" style="3" customWidth="1"/>
    <col min="15623" max="15624" width="8" style="3" bestFit="1" customWidth="1"/>
    <col min="15625" max="15625" width="8.125" style="3" customWidth="1"/>
    <col min="15626" max="15626" width="10.75" style="3" bestFit="1" customWidth="1"/>
    <col min="15627" max="15627" width="7.5" style="3" customWidth="1"/>
    <col min="15628" max="15628" width="11" style="3"/>
    <col min="15629" max="15629" width="9.125" style="3" customWidth="1"/>
    <col min="15630" max="15630" width="10.5" style="3" bestFit="1" customWidth="1"/>
    <col min="15631" max="15866" width="11" style="3"/>
    <col min="15867" max="15867" width="14.5" style="3" customWidth="1"/>
    <col min="15868" max="15868" width="9.625" style="3" customWidth="1"/>
    <col min="15869" max="15869" width="6.125" style="3" bestFit="1" customWidth="1"/>
    <col min="15870" max="15870" width="7.625" style="3" bestFit="1" customWidth="1"/>
    <col min="15871" max="15871" width="5.625" style="3" customWidth="1"/>
    <col min="15872" max="15872" width="6.625" style="3" bestFit="1" customWidth="1"/>
    <col min="15873" max="15873" width="7.625" style="3" bestFit="1" customWidth="1"/>
    <col min="15874" max="15874" width="11.125" style="3" bestFit="1" customWidth="1"/>
    <col min="15875" max="15875" width="5.625" style="3" customWidth="1"/>
    <col min="15876" max="15876" width="7.625" style="3" bestFit="1" customWidth="1"/>
    <col min="15877" max="15877" width="10.5" style="3" bestFit="1" customWidth="1"/>
    <col min="15878" max="15878" width="6.5" style="3" customWidth="1"/>
    <col min="15879" max="15880" width="8" style="3" bestFit="1" customWidth="1"/>
    <col min="15881" max="15881" width="8.125" style="3" customWidth="1"/>
    <col min="15882" max="15882" width="10.75" style="3" bestFit="1" customWidth="1"/>
    <col min="15883" max="15883" width="7.5" style="3" customWidth="1"/>
    <col min="15884" max="15884" width="11" style="3"/>
    <col min="15885" max="15885" width="9.125" style="3" customWidth="1"/>
    <col min="15886" max="15886" width="10.5" style="3" bestFit="1" customWidth="1"/>
    <col min="15887" max="16122" width="11" style="3"/>
    <col min="16123" max="16123" width="14.5" style="3" customWidth="1"/>
    <col min="16124" max="16124" width="9.625" style="3" customWidth="1"/>
    <col min="16125" max="16125" width="6.125" style="3" bestFit="1" customWidth="1"/>
    <col min="16126" max="16126" width="7.625" style="3" bestFit="1" customWidth="1"/>
    <col min="16127" max="16127" width="5.625" style="3" customWidth="1"/>
    <col min="16128" max="16128" width="6.625" style="3" bestFit="1" customWidth="1"/>
    <col min="16129" max="16129" width="7.625" style="3" bestFit="1" customWidth="1"/>
    <col min="16130" max="16130" width="11.125" style="3" bestFit="1" customWidth="1"/>
    <col min="16131" max="16131" width="5.625" style="3" customWidth="1"/>
    <col min="16132" max="16132" width="7.625" style="3" bestFit="1" customWidth="1"/>
    <col min="16133" max="16133" width="10.5" style="3" bestFit="1" customWidth="1"/>
    <col min="16134" max="16134" width="6.5" style="3" customWidth="1"/>
    <col min="16135" max="16136" width="8" style="3" bestFit="1" customWidth="1"/>
    <col min="16137" max="16137" width="8.125" style="3" customWidth="1"/>
    <col min="16138" max="16138" width="10.75" style="3" bestFit="1" customWidth="1"/>
    <col min="16139" max="16139" width="7.5" style="3" customWidth="1"/>
    <col min="16140" max="16140" width="11" style="3"/>
    <col min="16141" max="16141" width="9.125" style="3" customWidth="1"/>
    <col min="16142" max="16142" width="10.5" style="3" bestFit="1" customWidth="1"/>
    <col min="16143" max="16384" width="11" style="3"/>
  </cols>
  <sheetData>
    <row r="1" spans="1:10" x14ac:dyDescent="0.2">
      <c r="A1" s="6" t="s">
        <v>445</v>
      </c>
    </row>
    <row r="2" spans="1:10" ht="15.75" x14ac:dyDescent="0.25">
      <c r="A2" s="2"/>
      <c r="J2" s="79" t="s">
        <v>152</v>
      </c>
    </row>
    <row r="3" spans="1:10" ht="13.9" customHeight="1" x14ac:dyDescent="0.2">
      <c r="A3" s="90"/>
      <c r="B3" s="804">
        <f>INDICE!A3</f>
        <v>44409</v>
      </c>
      <c r="C3" s="804"/>
      <c r="D3" s="804">
        <f>INDICE!C3</f>
        <v>0</v>
      </c>
      <c r="E3" s="804"/>
      <c r="F3" s="91"/>
      <c r="G3" s="805" t="s">
        <v>117</v>
      </c>
      <c r="H3" s="805"/>
      <c r="I3" s="805"/>
      <c r="J3" s="805"/>
    </row>
    <row r="4" spans="1:10" x14ac:dyDescent="0.2">
      <c r="A4" s="92"/>
      <c r="B4" s="620" t="s">
        <v>144</v>
      </c>
      <c r="C4" s="620" t="s">
        <v>145</v>
      </c>
      <c r="D4" s="620" t="s">
        <v>180</v>
      </c>
      <c r="E4" s="620" t="s">
        <v>183</v>
      </c>
      <c r="F4" s="620"/>
      <c r="G4" s="620" t="s">
        <v>144</v>
      </c>
      <c r="H4" s="620" t="s">
        <v>145</v>
      </c>
      <c r="I4" s="620" t="s">
        <v>180</v>
      </c>
      <c r="J4" s="620" t="s">
        <v>183</v>
      </c>
    </row>
    <row r="5" spans="1:10" x14ac:dyDescent="0.2">
      <c r="A5" s="372" t="s">
        <v>154</v>
      </c>
      <c r="B5" s="94">
        <f>'GNA CCAA'!B5</f>
        <v>79.710209999999975</v>
      </c>
      <c r="C5" s="94">
        <f>'GNA CCAA'!C5</f>
        <v>4.0888499999999972</v>
      </c>
      <c r="D5" s="94">
        <f>'GO CCAA'!B5</f>
        <v>322.81834999999984</v>
      </c>
      <c r="E5" s="348">
        <f>SUM(B5:D5)</f>
        <v>406.61740999999984</v>
      </c>
      <c r="F5" s="94"/>
      <c r="G5" s="94">
        <f>'GNA CCAA'!F5</f>
        <v>688.37599000000057</v>
      </c>
      <c r="H5" s="94">
        <f>'GNA CCAA'!G5</f>
        <v>34.753969999999974</v>
      </c>
      <c r="I5" s="94">
        <f>'GO CCAA'!G5</f>
        <v>3402.9178200000001</v>
      </c>
      <c r="J5" s="348">
        <f>SUM(G5:I5)</f>
        <v>4126.0477800000008</v>
      </c>
    </row>
    <row r="6" spans="1:10" x14ac:dyDescent="0.2">
      <c r="A6" s="373" t="s">
        <v>155</v>
      </c>
      <c r="B6" s="96">
        <f>'GNA CCAA'!B6</f>
        <v>16.380679999999998</v>
      </c>
      <c r="C6" s="96">
        <f>'GNA CCAA'!C6</f>
        <v>0.86643000000000026</v>
      </c>
      <c r="D6" s="96">
        <f>'GO CCAA'!B6</f>
        <v>83.701949999999997</v>
      </c>
      <c r="E6" s="350">
        <f>SUM(B6:D6)</f>
        <v>100.94906</v>
      </c>
      <c r="F6" s="96"/>
      <c r="G6" s="96">
        <f>'GNA CCAA'!F6</f>
        <v>130.00782999999998</v>
      </c>
      <c r="H6" s="96">
        <f>'GNA CCAA'!G6</f>
        <v>7.2477900000000028</v>
      </c>
      <c r="I6" s="96">
        <f>'GO CCAA'!G6</f>
        <v>826.57991000000038</v>
      </c>
      <c r="J6" s="350">
        <f t="shared" ref="J6:J24" si="0">SUM(G6:I6)</f>
        <v>963.8355300000004</v>
      </c>
    </row>
    <row r="7" spans="1:10" x14ac:dyDescent="0.2">
      <c r="A7" s="373" t="s">
        <v>156</v>
      </c>
      <c r="B7" s="96">
        <f>'GNA CCAA'!B7</f>
        <v>10.79261</v>
      </c>
      <c r="C7" s="96">
        <f>'GNA CCAA'!C7</f>
        <v>0.82817000000000007</v>
      </c>
      <c r="D7" s="96">
        <f>'GO CCAA'!B7</f>
        <v>39.154600000000009</v>
      </c>
      <c r="E7" s="350">
        <f t="shared" ref="E7:E24" si="1">SUM(B7:D7)</f>
        <v>50.775380000000013</v>
      </c>
      <c r="F7" s="96"/>
      <c r="G7" s="96">
        <f>'GNA CCAA'!F7</f>
        <v>84.090160000000012</v>
      </c>
      <c r="H7" s="96">
        <f>'GNA CCAA'!G7</f>
        <v>7.1942200000000049</v>
      </c>
      <c r="I7" s="96">
        <f>'GO CCAA'!G7</f>
        <v>385.12301000000002</v>
      </c>
      <c r="J7" s="350">
        <f t="shared" si="0"/>
        <v>476.40739000000002</v>
      </c>
    </row>
    <row r="8" spans="1:10" x14ac:dyDescent="0.2">
      <c r="A8" s="373" t="s">
        <v>157</v>
      </c>
      <c r="B8" s="96">
        <f>'GNA CCAA'!B8</f>
        <v>27.743209999999998</v>
      </c>
      <c r="C8" s="96">
        <f>'GNA CCAA'!C8</f>
        <v>1.3950499999999999</v>
      </c>
      <c r="D8" s="96">
        <f>'GO CCAA'!B8</f>
        <v>39.480069999999998</v>
      </c>
      <c r="E8" s="350">
        <f t="shared" si="1"/>
        <v>68.61833</v>
      </c>
      <c r="F8" s="96"/>
      <c r="G8" s="96">
        <f>'GNA CCAA'!F8</f>
        <v>202.91419000000002</v>
      </c>
      <c r="H8" s="96">
        <f>'GNA CCAA'!G8</f>
        <v>12.561909999999997</v>
      </c>
      <c r="I8" s="96">
        <f>'GO CCAA'!G8</f>
        <v>334.61830999999995</v>
      </c>
      <c r="J8" s="350">
        <f t="shared" si="0"/>
        <v>550.09440999999993</v>
      </c>
    </row>
    <row r="9" spans="1:10" x14ac:dyDescent="0.2">
      <c r="A9" s="373" t="s">
        <v>158</v>
      </c>
      <c r="B9" s="96">
        <f>'GNA CCAA'!B9</f>
        <v>32.271740000000001</v>
      </c>
      <c r="C9" s="96">
        <f>'GNA CCAA'!C9</f>
        <v>9.5727700000000002</v>
      </c>
      <c r="D9" s="96">
        <f>'GO CCAA'!B9</f>
        <v>51.128439999999998</v>
      </c>
      <c r="E9" s="350">
        <f t="shared" si="1"/>
        <v>92.972949999999997</v>
      </c>
      <c r="F9" s="96"/>
      <c r="G9" s="96">
        <f>'GNA CCAA'!F9</f>
        <v>345.82086000000004</v>
      </c>
      <c r="H9" s="96">
        <f>'GNA CCAA'!G9</f>
        <v>116.95844</v>
      </c>
      <c r="I9" s="96">
        <f>'GO CCAA'!G9</f>
        <v>589.37634000000025</v>
      </c>
      <c r="J9" s="350">
        <f t="shared" si="0"/>
        <v>1052.1556400000004</v>
      </c>
    </row>
    <row r="10" spans="1:10" x14ac:dyDescent="0.2">
      <c r="A10" s="373" t="s">
        <v>159</v>
      </c>
      <c r="B10" s="96">
        <f>'GNA CCAA'!B10</f>
        <v>8.629520000000003</v>
      </c>
      <c r="C10" s="96">
        <f>'GNA CCAA'!C10</f>
        <v>0.5061199999999999</v>
      </c>
      <c r="D10" s="96">
        <f>'GO CCAA'!B10</f>
        <v>30.185350000000003</v>
      </c>
      <c r="E10" s="350">
        <f t="shared" si="1"/>
        <v>39.320990000000009</v>
      </c>
      <c r="F10" s="96"/>
      <c r="G10" s="96">
        <f>'GNA CCAA'!F10</f>
        <v>60.28885999999995</v>
      </c>
      <c r="H10" s="96">
        <f>'GNA CCAA'!G10</f>
        <v>3.9796899999999997</v>
      </c>
      <c r="I10" s="96">
        <f>'GO CCAA'!G10</f>
        <v>281.04960999999992</v>
      </c>
      <c r="J10" s="350">
        <f t="shared" si="0"/>
        <v>345.31815999999986</v>
      </c>
    </row>
    <row r="11" spans="1:10" x14ac:dyDescent="0.2">
      <c r="A11" s="373" t="s">
        <v>160</v>
      </c>
      <c r="B11" s="96">
        <f>'GNA CCAA'!B11</f>
        <v>34.519140000000021</v>
      </c>
      <c r="C11" s="96">
        <f>'GNA CCAA'!C11</f>
        <v>2.6407500000000002</v>
      </c>
      <c r="D11" s="96">
        <f>'GO CCAA'!B11</f>
        <v>160.27446000000006</v>
      </c>
      <c r="E11" s="350">
        <f t="shared" si="1"/>
        <v>197.43435000000008</v>
      </c>
      <c r="F11" s="96"/>
      <c r="G11" s="96">
        <f>'GNA CCAA'!F11</f>
        <v>245.01670999999956</v>
      </c>
      <c r="H11" s="96">
        <f>'GNA CCAA'!G11</f>
        <v>17.115450000000017</v>
      </c>
      <c r="I11" s="96">
        <f>'GO CCAA'!G11</f>
        <v>1573.6881199999987</v>
      </c>
      <c r="J11" s="350">
        <f t="shared" si="0"/>
        <v>1835.8202799999983</v>
      </c>
    </row>
    <row r="12" spans="1:10" x14ac:dyDescent="0.2">
      <c r="A12" s="373" t="s">
        <v>525</v>
      </c>
      <c r="B12" s="96">
        <f>'GNA CCAA'!B12</f>
        <v>22.211599999999997</v>
      </c>
      <c r="C12" s="96">
        <f>'GNA CCAA'!C12</f>
        <v>1.1101300000000001</v>
      </c>
      <c r="D12" s="96">
        <f>'GO CCAA'!B12</f>
        <v>114.59183000000004</v>
      </c>
      <c r="E12" s="350">
        <f t="shared" si="1"/>
        <v>137.91356000000005</v>
      </c>
      <c r="F12" s="96"/>
      <c r="G12" s="96">
        <f>'GNA CCAA'!F12</f>
        <v>180.28457000000017</v>
      </c>
      <c r="H12" s="96">
        <f>'GNA CCAA'!G12</f>
        <v>9.8889300000000055</v>
      </c>
      <c r="I12" s="96">
        <f>'GO CCAA'!G12</f>
        <v>1221.9626899999989</v>
      </c>
      <c r="J12" s="350">
        <f t="shared" si="0"/>
        <v>1412.136189999999</v>
      </c>
    </row>
    <row r="13" spans="1:10" x14ac:dyDescent="0.2">
      <c r="A13" s="373" t="s">
        <v>161</v>
      </c>
      <c r="B13" s="96">
        <f>'GNA CCAA'!B13</f>
        <v>81.001050000000006</v>
      </c>
      <c r="C13" s="96">
        <f>'GNA CCAA'!C13</f>
        <v>5.6331600000000002</v>
      </c>
      <c r="D13" s="96">
        <f>'GO CCAA'!B13</f>
        <v>273.5452699999999</v>
      </c>
      <c r="E13" s="350">
        <f t="shared" si="1"/>
        <v>360.1794799999999</v>
      </c>
      <c r="F13" s="96"/>
      <c r="G13" s="96">
        <f>'GNA CCAA'!F13</f>
        <v>770.46818999999982</v>
      </c>
      <c r="H13" s="96">
        <f>'GNA CCAA'!G13</f>
        <v>55.340669999999996</v>
      </c>
      <c r="I13" s="96">
        <f>'GO CCAA'!G13</f>
        <v>3326.5635100000018</v>
      </c>
      <c r="J13" s="350">
        <f t="shared" si="0"/>
        <v>4152.3723700000019</v>
      </c>
    </row>
    <row r="14" spans="1:10" x14ac:dyDescent="0.2">
      <c r="A14" s="373" t="s">
        <v>162</v>
      </c>
      <c r="B14" s="96">
        <f>'GNA CCAA'!B14</f>
        <v>0.42649999999999999</v>
      </c>
      <c r="C14" s="96">
        <f>'GNA CCAA'!C14</f>
        <v>4.9149999999999999E-2</v>
      </c>
      <c r="D14" s="96">
        <f>'GO CCAA'!B14</f>
        <v>0.85715000000000008</v>
      </c>
      <c r="E14" s="350">
        <f t="shared" si="1"/>
        <v>1.3328000000000002</v>
      </c>
      <c r="F14" s="96"/>
      <c r="G14" s="96">
        <f>'GNA CCAA'!F14</f>
        <v>4.8025699999999993</v>
      </c>
      <c r="H14" s="96">
        <f>'GNA CCAA'!G14</f>
        <v>0.65851999999999988</v>
      </c>
      <c r="I14" s="96">
        <f>'GO CCAA'!G14</f>
        <v>10.192009999999998</v>
      </c>
      <c r="J14" s="350">
        <f t="shared" si="0"/>
        <v>15.653099999999998</v>
      </c>
    </row>
    <row r="15" spans="1:10" x14ac:dyDescent="0.2">
      <c r="A15" s="373" t="s">
        <v>163</v>
      </c>
      <c r="B15" s="96">
        <f>'GNA CCAA'!B15</f>
        <v>59.337949999999999</v>
      </c>
      <c r="C15" s="96">
        <f>'GNA CCAA'!C15</f>
        <v>2.9141099999999995</v>
      </c>
      <c r="D15" s="96">
        <f>'GO CCAA'!B15</f>
        <v>181.89787999999996</v>
      </c>
      <c r="E15" s="350">
        <f t="shared" si="1"/>
        <v>244.14993999999996</v>
      </c>
      <c r="F15" s="96"/>
      <c r="G15" s="96">
        <f>'GNA CCAA'!F15</f>
        <v>532.48648000000026</v>
      </c>
      <c r="H15" s="96">
        <f>'GNA CCAA'!G15</f>
        <v>27.671880000000012</v>
      </c>
      <c r="I15" s="96">
        <f>'GO CCAA'!G15</f>
        <v>2024.5082199999997</v>
      </c>
      <c r="J15" s="350">
        <f t="shared" si="0"/>
        <v>2584.6665800000001</v>
      </c>
    </row>
    <row r="16" spans="1:10" x14ac:dyDescent="0.2">
      <c r="A16" s="373" t="s">
        <v>164</v>
      </c>
      <c r="B16" s="96">
        <f>'GNA CCAA'!B16</f>
        <v>10.61204</v>
      </c>
      <c r="C16" s="96">
        <f>'GNA CCAA'!C16</f>
        <v>0.48010000000000003</v>
      </c>
      <c r="D16" s="96">
        <f>'GO CCAA'!B16</f>
        <v>60.656590000000008</v>
      </c>
      <c r="E16" s="350">
        <f t="shared" si="1"/>
        <v>71.748730000000009</v>
      </c>
      <c r="F16" s="96"/>
      <c r="G16" s="96">
        <f>'GNA CCAA'!F16</f>
        <v>85.61502999999999</v>
      </c>
      <c r="H16" s="96">
        <f>'GNA CCAA'!G16</f>
        <v>3.670710000000001</v>
      </c>
      <c r="I16" s="96">
        <f>'GO CCAA'!G16</f>
        <v>642.61623999999961</v>
      </c>
      <c r="J16" s="350">
        <f t="shared" si="0"/>
        <v>731.90197999999964</v>
      </c>
    </row>
    <row r="17" spans="1:10" x14ac:dyDescent="0.2">
      <c r="A17" s="373" t="s">
        <v>165</v>
      </c>
      <c r="B17" s="96">
        <f>'GNA CCAA'!B17</f>
        <v>28.900760000000002</v>
      </c>
      <c r="C17" s="96">
        <f>'GNA CCAA'!C17</f>
        <v>2.0299</v>
      </c>
      <c r="D17" s="96">
        <f>'GO CCAA'!B17</f>
        <v>127.55080000000007</v>
      </c>
      <c r="E17" s="350">
        <f t="shared" si="1"/>
        <v>158.48146000000008</v>
      </c>
      <c r="F17" s="96"/>
      <c r="G17" s="96">
        <f>'GNA CCAA'!F17</f>
        <v>228.84934999999979</v>
      </c>
      <c r="H17" s="96">
        <f>'GNA CCAA'!G17</f>
        <v>16.353980000000018</v>
      </c>
      <c r="I17" s="96">
        <f>'GO CCAA'!G17</f>
        <v>1297.8882900000003</v>
      </c>
      <c r="J17" s="350">
        <f t="shared" si="0"/>
        <v>1543.0916200000001</v>
      </c>
    </row>
    <row r="18" spans="1:10" x14ac:dyDescent="0.2">
      <c r="A18" s="373" t="s">
        <v>166</v>
      </c>
      <c r="B18" s="96">
        <f>'GNA CCAA'!B18</f>
        <v>2.7737600000000007</v>
      </c>
      <c r="C18" s="96">
        <f>'GNA CCAA'!C18</f>
        <v>0.16903000000000001</v>
      </c>
      <c r="D18" s="96">
        <f>'GO CCAA'!B18</f>
        <v>12.147270000000001</v>
      </c>
      <c r="E18" s="350">
        <f t="shared" si="1"/>
        <v>15.090060000000001</v>
      </c>
      <c r="F18" s="96"/>
      <c r="G18" s="96">
        <f>'GNA CCAA'!F18</f>
        <v>21.817459999999993</v>
      </c>
      <c r="H18" s="96">
        <f>'GNA CCAA'!G18</f>
        <v>1.4496099999999996</v>
      </c>
      <c r="I18" s="96">
        <f>'GO CCAA'!G18</f>
        <v>139.48871000000005</v>
      </c>
      <c r="J18" s="350">
        <f t="shared" si="0"/>
        <v>162.75578000000004</v>
      </c>
    </row>
    <row r="19" spans="1:10" x14ac:dyDescent="0.2">
      <c r="A19" s="373" t="s">
        <v>167</v>
      </c>
      <c r="B19" s="96">
        <f>'GNA CCAA'!B19</f>
        <v>46.905290000000008</v>
      </c>
      <c r="C19" s="96">
        <f>'GNA CCAA'!C19</f>
        <v>2.3534200000000003</v>
      </c>
      <c r="D19" s="96">
        <f>'GO CCAA'!B19</f>
        <v>139.54286000000002</v>
      </c>
      <c r="E19" s="350">
        <f t="shared" si="1"/>
        <v>188.80157000000003</v>
      </c>
      <c r="F19" s="96"/>
      <c r="G19" s="96">
        <f>'GNA CCAA'!F19</f>
        <v>577.42363000000023</v>
      </c>
      <c r="H19" s="96">
        <f>'GNA CCAA'!G19</f>
        <v>32.510680000000001</v>
      </c>
      <c r="I19" s="96">
        <f>'GO CCAA'!G19</f>
        <v>1835.8584500000002</v>
      </c>
      <c r="J19" s="350">
        <f t="shared" si="0"/>
        <v>2445.7927600000003</v>
      </c>
    </row>
    <row r="20" spans="1:10" x14ac:dyDescent="0.2">
      <c r="A20" s="373" t="s">
        <v>168</v>
      </c>
      <c r="B20" s="96">
        <f>'GNA CCAA'!B20</f>
        <v>0.58709</v>
      </c>
      <c r="C20" s="502">
        <f>'GNA CCAA'!C20</f>
        <v>0</v>
      </c>
      <c r="D20" s="96">
        <f>'GO CCAA'!B20</f>
        <v>1.0459499999999999</v>
      </c>
      <c r="E20" s="350">
        <f t="shared" si="1"/>
        <v>1.6330399999999998</v>
      </c>
      <c r="F20" s="96"/>
      <c r="G20" s="96">
        <f>'GNA CCAA'!F20</f>
        <v>5.7246899999999998</v>
      </c>
      <c r="H20" s="502">
        <f>'GNA CCAA'!G20</f>
        <v>0</v>
      </c>
      <c r="I20" s="96">
        <f>'GO CCAA'!G20</f>
        <v>12.531159999999998</v>
      </c>
      <c r="J20" s="350">
        <f t="shared" si="0"/>
        <v>18.255849999999999</v>
      </c>
    </row>
    <row r="21" spans="1:10" x14ac:dyDescent="0.2">
      <c r="A21" s="373" t="s">
        <v>169</v>
      </c>
      <c r="B21" s="96">
        <f>'GNA CCAA'!B21</f>
        <v>13.604470000000001</v>
      </c>
      <c r="C21" s="96">
        <f>'GNA CCAA'!C21</f>
        <v>0.75679999999999992</v>
      </c>
      <c r="D21" s="96">
        <f>'GO CCAA'!B21</f>
        <v>76.800379999999976</v>
      </c>
      <c r="E21" s="350">
        <f t="shared" si="1"/>
        <v>91.16164999999998</v>
      </c>
      <c r="F21" s="96"/>
      <c r="G21" s="96">
        <f>'GNA CCAA'!F21</f>
        <v>120.11966000000005</v>
      </c>
      <c r="H21" s="96">
        <f>'GNA CCAA'!G21</f>
        <v>7.7868000000000031</v>
      </c>
      <c r="I21" s="96">
        <f>'GO CCAA'!G21</f>
        <v>884.74014000000011</v>
      </c>
      <c r="J21" s="350">
        <f t="shared" si="0"/>
        <v>1012.6466000000001</v>
      </c>
    </row>
    <row r="22" spans="1:10" x14ac:dyDescent="0.2">
      <c r="A22" s="373" t="s">
        <v>170</v>
      </c>
      <c r="B22" s="96">
        <f>'GNA CCAA'!B22</f>
        <v>9.5552199999999985</v>
      </c>
      <c r="C22" s="96">
        <f>'GNA CCAA'!C22</f>
        <v>0.37672000000000005</v>
      </c>
      <c r="D22" s="96">
        <f>'GO CCAA'!B22</f>
        <v>60.118100000000013</v>
      </c>
      <c r="E22" s="350">
        <f t="shared" si="1"/>
        <v>70.05004000000001</v>
      </c>
      <c r="F22" s="96"/>
      <c r="G22" s="96">
        <f>'GNA CCAA'!F22</f>
        <v>66.459700000000041</v>
      </c>
      <c r="H22" s="96">
        <f>'GNA CCAA'!G22</f>
        <v>3.1057800000000002</v>
      </c>
      <c r="I22" s="96">
        <f>'GO CCAA'!G22</f>
        <v>607.98676</v>
      </c>
      <c r="J22" s="350">
        <f t="shared" si="0"/>
        <v>677.55223999999998</v>
      </c>
    </row>
    <row r="23" spans="1:10" x14ac:dyDescent="0.2">
      <c r="A23" s="374" t="s">
        <v>171</v>
      </c>
      <c r="B23" s="96">
        <f>'GNA CCAA'!B23</f>
        <v>16.7957</v>
      </c>
      <c r="C23" s="96">
        <f>'GNA CCAA'!C23</f>
        <v>1.4690999999999999</v>
      </c>
      <c r="D23" s="96">
        <f>'GO CCAA'!B23</f>
        <v>115.999</v>
      </c>
      <c r="E23" s="350">
        <f t="shared" si="1"/>
        <v>134.2638</v>
      </c>
      <c r="F23" s="96"/>
      <c r="G23" s="96">
        <f>'GNA CCAA'!F23</f>
        <v>179.35064999999989</v>
      </c>
      <c r="H23" s="96">
        <f>'GNA CCAA'!G23</f>
        <v>12.254989999999996</v>
      </c>
      <c r="I23" s="96">
        <f>'GO CCAA'!G23</f>
        <v>1762.8674000000001</v>
      </c>
      <c r="J23" s="350">
        <f t="shared" si="0"/>
        <v>1954.4730399999999</v>
      </c>
    </row>
    <row r="24" spans="1:10" x14ac:dyDescent="0.2">
      <c r="A24" s="375" t="s">
        <v>438</v>
      </c>
      <c r="B24" s="100">
        <f>'GNA CCAA'!B24</f>
        <v>502.75853999999993</v>
      </c>
      <c r="C24" s="100">
        <f>'GNA CCAA'!C24</f>
        <v>37.239760000000011</v>
      </c>
      <c r="D24" s="100">
        <f>'GO CCAA'!B24</f>
        <v>1891.4963000000014</v>
      </c>
      <c r="E24" s="100">
        <f t="shared" si="1"/>
        <v>2431.4946000000014</v>
      </c>
      <c r="F24" s="100"/>
      <c r="G24" s="100">
        <f>'GNA CCAA'!F24</f>
        <v>4529.9165800000001</v>
      </c>
      <c r="H24" s="376">
        <f>'GNA CCAA'!G24</f>
        <v>370.50402000000167</v>
      </c>
      <c r="I24" s="100">
        <f>'GO CCAA'!G24</f>
        <v>21160.556700000012</v>
      </c>
      <c r="J24" s="100">
        <f t="shared" si="0"/>
        <v>26060.977300000013</v>
      </c>
    </row>
    <row r="25" spans="1:10" x14ac:dyDescent="0.2">
      <c r="J25" s="79" t="s">
        <v>222</v>
      </c>
    </row>
    <row r="26" spans="1:10" x14ac:dyDescent="0.2">
      <c r="A26" s="352" t="s">
        <v>443</v>
      </c>
      <c r="G26" s="58"/>
      <c r="H26" s="58"/>
      <c r="I26" s="58"/>
      <c r="J26" s="58"/>
    </row>
    <row r="27" spans="1:10" x14ac:dyDescent="0.2">
      <c r="A27" s="101" t="s">
        <v>223</v>
      </c>
      <c r="G27" s="58"/>
      <c r="H27" s="58"/>
      <c r="I27" s="58"/>
      <c r="J27" s="58"/>
    </row>
    <row r="28" spans="1:10" ht="18" x14ac:dyDescent="0.25">
      <c r="A28" s="102"/>
      <c r="E28" s="811"/>
      <c r="F28" s="811"/>
      <c r="G28" s="58"/>
      <c r="H28" s="58"/>
      <c r="I28" s="58"/>
      <c r="J28" s="58"/>
    </row>
    <row r="29" spans="1:10" x14ac:dyDescent="0.2">
      <c r="A29" s="102"/>
      <c r="G29" s="58"/>
      <c r="H29" s="58"/>
      <c r="I29" s="58"/>
      <c r="J29" s="58"/>
    </row>
    <row r="30" spans="1:10" x14ac:dyDescent="0.2">
      <c r="A30" s="102"/>
      <c r="G30" s="58"/>
      <c r="H30" s="58"/>
      <c r="I30" s="58"/>
      <c r="J30" s="58"/>
    </row>
    <row r="31" spans="1:10" x14ac:dyDescent="0.2">
      <c r="A31" s="102"/>
      <c r="G31" s="58"/>
      <c r="H31" s="58"/>
      <c r="I31" s="58"/>
      <c r="J31" s="58"/>
    </row>
    <row r="32" spans="1:10" x14ac:dyDescent="0.2">
      <c r="A32" s="102"/>
      <c r="G32" s="58"/>
      <c r="H32" s="58"/>
      <c r="I32" s="58"/>
      <c r="J32" s="58"/>
    </row>
    <row r="33" spans="1:10" x14ac:dyDescent="0.2">
      <c r="A33" s="102"/>
      <c r="G33" s="58"/>
      <c r="H33" s="58"/>
      <c r="I33" s="58"/>
      <c r="J33" s="58"/>
    </row>
    <row r="34" spans="1:10" x14ac:dyDescent="0.2">
      <c r="A34" s="102"/>
      <c r="G34" s="58"/>
      <c r="H34" s="58"/>
      <c r="I34" s="58"/>
      <c r="J34" s="58"/>
    </row>
    <row r="35" spans="1:10" x14ac:dyDescent="0.2">
      <c r="A35" s="102"/>
      <c r="G35" s="58"/>
      <c r="H35" s="58"/>
      <c r="I35" s="58"/>
      <c r="J35" s="58"/>
    </row>
    <row r="36" spans="1:10" x14ac:dyDescent="0.2">
      <c r="A36" s="102"/>
      <c r="G36" s="58"/>
      <c r="H36" s="58"/>
      <c r="I36" s="58"/>
      <c r="J36" s="58"/>
    </row>
    <row r="37" spans="1:10" x14ac:dyDescent="0.2">
      <c r="A37" s="102"/>
      <c r="G37" s="58"/>
      <c r="H37" s="58"/>
      <c r="I37" s="58"/>
      <c r="J37" s="58"/>
    </row>
    <row r="38" spans="1:10" x14ac:dyDescent="0.2">
      <c r="A38" s="102"/>
      <c r="G38" s="58"/>
      <c r="H38" s="58"/>
      <c r="I38" s="58"/>
      <c r="J38" s="58"/>
    </row>
    <row r="39" spans="1:10" x14ac:dyDescent="0.2">
      <c r="A39" s="102"/>
      <c r="G39" s="58"/>
      <c r="H39" s="58"/>
      <c r="I39" s="58"/>
      <c r="J39" s="58"/>
    </row>
    <row r="40" spans="1:10" x14ac:dyDescent="0.2">
      <c r="A40" s="102"/>
      <c r="G40" s="58"/>
      <c r="H40" s="58"/>
      <c r="I40" s="58"/>
      <c r="J40" s="58"/>
    </row>
    <row r="41" spans="1:10" x14ac:dyDescent="0.2">
      <c r="A41" s="102"/>
      <c r="G41" s="58"/>
      <c r="H41" s="58"/>
      <c r="I41" s="58"/>
      <c r="J41" s="58"/>
    </row>
    <row r="42" spans="1:10" x14ac:dyDescent="0.2">
      <c r="A42" s="102"/>
      <c r="G42" s="58"/>
      <c r="H42" s="58"/>
      <c r="I42" s="58"/>
      <c r="J42" s="58"/>
    </row>
    <row r="43" spans="1:10" x14ac:dyDescent="0.2">
      <c r="A43" s="102"/>
      <c r="G43" s="58"/>
      <c r="H43" s="58"/>
      <c r="I43" s="58"/>
      <c r="J43" s="58"/>
    </row>
    <row r="44" spans="1:10" x14ac:dyDescent="0.2">
      <c r="A44" s="102"/>
      <c r="G44" s="58"/>
      <c r="H44" s="58"/>
      <c r="I44" s="58"/>
      <c r="J44" s="58"/>
    </row>
    <row r="45" spans="1:10" x14ac:dyDescent="0.2">
      <c r="A45" s="102"/>
      <c r="G45" s="58"/>
      <c r="H45" s="58"/>
      <c r="I45" s="58"/>
      <c r="J45" s="58"/>
    </row>
    <row r="46" spans="1:10" x14ac:dyDescent="0.2">
      <c r="G46" s="58"/>
      <c r="H46" s="58"/>
      <c r="I46" s="58"/>
      <c r="J46" s="58"/>
    </row>
    <row r="47" spans="1:10" x14ac:dyDescent="0.2">
      <c r="G47" s="58"/>
      <c r="H47" s="58"/>
      <c r="I47" s="58"/>
      <c r="J47" s="58"/>
    </row>
  </sheetData>
  <mergeCells count="3">
    <mergeCell ref="B3:E3"/>
    <mergeCell ref="G3:J3"/>
    <mergeCell ref="E28:F28"/>
  </mergeCells>
  <conditionalFormatting sqref="B6:D19 F6:I19 B21:D23 B20 D20 F21:I23 F20:G20 I20">
    <cfRule type="cellIs" dxfId="173" priority="5" operator="between">
      <formula>0</formula>
      <formula>0.5</formula>
    </cfRule>
    <cfRule type="cellIs" dxfId="172" priority="6" operator="between">
      <formula>0</formula>
      <formula>0.49</formula>
    </cfRule>
  </conditionalFormatting>
  <conditionalFormatting sqref="E6:E23">
    <cfRule type="cellIs" dxfId="171" priority="3" operator="between">
      <formula>0</formula>
      <formula>0.5</formula>
    </cfRule>
    <cfRule type="cellIs" dxfId="170" priority="4" operator="between">
      <formula>0</formula>
      <formula>0.49</formula>
    </cfRule>
  </conditionalFormatting>
  <conditionalFormatting sqref="J6:J23">
    <cfRule type="cellIs" dxfId="169" priority="1" operator="between">
      <formula>0</formula>
      <formula>0.5</formula>
    </cfRule>
    <cfRule type="cellIs" dxfId="168"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pageSetUpPr fitToPage="1"/>
  </sheetPr>
  <dimension ref="A1:BM13"/>
  <sheetViews>
    <sheetView zoomScale="115" zoomScaleNormal="115" zoomScaleSheetLayoutView="100" workbookViewId="0"/>
  </sheetViews>
  <sheetFormatPr baseColWidth="10" defaultRowHeight="12.75" x14ac:dyDescent="0.2"/>
  <cols>
    <col min="1" max="1" width="9.5" style="84" customWidth="1"/>
    <col min="2" max="2" width="10.5" style="84" customWidth="1"/>
    <col min="3" max="3" width="9.25" style="84" customWidth="1"/>
    <col min="4" max="4" width="10" style="84" customWidth="1"/>
    <col min="5" max="5" width="9.25" style="84" customWidth="1"/>
    <col min="6" max="6" width="9.5" style="84" customWidth="1"/>
    <col min="7" max="7" width="8.5" style="84" customWidth="1"/>
    <col min="8" max="8" width="12.5" style="84" customWidth="1"/>
    <col min="9" max="12" width="11.5" style="84" customWidth="1"/>
    <col min="13" max="66" width="11" style="84"/>
    <col min="67" max="256" width="10" style="84"/>
    <col min="257" max="257" width="8.25" style="84" customWidth="1"/>
    <col min="258" max="258" width="9.125" style="84" customWidth="1"/>
    <col min="259" max="259" width="8.125" style="84" bestFit="1" customWidth="1"/>
    <col min="260" max="260" width="8.75" style="84" bestFit="1" customWidth="1"/>
    <col min="261" max="261" width="8.125" style="84" bestFit="1" customWidth="1"/>
    <col min="262" max="262" width="8.25" style="84" bestFit="1" customWidth="1"/>
    <col min="263" max="263" width="7.5" style="84" bestFit="1" customWidth="1"/>
    <col min="264" max="264" width="11" style="84" bestFit="1" customWidth="1"/>
    <col min="265" max="268" width="10.125" style="84" bestFit="1" customWidth="1"/>
    <col min="269" max="512" width="10" style="84"/>
    <col min="513" max="513" width="8.25" style="84" customWidth="1"/>
    <col min="514" max="514" width="9.125" style="84" customWidth="1"/>
    <col min="515" max="515" width="8.125" style="84" bestFit="1" customWidth="1"/>
    <col min="516" max="516" width="8.75" style="84" bestFit="1" customWidth="1"/>
    <col min="517" max="517" width="8.125" style="84" bestFit="1" customWidth="1"/>
    <col min="518" max="518" width="8.25" style="84" bestFit="1" customWidth="1"/>
    <col min="519" max="519" width="7.5" style="84" bestFit="1" customWidth="1"/>
    <col min="520" max="520" width="11" style="84" bestFit="1" customWidth="1"/>
    <col min="521" max="524" width="10.125" style="84" bestFit="1" customWidth="1"/>
    <col min="525" max="768" width="10" style="84"/>
    <col min="769" max="769" width="8.25" style="84" customWidth="1"/>
    <col min="770" max="770" width="9.125" style="84" customWidth="1"/>
    <col min="771" max="771" width="8.125" style="84" bestFit="1" customWidth="1"/>
    <col min="772" max="772" width="8.75" style="84" bestFit="1" customWidth="1"/>
    <col min="773" max="773" width="8.125" style="84" bestFit="1" customWidth="1"/>
    <col min="774" max="774" width="8.25" style="84" bestFit="1" customWidth="1"/>
    <col min="775" max="775" width="7.5" style="84" bestFit="1" customWidth="1"/>
    <col min="776" max="776" width="11" style="84" bestFit="1" customWidth="1"/>
    <col min="777" max="780" width="10.125" style="84" bestFit="1" customWidth="1"/>
    <col min="781" max="1024" width="11" style="84"/>
    <col min="1025" max="1025" width="8.25" style="84" customWidth="1"/>
    <col min="1026" max="1026" width="9.125" style="84" customWidth="1"/>
    <col min="1027" max="1027" width="8.125" style="84" bestFit="1" customWidth="1"/>
    <col min="1028" max="1028" width="8.75" style="84" bestFit="1" customWidth="1"/>
    <col min="1029" max="1029" width="8.125" style="84" bestFit="1" customWidth="1"/>
    <col min="1030" max="1030" width="8.25" style="84" bestFit="1" customWidth="1"/>
    <col min="1031" max="1031" width="7.5" style="84" bestFit="1" customWidth="1"/>
    <col min="1032" max="1032" width="11" style="84" bestFit="1" customWidth="1"/>
    <col min="1033" max="1036" width="10.125" style="84" bestFit="1" customWidth="1"/>
    <col min="1037" max="1280" width="10" style="84"/>
    <col min="1281" max="1281" width="8.25" style="84" customWidth="1"/>
    <col min="1282" max="1282" width="9.125" style="84" customWidth="1"/>
    <col min="1283" max="1283" width="8.125" style="84" bestFit="1" customWidth="1"/>
    <col min="1284" max="1284" width="8.75" style="84" bestFit="1" customWidth="1"/>
    <col min="1285" max="1285" width="8.125" style="84" bestFit="1" customWidth="1"/>
    <col min="1286" max="1286" width="8.25" style="84" bestFit="1" customWidth="1"/>
    <col min="1287" max="1287" width="7.5" style="84" bestFit="1" customWidth="1"/>
    <col min="1288" max="1288" width="11" style="84" bestFit="1" customWidth="1"/>
    <col min="1289" max="1292" width="10.125" style="84" bestFit="1" customWidth="1"/>
    <col min="1293" max="1536" width="10" style="84"/>
    <col min="1537" max="1537" width="8.25" style="84" customWidth="1"/>
    <col min="1538" max="1538" width="9.125" style="84" customWidth="1"/>
    <col min="1539" max="1539" width="8.125" style="84" bestFit="1" customWidth="1"/>
    <col min="1540" max="1540" width="8.75" style="84" bestFit="1" customWidth="1"/>
    <col min="1541" max="1541" width="8.125" style="84" bestFit="1" customWidth="1"/>
    <col min="1542" max="1542" width="8.25" style="84" bestFit="1" customWidth="1"/>
    <col min="1543" max="1543" width="7.5" style="84" bestFit="1" customWidth="1"/>
    <col min="1544" max="1544" width="11" style="84" bestFit="1" customWidth="1"/>
    <col min="1545" max="1548" width="10.125" style="84" bestFit="1" customWidth="1"/>
    <col min="1549" max="1792" width="10" style="84"/>
    <col min="1793" max="1793" width="8.25" style="84" customWidth="1"/>
    <col min="1794" max="1794" width="9.125" style="84" customWidth="1"/>
    <col min="1795" max="1795" width="8.125" style="84" bestFit="1" customWidth="1"/>
    <col min="1796" max="1796" width="8.75" style="84" bestFit="1" customWidth="1"/>
    <col min="1797" max="1797" width="8.125" style="84" bestFit="1" customWidth="1"/>
    <col min="1798" max="1798" width="8.25" style="84" bestFit="1" customWidth="1"/>
    <col min="1799" max="1799" width="7.5" style="84" bestFit="1" customWidth="1"/>
    <col min="1800" max="1800" width="11" style="84" bestFit="1" customWidth="1"/>
    <col min="1801" max="1804" width="10.125" style="84" bestFit="1" customWidth="1"/>
    <col min="1805" max="2048" width="11" style="84"/>
    <col min="2049" max="2049" width="8.25" style="84" customWidth="1"/>
    <col min="2050" max="2050" width="9.125" style="84" customWidth="1"/>
    <col min="2051" max="2051" width="8.125" style="84" bestFit="1" customWidth="1"/>
    <col min="2052" max="2052" width="8.75" style="84" bestFit="1" customWidth="1"/>
    <col min="2053" max="2053" width="8.125" style="84" bestFit="1" customWidth="1"/>
    <col min="2054" max="2054" width="8.25" style="84" bestFit="1" customWidth="1"/>
    <col min="2055" max="2055" width="7.5" style="84" bestFit="1" customWidth="1"/>
    <col min="2056" max="2056" width="11" style="84" bestFit="1" customWidth="1"/>
    <col min="2057" max="2060" width="10.125" style="84" bestFit="1" customWidth="1"/>
    <col min="2061" max="2304" width="10" style="84"/>
    <col min="2305" max="2305" width="8.25" style="84" customWidth="1"/>
    <col min="2306" max="2306" width="9.125" style="84" customWidth="1"/>
    <col min="2307" max="2307" width="8.125" style="84" bestFit="1" customWidth="1"/>
    <col min="2308" max="2308" width="8.75" style="84" bestFit="1" customWidth="1"/>
    <col min="2309" max="2309" width="8.125" style="84" bestFit="1" customWidth="1"/>
    <col min="2310" max="2310" width="8.25" style="84" bestFit="1" customWidth="1"/>
    <col min="2311" max="2311" width="7.5" style="84" bestFit="1" customWidth="1"/>
    <col min="2312" max="2312" width="11" style="84" bestFit="1" customWidth="1"/>
    <col min="2313" max="2316" width="10.125" style="84" bestFit="1" customWidth="1"/>
    <col min="2317" max="2560" width="10" style="84"/>
    <col min="2561" max="2561" width="8.25" style="84" customWidth="1"/>
    <col min="2562" max="2562" width="9.125" style="84" customWidth="1"/>
    <col min="2563" max="2563" width="8.125" style="84" bestFit="1" customWidth="1"/>
    <col min="2564" max="2564" width="8.75" style="84" bestFit="1" customWidth="1"/>
    <col min="2565" max="2565" width="8.125" style="84" bestFit="1" customWidth="1"/>
    <col min="2566" max="2566" width="8.25" style="84" bestFit="1" customWidth="1"/>
    <col min="2567" max="2567" width="7.5" style="84" bestFit="1" customWidth="1"/>
    <col min="2568" max="2568" width="11" style="84" bestFit="1" customWidth="1"/>
    <col min="2569" max="2572" width="10.125" style="84" bestFit="1" customWidth="1"/>
    <col min="2573" max="2816" width="10" style="84"/>
    <col min="2817" max="2817" width="8.25" style="84" customWidth="1"/>
    <col min="2818" max="2818" width="9.125" style="84" customWidth="1"/>
    <col min="2819" max="2819" width="8.125" style="84" bestFit="1" customWidth="1"/>
    <col min="2820" max="2820" width="8.75" style="84" bestFit="1" customWidth="1"/>
    <col min="2821" max="2821" width="8.125" style="84" bestFit="1" customWidth="1"/>
    <col min="2822" max="2822" width="8.25" style="84" bestFit="1" customWidth="1"/>
    <col min="2823" max="2823" width="7.5" style="84" bestFit="1" customWidth="1"/>
    <col min="2824" max="2824" width="11" style="84" bestFit="1" customWidth="1"/>
    <col min="2825" max="2828" width="10.125" style="84" bestFit="1" customWidth="1"/>
    <col min="2829" max="3072" width="11" style="84"/>
    <col min="3073" max="3073" width="8.25" style="84" customWidth="1"/>
    <col min="3074" max="3074" width="9.125" style="84" customWidth="1"/>
    <col min="3075" max="3075" width="8.125" style="84" bestFit="1" customWidth="1"/>
    <col min="3076" max="3076" width="8.75" style="84" bestFit="1" customWidth="1"/>
    <col min="3077" max="3077" width="8.125" style="84" bestFit="1" customWidth="1"/>
    <col min="3078" max="3078" width="8.25" style="84" bestFit="1" customWidth="1"/>
    <col min="3079" max="3079" width="7.5" style="84" bestFit="1" customWidth="1"/>
    <col min="3080" max="3080" width="11" style="84" bestFit="1" customWidth="1"/>
    <col min="3081" max="3084" width="10.125" style="84" bestFit="1" customWidth="1"/>
    <col min="3085" max="3328" width="10" style="84"/>
    <col min="3329" max="3329" width="8.25" style="84" customWidth="1"/>
    <col min="3330" max="3330" width="9.125" style="84" customWidth="1"/>
    <col min="3331" max="3331" width="8.125" style="84" bestFit="1" customWidth="1"/>
    <col min="3332" max="3332" width="8.75" style="84" bestFit="1" customWidth="1"/>
    <col min="3333" max="3333" width="8.125" style="84" bestFit="1" customWidth="1"/>
    <col min="3334" max="3334" width="8.25" style="84" bestFit="1" customWidth="1"/>
    <col min="3335" max="3335" width="7.5" style="84" bestFit="1" customWidth="1"/>
    <col min="3336" max="3336" width="11" style="84" bestFit="1" customWidth="1"/>
    <col min="3337" max="3340" width="10.125" style="84" bestFit="1" customWidth="1"/>
    <col min="3341" max="3584" width="10" style="84"/>
    <col min="3585" max="3585" width="8.25" style="84" customWidth="1"/>
    <col min="3586" max="3586" width="9.125" style="84" customWidth="1"/>
    <col min="3587" max="3587" width="8.125" style="84" bestFit="1" customWidth="1"/>
    <col min="3588" max="3588" width="8.75" style="84" bestFit="1" customWidth="1"/>
    <col min="3589" max="3589" width="8.125" style="84" bestFit="1" customWidth="1"/>
    <col min="3590" max="3590" width="8.25" style="84" bestFit="1" customWidth="1"/>
    <col min="3591" max="3591" width="7.5" style="84" bestFit="1" customWidth="1"/>
    <col min="3592" max="3592" width="11" style="84" bestFit="1" customWidth="1"/>
    <col min="3593" max="3596" width="10.125" style="84" bestFit="1" customWidth="1"/>
    <col min="3597" max="3840" width="10" style="84"/>
    <col min="3841" max="3841" width="8.25" style="84" customWidth="1"/>
    <col min="3842" max="3842" width="9.125" style="84" customWidth="1"/>
    <col min="3843" max="3843" width="8.125" style="84" bestFit="1" customWidth="1"/>
    <col min="3844" max="3844" width="8.75" style="84" bestFit="1" customWidth="1"/>
    <col min="3845" max="3845" width="8.125" style="84" bestFit="1" customWidth="1"/>
    <col min="3846" max="3846" width="8.25" style="84" bestFit="1" customWidth="1"/>
    <col min="3847" max="3847" width="7.5" style="84" bestFit="1" customWidth="1"/>
    <col min="3848" max="3848" width="11" style="84" bestFit="1" customWidth="1"/>
    <col min="3849" max="3852" width="10.125" style="84" bestFit="1" customWidth="1"/>
    <col min="3853" max="4096" width="11" style="84"/>
    <col min="4097" max="4097" width="8.25" style="84" customWidth="1"/>
    <col min="4098" max="4098" width="9.125" style="84" customWidth="1"/>
    <col min="4099" max="4099" width="8.125" style="84" bestFit="1" customWidth="1"/>
    <col min="4100" max="4100" width="8.75" style="84" bestFit="1" customWidth="1"/>
    <col min="4101" max="4101" width="8.125" style="84" bestFit="1" customWidth="1"/>
    <col min="4102" max="4102" width="8.25" style="84" bestFit="1" customWidth="1"/>
    <col min="4103" max="4103" width="7.5" style="84" bestFit="1" customWidth="1"/>
    <col min="4104" max="4104" width="11" style="84" bestFit="1" customWidth="1"/>
    <col min="4105" max="4108" width="10.125" style="84" bestFit="1" customWidth="1"/>
    <col min="4109" max="4352" width="10" style="84"/>
    <col min="4353" max="4353" width="8.25" style="84" customWidth="1"/>
    <col min="4354" max="4354" width="9.125" style="84" customWidth="1"/>
    <col min="4355" max="4355" width="8.125" style="84" bestFit="1" customWidth="1"/>
    <col min="4356" max="4356" width="8.75" style="84" bestFit="1" customWidth="1"/>
    <col min="4357" max="4357" width="8.125" style="84" bestFit="1" customWidth="1"/>
    <col min="4358" max="4358" width="8.25" style="84" bestFit="1" customWidth="1"/>
    <col min="4359" max="4359" width="7.5" style="84" bestFit="1" customWidth="1"/>
    <col min="4360" max="4360" width="11" style="84" bestFit="1" customWidth="1"/>
    <col min="4361" max="4364" width="10.125" style="84" bestFit="1" customWidth="1"/>
    <col min="4365" max="4608" width="10" style="84"/>
    <col min="4609" max="4609" width="8.25" style="84" customWidth="1"/>
    <col min="4610" max="4610" width="9.125" style="84" customWidth="1"/>
    <col min="4611" max="4611" width="8.125" style="84" bestFit="1" customWidth="1"/>
    <col min="4612" max="4612" width="8.75" style="84" bestFit="1" customWidth="1"/>
    <col min="4613" max="4613" width="8.125" style="84" bestFit="1" customWidth="1"/>
    <col min="4614" max="4614" width="8.25" style="84" bestFit="1" customWidth="1"/>
    <col min="4615" max="4615" width="7.5" style="84" bestFit="1" customWidth="1"/>
    <col min="4616" max="4616" width="11" style="84" bestFit="1" customWidth="1"/>
    <col min="4617" max="4620" width="10.125" style="84" bestFit="1" customWidth="1"/>
    <col min="4621" max="4864" width="10" style="84"/>
    <col min="4865" max="4865" width="8.25" style="84" customWidth="1"/>
    <col min="4866" max="4866" width="9.125" style="84" customWidth="1"/>
    <col min="4867" max="4867" width="8.125" style="84" bestFit="1" customWidth="1"/>
    <col min="4868" max="4868" width="8.75" style="84" bestFit="1" customWidth="1"/>
    <col min="4869" max="4869" width="8.125" style="84" bestFit="1" customWidth="1"/>
    <col min="4870" max="4870" width="8.25" style="84" bestFit="1" customWidth="1"/>
    <col min="4871" max="4871" width="7.5" style="84" bestFit="1" customWidth="1"/>
    <col min="4872" max="4872" width="11" style="84" bestFit="1" customWidth="1"/>
    <col min="4873" max="4876" width="10.125" style="84" bestFit="1" customWidth="1"/>
    <col min="4877" max="5120" width="11" style="84"/>
    <col min="5121" max="5121" width="8.25" style="84" customWidth="1"/>
    <col min="5122" max="5122" width="9.125" style="84" customWidth="1"/>
    <col min="5123" max="5123" width="8.125" style="84" bestFit="1" customWidth="1"/>
    <col min="5124" max="5124" width="8.75" style="84" bestFit="1" customWidth="1"/>
    <col min="5125" max="5125" width="8.125" style="84" bestFit="1" customWidth="1"/>
    <col min="5126" max="5126" width="8.25" style="84" bestFit="1" customWidth="1"/>
    <col min="5127" max="5127" width="7.5" style="84" bestFit="1" customWidth="1"/>
    <col min="5128" max="5128" width="11" style="84" bestFit="1" customWidth="1"/>
    <col min="5129" max="5132" width="10.125" style="84" bestFit="1" customWidth="1"/>
    <col min="5133" max="5376" width="10" style="84"/>
    <col min="5377" max="5377" width="8.25" style="84" customWidth="1"/>
    <col min="5378" max="5378" width="9.125" style="84" customWidth="1"/>
    <col min="5379" max="5379" width="8.125" style="84" bestFit="1" customWidth="1"/>
    <col min="5380" max="5380" width="8.75" style="84" bestFit="1" customWidth="1"/>
    <col min="5381" max="5381" width="8.125" style="84" bestFit="1" customWidth="1"/>
    <col min="5382" max="5382" width="8.25" style="84" bestFit="1" customWidth="1"/>
    <col min="5383" max="5383" width="7.5" style="84" bestFit="1" customWidth="1"/>
    <col min="5384" max="5384" width="11" style="84" bestFit="1" customWidth="1"/>
    <col min="5385" max="5388" width="10.125" style="84" bestFit="1" customWidth="1"/>
    <col min="5389" max="5632" width="10" style="84"/>
    <col min="5633" max="5633" width="8.25" style="84" customWidth="1"/>
    <col min="5634" max="5634" width="9.125" style="84" customWidth="1"/>
    <col min="5635" max="5635" width="8.125" style="84" bestFit="1" customWidth="1"/>
    <col min="5636" max="5636" width="8.75" style="84" bestFit="1" customWidth="1"/>
    <col min="5637" max="5637" width="8.125" style="84" bestFit="1" customWidth="1"/>
    <col min="5638" max="5638" width="8.25" style="84" bestFit="1" customWidth="1"/>
    <col min="5639" max="5639" width="7.5" style="84" bestFit="1" customWidth="1"/>
    <col min="5640" max="5640" width="11" style="84" bestFit="1" customWidth="1"/>
    <col min="5641" max="5644" width="10.125" style="84" bestFit="1" customWidth="1"/>
    <col min="5645" max="5888" width="10" style="84"/>
    <col min="5889" max="5889" width="8.25" style="84" customWidth="1"/>
    <col min="5890" max="5890" width="9.125" style="84" customWidth="1"/>
    <col min="5891" max="5891" width="8.125" style="84" bestFit="1" customWidth="1"/>
    <col min="5892" max="5892" width="8.75" style="84" bestFit="1" customWidth="1"/>
    <col min="5893" max="5893" width="8.125" style="84" bestFit="1" customWidth="1"/>
    <col min="5894" max="5894" width="8.25" style="84" bestFit="1" customWidth="1"/>
    <col min="5895" max="5895" width="7.5" style="84" bestFit="1" customWidth="1"/>
    <col min="5896" max="5896" width="11" style="84" bestFit="1" customWidth="1"/>
    <col min="5897" max="5900" width="10.125" style="84" bestFit="1" customWidth="1"/>
    <col min="5901" max="6144" width="11" style="84"/>
    <col min="6145" max="6145" width="8.25" style="84" customWidth="1"/>
    <col min="6146" max="6146" width="9.125" style="84" customWidth="1"/>
    <col min="6147" max="6147" width="8.125" style="84" bestFit="1" customWidth="1"/>
    <col min="6148" max="6148" width="8.75" style="84" bestFit="1" customWidth="1"/>
    <col min="6149" max="6149" width="8.125" style="84" bestFit="1" customWidth="1"/>
    <col min="6150" max="6150" width="8.25" style="84" bestFit="1" customWidth="1"/>
    <col min="6151" max="6151" width="7.5" style="84" bestFit="1" customWidth="1"/>
    <col min="6152" max="6152" width="11" style="84" bestFit="1" customWidth="1"/>
    <col min="6153" max="6156" width="10.125" style="84" bestFit="1" customWidth="1"/>
    <col min="6157" max="6400" width="10" style="84"/>
    <col min="6401" max="6401" width="8.25" style="84" customWidth="1"/>
    <col min="6402" max="6402" width="9.125" style="84" customWidth="1"/>
    <col min="6403" max="6403" width="8.125" style="84" bestFit="1" customWidth="1"/>
    <col min="6404" max="6404" width="8.75" style="84" bestFit="1" customWidth="1"/>
    <col min="6405" max="6405" width="8.125" style="84" bestFit="1" customWidth="1"/>
    <col min="6406" max="6406" width="8.25" style="84" bestFit="1" customWidth="1"/>
    <col min="6407" max="6407" width="7.5" style="84" bestFit="1" customWidth="1"/>
    <col min="6408" max="6408" width="11" style="84" bestFit="1" customWidth="1"/>
    <col min="6409" max="6412" width="10.125" style="84" bestFit="1" customWidth="1"/>
    <col min="6413" max="6656" width="10" style="84"/>
    <col min="6657" max="6657" width="8.25" style="84" customWidth="1"/>
    <col min="6658" max="6658" width="9.125" style="84" customWidth="1"/>
    <col min="6659" max="6659" width="8.125" style="84" bestFit="1" customWidth="1"/>
    <col min="6660" max="6660" width="8.75" style="84" bestFit="1" customWidth="1"/>
    <col min="6661" max="6661" width="8.125" style="84" bestFit="1" customWidth="1"/>
    <col min="6662" max="6662" width="8.25" style="84" bestFit="1" customWidth="1"/>
    <col min="6663" max="6663" width="7.5" style="84" bestFit="1" customWidth="1"/>
    <col min="6664" max="6664" width="11" style="84" bestFit="1" customWidth="1"/>
    <col min="6665" max="6668" width="10.125" style="84" bestFit="1" customWidth="1"/>
    <col min="6669" max="6912" width="10" style="84"/>
    <col min="6913" max="6913" width="8.25" style="84" customWidth="1"/>
    <col min="6914" max="6914" width="9.125" style="84" customWidth="1"/>
    <col min="6915" max="6915" width="8.125" style="84" bestFit="1" customWidth="1"/>
    <col min="6916" max="6916" width="8.75" style="84" bestFit="1" customWidth="1"/>
    <col min="6917" max="6917" width="8.125" style="84" bestFit="1" customWidth="1"/>
    <col min="6918" max="6918" width="8.25" style="84" bestFit="1" customWidth="1"/>
    <col min="6919" max="6919" width="7.5" style="84" bestFit="1" customWidth="1"/>
    <col min="6920" max="6920" width="11" style="84" bestFit="1" customWidth="1"/>
    <col min="6921" max="6924" width="10.125" style="84" bestFit="1" customWidth="1"/>
    <col min="6925" max="7168" width="11" style="84"/>
    <col min="7169" max="7169" width="8.25" style="84" customWidth="1"/>
    <col min="7170" max="7170" width="9.125" style="84" customWidth="1"/>
    <col min="7171" max="7171" width="8.125" style="84" bestFit="1" customWidth="1"/>
    <col min="7172" max="7172" width="8.75" style="84" bestFit="1" customWidth="1"/>
    <col min="7173" max="7173" width="8.125" style="84" bestFit="1" customWidth="1"/>
    <col min="7174" max="7174" width="8.25" style="84" bestFit="1" customWidth="1"/>
    <col min="7175" max="7175" width="7.5" style="84" bestFit="1" customWidth="1"/>
    <col min="7176" max="7176" width="11" style="84" bestFit="1" customWidth="1"/>
    <col min="7177" max="7180" width="10.125" style="84" bestFit="1" customWidth="1"/>
    <col min="7181" max="7424" width="10" style="84"/>
    <col min="7425" max="7425" width="8.25" style="84" customWidth="1"/>
    <col min="7426" max="7426" width="9.125" style="84" customWidth="1"/>
    <col min="7427" max="7427" width="8.125" style="84" bestFit="1" customWidth="1"/>
    <col min="7428" max="7428" width="8.75" style="84" bestFit="1" customWidth="1"/>
    <col min="7429" max="7429" width="8.125" style="84" bestFit="1" customWidth="1"/>
    <col min="7430" max="7430" width="8.25" style="84" bestFit="1" customWidth="1"/>
    <col min="7431" max="7431" width="7.5" style="84" bestFit="1" customWidth="1"/>
    <col min="7432" max="7432" width="11" style="84" bestFit="1" customWidth="1"/>
    <col min="7433" max="7436" width="10.125" style="84" bestFit="1" customWidth="1"/>
    <col min="7437" max="7680" width="10" style="84"/>
    <col min="7681" max="7681" width="8.25" style="84" customWidth="1"/>
    <col min="7682" max="7682" width="9.125" style="84" customWidth="1"/>
    <col min="7683" max="7683" width="8.125" style="84" bestFit="1" customWidth="1"/>
    <col min="7684" max="7684" width="8.75" style="84" bestFit="1" customWidth="1"/>
    <col min="7685" max="7685" width="8.125" style="84" bestFit="1" customWidth="1"/>
    <col min="7686" max="7686" width="8.25" style="84" bestFit="1" customWidth="1"/>
    <col min="7687" max="7687" width="7.5" style="84" bestFit="1" customWidth="1"/>
    <col min="7688" max="7688" width="11" style="84" bestFit="1" customWidth="1"/>
    <col min="7689" max="7692" width="10.125" style="84" bestFit="1" customWidth="1"/>
    <col min="7693" max="7936" width="10" style="84"/>
    <col min="7937" max="7937" width="8.25" style="84" customWidth="1"/>
    <col min="7938" max="7938" width="9.125" style="84" customWidth="1"/>
    <col min="7939" max="7939" width="8.125" style="84" bestFit="1" customWidth="1"/>
    <col min="7940" max="7940" width="8.75" style="84" bestFit="1" customWidth="1"/>
    <col min="7941" max="7941" width="8.125" style="84" bestFit="1" customWidth="1"/>
    <col min="7942" max="7942" width="8.25" style="84" bestFit="1" customWidth="1"/>
    <col min="7943" max="7943" width="7.5" style="84" bestFit="1" customWidth="1"/>
    <col min="7944" max="7944" width="11" style="84" bestFit="1" customWidth="1"/>
    <col min="7945" max="7948" width="10.125" style="84" bestFit="1" customWidth="1"/>
    <col min="7949" max="8192" width="11" style="84"/>
    <col min="8193" max="8193" width="8.25" style="84" customWidth="1"/>
    <col min="8194" max="8194" width="9.125" style="84" customWidth="1"/>
    <col min="8195" max="8195" width="8.125" style="84" bestFit="1" customWidth="1"/>
    <col min="8196" max="8196" width="8.75" style="84" bestFit="1" customWidth="1"/>
    <col min="8197" max="8197" width="8.125" style="84" bestFit="1" customWidth="1"/>
    <col min="8198" max="8198" width="8.25" style="84" bestFit="1" customWidth="1"/>
    <col min="8199" max="8199" width="7.5" style="84" bestFit="1" customWidth="1"/>
    <col min="8200" max="8200" width="11" style="84" bestFit="1" customWidth="1"/>
    <col min="8201" max="8204" width="10.125" style="84" bestFit="1" customWidth="1"/>
    <col min="8205" max="8448" width="10" style="84"/>
    <col min="8449" max="8449" width="8.25" style="84" customWidth="1"/>
    <col min="8450" max="8450" width="9.125" style="84" customWidth="1"/>
    <col min="8451" max="8451" width="8.125" style="84" bestFit="1" customWidth="1"/>
    <col min="8452" max="8452" width="8.75" style="84" bestFit="1" customWidth="1"/>
    <col min="8453" max="8453" width="8.125" style="84" bestFit="1" customWidth="1"/>
    <col min="8454" max="8454" width="8.25" style="84" bestFit="1" customWidth="1"/>
    <col min="8455" max="8455" width="7.5" style="84" bestFit="1" customWidth="1"/>
    <col min="8456" max="8456" width="11" style="84" bestFit="1" customWidth="1"/>
    <col min="8457" max="8460" width="10.125" style="84" bestFit="1" customWidth="1"/>
    <col min="8461" max="8704" width="10" style="84"/>
    <col min="8705" max="8705" width="8.25" style="84" customWidth="1"/>
    <col min="8706" max="8706" width="9.125" style="84" customWidth="1"/>
    <col min="8707" max="8707" width="8.125" style="84" bestFit="1" customWidth="1"/>
    <col min="8708" max="8708" width="8.75" style="84" bestFit="1" customWidth="1"/>
    <col min="8709" max="8709" width="8.125" style="84" bestFit="1" customWidth="1"/>
    <col min="8710" max="8710" width="8.25" style="84" bestFit="1" customWidth="1"/>
    <col min="8711" max="8711" width="7.5" style="84" bestFit="1" customWidth="1"/>
    <col min="8712" max="8712" width="11" style="84" bestFit="1" customWidth="1"/>
    <col min="8713" max="8716" width="10.125" style="84" bestFit="1" customWidth="1"/>
    <col min="8717" max="8960" width="10" style="84"/>
    <col min="8961" max="8961" width="8.25" style="84" customWidth="1"/>
    <col min="8962" max="8962" width="9.125" style="84" customWidth="1"/>
    <col min="8963" max="8963" width="8.125" style="84" bestFit="1" customWidth="1"/>
    <col min="8964" max="8964" width="8.75" style="84" bestFit="1" customWidth="1"/>
    <col min="8965" max="8965" width="8.125" style="84" bestFit="1" customWidth="1"/>
    <col min="8966" max="8966" width="8.25" style="84" bestFit="1" customWidth="1"/>
    <col min="8967" max="8967" width="7.5" style="84" bestFit="1" customWidth="1"/>
    <col min="8968" max="8968" width="11" style="84" bestFit="1" customWidth="1"/>
    <col min="8969" max="8972" width="10.125" style="84" bestFit="1" customWidth="1"/>
    <col min="8973" max="9216" width="11" style="84"/>
    <col min="9217" max="9217" width="8.25" style="84" customWidth="1"/>
    <col min="9218" max="9218" width="9.125" style="84" customWidth="1"/>
    <col min="9219" max="9219" width="8.125" style="84" bestFit="1" customWidth="1"/>
    <col min="9220" max="9220" width="8.75" style="84" bestFit="1" customWidth="1"/>
    <col min="9221" max="9221" width="8.125" style="84" bestFit="1" customWidth="1"/>
    <col min="9222" max="9222" width="8.25" style="84" bestFit="1" customWidth="1"/>
    <col min="9223" max="9223" width="7.5" style="84" bestFit="1" customWidth="1"/>
    <col min="9224" max="9224" width="11" style="84" bestFit="1" customWidth="1"/>
    <col min="9225" max="9228" width="10.125" style="84" bestFit="1" customWidth="1"/>
    <col min="9229" max="9472" width="10" style="84"/>
    <col min="9473" max="9473" width="8.25" style="84" customWidth="1"/>
    <col min="9474" max="9474" width="9.125" style="84" customWidth="1"/>
    <col min="9475" max="9475" width="8.125" style="84" bestFit="1" customWidth="1"/>
    <col min="9476" max="9476" width="8.75" style="84" bestFit="1" customWidth="1"/>
    <col min="9477" max="9477" width="8.125" style="84" bestFit="1" customWidth="1"/>
    <col min="9478" max="9478" width="8.25" style="84" bestFit="1" customWidth="1"/>
    <col min="9479" max="9479" width="7.5" style="84" bestFit="1" customWidth="1"/>
    <col min="9480" max="9480" width="11" style="84" bestFit="1" customWidth="1"/>
    <col min="9481" max="9484" width="10.125" style="84" bestFit="1" customWidth="1"/>
    <col min="9485" max="9728" width="10" style="84"/>
    <col min="9729" max="9729" width="8.25" style="84" customWidth="1"/>
    <col min="9730" max="9730" width="9.125" style="84" customWidth="1"/>
    <col min="9731" max="9731" width="8.125" style="84" bestFit="1" customWidth="1"/>
    <col min="9732" max="9732" width="8.75" style="84" bestFit="1" customWidth="1"/>
    <col min="9733" max="9733" width="8.125" style="84" bestFit="1" customWidth="1"/>
    <col min="9734" max="9734" width="8.25" style="84" bestFit="1" customWidth="1"/>
    <col min="9735" max="9735" width="7.5" style="84" bestFit="1" customWidth="1"/>
    <col min="9736" max="9736" width="11" style="84" bestFit="1" customWidth="1"/>
    <col min="9737" max="9740" width="10.125" style="84" bestFit="1" customWidth="1"/>
    <col min="9741" max="9984" width="10" style="84"/>
    <col min="9985" max="9985" width="8.25" style="84" customWidth="1"/>
    <col min="9986" max="9986" width="9.125" style="84" customWidth="1"/>
    <col min="9987" max="9987" width="8.125" style="84" bestFit="1" customWidth="1"/>
    <col min="9988" max="9988" width="8.75" style="84" bestFit="1" customWidth="1"/>
    <col min="9989" max="9989" width="8.125" style="84" bestFit="1" customWidth="1"/>
    <col min="9990" max="9990" width="8.25" style="84" bestFit="1" customWidth="1"/>
    <col min="9991" max="9991" width="7.5" style="84" bestFit="1" customWidth="1"/>
    <col min="9992" max="9992" width="11" style="84" bestFit="1" customWidth="1"/>
    <col min="9993" max="9996" width="10.125" style="84" bestFit="1" customWidth="1"/>
    <col min="9997" max="10240" width="11" style="84"/>
    <col min="10241" max="10241" width="8.25" style="84" customWidth="1"/>
    <col min="10242" max="10242" width="9.125" style="84" customWidth="1"/>
    <col min="10243" max="10243" width="8.125" style="84" bestFit="1" customWidth="1"/>
    <col min="10244" max="10244" width="8.75" style="84" bestFit="1" customWidth="1"/>
    <col min="10245" max="10245" width="8.125" style="84" bestFit="1" customWidth="1"/>
    <col min="10246" max="10246" width="8.25" style="84" bestFit="1" customWidth="1"/>
    <col min="10247" max="10247" width="7.5" style="84" bestFit="1" customWidth="1"/>
    <col min="10248" max="10248" width="11" style="84" bestFit="1" customWidth="1"/>
    <col min="10249" max="10252" width="10.125" style="84" bestFit="1" customWidth="1"/>
    <col min="10253" max="10496" width="10" style="84"/>
    <col min="10497" max="10497" width="8.25" style="84" customWidth="1"/>
    <col min="10498" max="10498" width="9.125" style="84" customWidth="1"/>
    <col min="10499" max="10499" width="8.125" style="84" bestFit="1" customWidth="1"/>
    <col min="10500" max="10500" width="8.75" style="84" bestFit="1" customWidth="1"/>
    <col min="10501" max="10501" width="8.125" style="84" bestFit="1" customWidth="1"/>
    <col min="10502" max="10502" width="8.25" style="84" bestFit="1" customWidth="1"/>
    <col min="10503" max="10503" width="7.5" style="84" bestFit="1" customWidth="1"/>
    <col min="10504" max="10504" width="11" style="84" bestFit="1" customWidth="1"/>
    <col min="10505" max="10508" width="10.125" style="84" bestFit="1" customWidth="1"/>
    <col min="10509" max="10752" width="10" style="84"/>
    <col min="10753" max="10753" width="8.25" style="84" customWidth="1"/>
    <col min="10754" max="10754" width="9.125" style="84" customWidth="1"/>
    <col min="10755" max="10755" width="8.125" style="84" bestFit="1" customWidth="1"/>
    <col min="10756" max="10756" width="8.75" style="84" bestFit="1" customWidth="1"/>
    <col min="10757" max="10757" width="8.125" style="84" bestFit="1" customWidth="1"/>
    <col min="10758" max="10758" width="8.25" style="84" bestFit="1" customWidth="1"/>
    <col min="10759" max="10759" width="7.5" style="84" bestFit="1" customWidth="1"/>
    <col min="10760" max="10760" width="11" style="84" bestFit="1" customWidth="1"/>
    <col min="10761" max="10764" width="10.125" style="84" bestFit="1" customWidth="1"/>
    <col min="10765" max="11008" width="10" style="84"/>
    <col min="11009" max="11009" width="8.25" style="84" customWidth="1"/>
    <col min="11010" max="11010" width="9.125" style="84" customWidth="1"/>
    <col min="11011" max="11011" width="8.125" style="84" bestFit="1" customWidth="1"/>
    <col min="11012" max="11012" width="8.75" style="84" bestFit="1" customWidth="1"/>
    <col min="11013" max="11013" width="8.125" style="84" bestFit="1" customWidth="1"/>
    <col min="11014" max="11014" width="8.25" style="84" bestFit="1" customWidth="1"/>
    <col min="11015" max="11015" width="7.5" style="84" bestFit="1" customWidth="1"/>
    <col min="11016" max="11016" width="11" style="84" bestFit="1" customWidth="1"/>
    <col min="11017" max="11020" width="10.125" style="84" bestFit="1" customWidth="1"/>
    <col min="11021" max="11264" width="11" style="84"/>
    <col min="11265" max="11265" width="8.25" style="84" customWidth="1"/>
    <col min="11266" max="11266" width="9.125" style="84" customWidth="1"/>
    <col min="11267" max="11267" width="8.125" style="84" bestFit="1" customWidth="1"/>
    <col min="11268" max="11268" width="8.75" style="84" bestFit="1" customWidth="1"/>
    <col min="11269" max="11269" width="8.125" style="84" bestFit="1" customWidth="1"/>
    <col min="11270" max="11270" width="8.25" style="84" bestFit="1" customWidth="1"/>
    <col min="11271" max="11271" width="7.5" style="84" bestFit="1" customWidth="1"/>
    <col min="11272" max="11272" width="11" style="84" bestFit="1" customWidth="1"/>
    <col min="11273" max="11276" width="10.125" style="84" bestFit="1" customWidth="1"/>
    <col min="11277" max="11520" width="10" style="84"/>
    <col min="11521" max="11521" width="8.25" style="84" customWidth="1"/>
    <col min="11522" max="11522" width="9.125" style="84" customWidth="1"/>
    <col min="11523" max="11523" width="8.125" style="84" bestFit="1" customWidth="1"/>
    <col min="11524" max="11524" width="8.75" style="84" bestFit="1" customWidth="1"/>
    <col min="11525" max="11525" width="8.125" style="84" bestFit="1" customWidth="1"/>
    <col min="11526" max="11526" width="8.25" style="84" bestFit="1" customWidth="1"/>
    <col min="11527" max="11527" width="7.5" style="84" bestFit="1" customWidth="1"/>
    <col min="11528" max="11528" width="11" style="84" bestFit="1" customWidth="1"/>
    <col min="11529" max="11532" width="10.125" style="84" bestFit="1" customWidth="1"/>
    <col min="11533" max="11776" width="10" style="84"/>
    <col min="11777" max="11777" width="8.25" style="84" customWidth="1"/>
    <col min="11778" max="11778" width="9.125" style="84" customWidth="1"/>
    <col min="11779" max="11779" width="8.125" style="84" bestFit="1" customWidth="1"/>
    <col min="11780" max="11780" width="8.75" style="84" bestFit="1" customWidth="1"/>
    <col min="11781" max="11781" width="8.125" style="84" bestFit="1" customWidth="1"/>
    <col min="11782" max="11782" width="8.25" style="84" bestFit="1" customWidth="1"/>
    <col min="11783" max="11783" width="7.5" style="84" bestFit="1" customWidth="1"/>
    <col min="11784" max="11784" width="11" style="84" bestFit="1" customWidth="1"/>
    <col min="11785" max="11788" width="10.125" style="84" bestFit="1" customWidth="1"/>
    <col min="11789" max="12032" width="10" style="84"/>
    <col min="12033" max="12033" width="8.25" style="84" customWidth="1"/>
    <col min="12034" max="12034" width="9.125" style="84" customWidth="1"/>
    <col min="12035" max="12035" width="8.125" style="84" bestFit="1" customWidth="1"/>
    <col min="12036" max="12036" width="8.75" style="84" bestFit="1" customWidth="1"/>
    <col min="12037" max="12037" width="8.125" style="84" bestFit="1" customWidth="1"/>
    <col min="12038" max="12038" width="8.25" style="84" bestFit="1" customWidth="1"/>
    <col min="12039" max="12039" width="7.5" style="84" bestFit="1" customWidth="1"/>
    <col min="12040" max="12040" width="11" style="84" bestFit="1" customWidth="1"/>
    <col min="12041" max="12044" width="10.125" style="84" bestFit="1" customWidth="1"/>
    <col min="12045" max="12288" width="11" style="84"/>
    <col min="12289" max="12289" width="8.25" style="84" customWidth="1"/>
    <col min="12290" max="12290" width="9.125" style="84" customWidth="1"/>
    <col min="12291" max="12291" width="8.125" style="84" bestFit="1" customWidth="1"/>
    <col min="12292" max="12292" width="8.75" style="84" bestFit="1" customWidth="1"/>
    <col min="12293" max="12293" width="8.125" style="84" bestFit="1" customWidth="1"/>
    <col min="12294" max="12294" width="8.25" style="84" bestFit="1" customWidth="1"/>
    <col min="12295" max="12295" width="7.5" style="84" bestFit="1" customWidth="1"/>
    <col min="12296" max="12296" width="11" style="84" bestFit="1" customWidth="1"/>
    <col min="12297" max="12300" width="10.125" style="84" bestFit="1" customWidth="1"/>
    <col min="12301" max="12544" width="10" style="84"/>
    <col min="12545" max="12545" width="8.25" style="84" customWidth="1"/>
    <col min="12546" max="12546" width="9.125" style="84" customWidth="1"/>
    <col min="12547" max="12547" width="8.125" style="84" bestFit="1" customWidth="1"/>
    <col min="12548" max="12548" width="8.75" style="84" bestFit="1" customWidth="1"/>
    <col min="12549" max="12549" width="8.125" style="84" bestFit="1" customWidth="1"/>
    <col min="12550" max="12550" width="8.25" style="84" bestFit="1" customWidth="1"/>
    <col min="12551" max="12551" width="7.5" style="84" bestFit="1" customWidth="1"/>
    <col min="12552" max="12552" width="11" style="84" bestFit="1" customWidth="1"/>
    <col min="12553" max="12556" width="10.125" style="84" bestFit="1" customWidth="1"/>
    <col min="12557" max="12800" width="10" style="84"/>
    <col min="12801" max="12801" width="8.25" style="84" customWidth="1"/>
    <col min="12802" max="12802" width="9.125" style="84" customWidth="1"/>
    <col min="12803" max="12803" width="8.125" style="84" bestFit="1" customWidth="1"/>
    <col min="12804" max="12804" width="8.75" style="84" bestFit="1" customWidth="1"/>
    <col min="12805" max="12805" width="8.125" style="84" bestFit="1" customWidth="1"/>
    <col min="12806" max="12806" width="8.25" style="84" bestFit="1" customWidth="1"/>
    <col min="12807" max="12807" width="7.5" style="84" bestFit="1" customWidth="1"/>
    <col min="12808" max="12808" width="11" style="84" bestFit="1" customWidth="1"/>
    <col min="12809" max="12812" width="10.125" style="84" bestFit="1" customWidth="1"/>
    <col min="12813" max="13056" width="10" style="84"/>
    <col min="13057" max="13057" width="8.25" style="84" customWidth="1"/>
    <col min="13058" max="13058" width="9.125" style="84" customWidth="1"/>
    <col min="13059" max="13059" width="8.125" style="84" bestFit="1" customWidth="1"/>
    <col min="13060" max="13060" width="8.75" style="84" bestFit="1" customWidth="1"/>
    <col min="13061" max="13061" width="8.125" style="84" bestFit="1" customWidth="1"/>
    <col min="13062" max="13062" width="8.25" style="84" bestFit="1" customWidth="1"/>
    <col min="13063" max="13063" width="7.5" style="84" bestFit="1" customWidth="1"/>
    <col min="13064" max="13064" width="11" style="84" bestFit="1" customWidth="1"/>
    <col min="13065" max="13068" width="10.125" style="84" bestFit="1" customWidth="1"/>
    <col min="13069" max="13312" width="11" style="84"/>
    <col min="13313" max="13313" width="8.25" style="84" customWidth="1"/>
    <col min="13314" max="13314" width="9.125" style="84" customWidth="1"/>
    <col min="13315" max="13315" width="8.125" style="84" bestFit="1" customWidth="1"/>
    <col min="13316" max="13316" width="8.75" style="84" bestFit="1" customWidth="1"/>
    <col min="13317" max="13317" width="8.125" style="84" bestFit="1" customWidth="1"/>
    <col min="13318" max="13318" width="8.25" style="84" bestFit="1" customWidth="1"/>
    <col min="13319" max="13319" width="7.5" style="84" bestFit="1" customWidth="1"/>
    <col min="13320" max="13320" width="11" style="84" bestFit="1" customWidth="1"/>
    <col min="13321" max="13324" width="10.125" style="84" bestFit="1" customWidth="1"/>
    <col min="13325" max="13568" width="10" style="84"/>
    <col min="13569" max="13569" width="8.25" style="84" customWidth="1"/>
    <col min="13570" max="13570" width="9.125" style="84" customWidth="1"/>
    <col min="13571" max="13571" width="8.125" style="84" bestFit="1" customWidth="1"/>
    <col min="13572" max="13572" width="8.75" style="84" bestFit="1" customWidth="1"/>
    <col min="13573" max="13573" width="8.125" style="84" bestFit="1" customWidth="1"/>
    <col min="13574" max="13574" width="8.25" style="84" bestFit="1" customWidth="1"/>
    <col min="13575" max="13575" width="7.5" style="84" bestFit="1" customWidth="1"/>
    <col min="13576" max="13576" width="11" style="84" bestFit="1" customWidth="1"/>
    <col min="13577" max="13580" width="10.125" style="84" bestFit="1" customWidth="1"/>
    <col min="13581" max="13824" width="10" style="84"/>
    <col min="13825" max="13825" width="8.25" style="84" customWidth="1"/>
    <col min="13826" max="13826" width="9.125" style="84" customWidth="1"/>
    <col min="13827" max="13827" width="8.125" style="84" bestFit="1" customWidth="1"/>
    <col min="13828" max="13828" width="8.75" style="84" bestFit="1" customWidth="1"/>
    <col min="13829" max="13829" width="8.125" style="84" bestFit="1" customWidth="1"/>
    <col min="13830" max="13830" width="8.25" style="84" bestFit="1" customWidth="1"/>
    <col min="13831" max="13831" width="7.5" style="84" bestFit="1" customWidth="1"/>
    <col min="13832" max="13832" width="11" style="84" bestFit="1" customWidth="1"/>
    <col min="13833" max="13836" width="10.125" style="84" bestFit="1" customWidth="1"/>
    <col min="13837" max="14080" width="10" style="84"/>
    <col min="14081" max="14081" width="8.25" style="84" customWidth="1"/>
    <col min="14082" max="14082" width="9.125" style="84" customWidth="1"/>
    <col min="14083" max="14083" width="8.125" style="84" bestFit="1" customWidth="1"/>
    <col min="14084" max="14084" width="8.75" style="84" bestFit="1" customWidth="1"/>
    <col min="14085" max="14085" width="8.125" style="84" bestFit="1" customWidth="1"/>
    <col min="14086" max="14086" width="8.25" style="84" bestFit="1" customWidth="1"/>
    <col min="14087" max="14087" width="7.5" style="84" bestFit="1" customWidth="1"/>
    <col min="14088" max="14088" width="11" style="84" bestFit="1" customWidth="1"/>
    <col min="14089" max="14092" width="10.125" style="84" bestFit="1" customWidth="1"/>
    <col min="14093" max="14336" width="11" style="84"/>
    <col min="14337" max="14337" width="8.25" style="84" customWidth="1"/>
    <col min="14338" max="14338" width="9.125" style="84" customWidth="1"/>
    <col min="14339" max="14339" width="8.125" style="84" bestFit="1" customWidth="1"/>
    <col min="14340" max="14340" width="8.75" style="84" bestFit="1" customWidth="1"/>
    <col min="14341" max="14341" width="8.125" style="84" bestFit="1" customWidth="1"/>
    <col min="14342" max="14342" width="8.25" style="84" bestFit="1" customWidth="1"/>
    <col min="14343" max="14343" width="7.5" style="84" bestFit="1" customWidth="1"/>
    <col min="14344" max="14344" width="11" style="84" bestFit="1" customWidth="1"/>
    <col min="14345" max="14348" width="10.125" style="84" bestFit="1" customWidth="1"/>
    <col min="14349" max="14592" width="10" style="84"/>
    <col min="14593" max="14593" width="8.25" style="84" customWidth="1"/>
    <col min="14594" max="14594" width="9.125" style="84" customWidth="1"/>
    <col min="14595" max="14595" width="8.125" style="84" bestFit="1" customWidth="1"/>
    <col min="14596" max="14596" width="8.75" style="84" bestFit="1" customWidth="1"/>
    <col min="14597" max="14597" width="8.125" style="84" bestFit="1" customWidth="1"/>
    <col min="14598" max="14598" width="8.25" style="84" bestFit="1" customWidth="1"/>
    <col min="14599" max="14599" width="7.5" style="84" bestFit="1" customWidth="1"/>
    <col min="14600" max="14600" width="11" style="84" bestFit="1" customWidth="1"/>
    <col min="14601" max="14604" width="10.125" style="84" bestFit="1" customWidth="1"/>
    <col min="14605" max="14848" width="10" style="84"/>
    <col min="14849" max="14849" width="8.25" style="84" customWidth="1"/>
    <col min="14850" max="14850" width="9.125" style="84" customWidth="1"/>
    <col min="14851" max="14851" width="8.125" style="84" bestFit="1" customWidth="1"/>
    <col min="14852" max="14852" width="8.75" style="84" bestFit="1" customWidth="1"/>
    <col min="14853" max="14853" width="8.125" style="84" bestFit="1" customWidth="1"/>
    <col min="14854" max="14854" width="8.25" style="84" bestFit="1" customWidth="1"/>
    <col min="14855" max="14855" width="7.5" style="84" bestFit="1" customWidth="1"/>
    <col min="14856" max="14856" width="11" style="84" bestFit="1" customWidth="1"/>
    <col min="14857" max="14860" width="10.125" style="84" bestFit="1" customWidth="1"/>
    <col min="14861" max="15104" width="10" style="84"/>
    <col min="15105" max="15105" width="8.25" style="84" customWidth="1"/>
    <col min="15106" max="15106" width="9.125" style="84" customWidth="1"/>
    <col min="15107" max="15107" width="8.125" style="84" bestFit="1" customWidth="1"/>
    <col min="15108" max="15108" width="8.75" style="84" bestFit="1" customWidth="1"/>
    <col min="15109" max="15109" width="8.125" style="84" bestFit="1" customWidth="1"/>
    <col min="15110" max="15110" width="8.25" style="84" bestFit="1" customWidth="1"/>
    <col min="15111" max="15111" width="7.5" style="84" bestFit="1" customWidth="1"/>
    <col min="15112" max="15112" width="11" style="84" bestFit="1" customWidth="1"/>
    <col min="15113" max="15116" width="10.125" style="84" bestFit="1" customWidth="1"/>
    <col min="15117" max="15360" width="11" style="84"/>
    <col min="15361" max="15361" width="8.25" style="84" customWidth="1"/>
    <col min="15362" max="15362" width="9.125" style="84" customWidth="1"/>
    <col min="15363" max="15363" width="8.125" style="84" bestFit="1" customWidth="1"/>
    <col min="15364" max="15364" width="8.75" style="84" bestFit="1" customWidth="1"/>
    <col min="15365" max="15365" width="8.125" style="84" bestFit="1" customWidth="1"/>
    <col min="15366" max="15366" width="8.25" style="84" bestFit="1" customWidth="1"/>
    <col min="15367" max="15367" width="7.5" style="84" bestFit="1" customWidth="1"/>
    <col min="15368" max="15368" width="11" style="84" bestFit="1" customWidth="1"/>
    <col min="15369" max="15372" width="10.125" style="84" bestFit="1" customWidth="1"/>
    <col min="15373" max="15616" width="10" style="84"/>
    <col min="15617" max="15617" width="8.25" style="84" customWidth="1"/>
    <col min="15618" max="15618" width="9.125" style="84" customWidth="1"/>
    <col min="15619" max="15619" width="8.125" style="84" bestFit="1" customWidth="1"/>
    <col min="15620" max="15620" width="8.75" style="84" bestFit="1" customWidth="1"/>
    <col min="15621" max="15621" width="8.125" style="84" bestFit="1" customWidth="1"/>
    <col min="15622" max="15622" width="8.25" style="84" bestFit="1" customWidth="1"/>
    <col min="15623" max="15623" width="7.5" style="84" bestFit="1" customWidth="1"/>
    <col min="15624" max="15624" width="11" style="84" bestFit="1" customWidth="1"/>
    <col min="15625" max="15628" width="10.125" style="84" bestFit="1" customWidth="1"/>
    <col min="15629" max="15872" width="10" style="84"/>
    <col min="15873" max="15873" width="8.25" style="84" customWidth="1"/>
    <col min="15874" max="15874" width="9.125" style="84" customWidth="1"/>
    <col min="15875" max="15875" width="8.125" style="84" bestFit="1" customWidth="1"/>
    <col min="15876" max="15876" width="8.75" style="84" bestFit="1" customWidth="1"/>
    <col min="15877" max="15877" width="8.125" style="84" bestFit="1" customWidth="1"/>
    <col min="15878" max="15878" width="8.25" style="84" bestFit="1" customWidth="1"/>
    <col min="15879" max="15879" width="7.5" style="84" bestFit="1" customWidth="1"/>
    <col min="15880" max="15880" width="11" style="84" bestFit="1" customWidth="1"/>
    <col min="15881" max="15884" width="10.125" style="84" bestFit="1" customWidth="1"/>
    <col min="15885" max="16128" width="10" style="84"/>
    <col min="16129" max="16129" width="8.25" style="84" customWidth="1"/>
    <col min="16130" max="16130" width="9.125" style="84" customWidth="1"/>
    <col min="16131" max="16131" width="8.125" style="84" bestFit="1" customWidth="1"/>
    <col min="16132" max="16132" width="8.75" style="84" bestFit="1" customWidth="1"/>
    <col min="16133" max="16133" width="8.125" style="84" bestFit="1" customWidth="1"/>
    <col min="16134" max="16134" width="8.25" style="84" bestFit="1" customWidth="1"/>
    <col min="16135" max="16135" width="7.5" style="84" bestFit="1" customWidth="1"/>
    <col min="16136" max="16136" width="11" style="84" bestFit="1" customWidth="1"/>
    <col min="16137" max="16140" width="10.125" style="84" bestFit="1" customWidth="1"/>
    <col min="16141" max="16384" width="11" style="84"/>
  </cols>
  <sheetData>
    <row r="1" spans="1:65" x14ac:dyDescent="0.2">
      <c r="A1" s="138" t="s">
        <v>6</v>
      </c>
    </row>
    <row r="2" spans="1:65" ht="15.75" x14ac:dyDescent="0.25">
      <c r="A2" s="139"/>
      <c r="B2" s="140"/>
      <c r="H2" s="79" t="s">
        <v>152</v>
      </c>
    </row>
    <row r="3" spans="1:65" s="81" customFormat="1" x14ac:dyDescent="0.2">
      <c r="A3" s="70"/>
      <c r="B3" s="801">
        <f>INDICE!A3</f>
        <v>44409</v>
      </c>
      <c r="C3" s="802"/>
      <c r="D3" s="802" t="s">
        <v>116</v>
      </c>
      <c r="E3" s="802"/>
      <c r="F3" s="802" t="s">
        <v>117</v>
      </c>
      <c r="G3" s="802"/>
      <c r="H3" s="802"/>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429</v>
      </c>
      <c r="D4" s="82" t="s">
        <v>47</v>
      </c>
      <c r="E4" s="82" t="s">
        <v>429</v>
      </c>
      <c r="F4" s="82" t="s">
        <v>47</v>
      </c>
      <c r="G4" s="82" t="s">
        <v>429</v>
      </c>
      <c r="H4" s="83" t="s">
        <v>107</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194</v>
      </c>
      <c r="B5" s="85">
        <v>426.63591000000014</v>
      </c>
      <c r="C5" s="86">
        <v>74.3799283933498</v>
      </c>
      <c r="D5" s="85">
        <v>1741.2303200000006</v>
      </c>
      <c r="E5" s="86">
        <v>-2.9063890860785344</v>
      </c>
      <c r="F5" s="85">
        <v>2365.6315900000004</v>
      </c>
      <c r="G5" s="86">
        <v>-42.078162292148242</v>
      </c>
      <c r="H5" s="86">
        <v>99.990778366247582</v>
      </c>
    </row>
    <row r="6" spans="1:65" x14ac:dyDescent="0.2">
      <c r="A6" s="84" t="s">
        <v>142</v>
      </c>
      <c r="B6" s="96">
        <v>8.9800000000000001E-3</v>
      </c>
      <c r="C6" s="353">
        <v>-50.875273522975931</v>
      </c>
      <c r="D6" s="96">
        <v>0.15995999999999999</v>
      </c>
      <c r="E6" s="353">
        <v>27.783991052883838</v>
      </c>
      <c r="F6" s="96">
        <v>0.21816999999999998</v>
      </c>
      <c r="G6" s="353">
        <v>-0.74158325750683518</v>
      </c>
      <c r="H6" s="73">
        <v>9.2216337524323594E-3</v>
      </c>
    </row>
    <row r="7" spans="1:65" x14ac:dyDescent="0.2">
      <c r="A7" s="60" t="s">
        <v>115</v>
      </c>
      <c r="B7" s="61">
        <v>426.64489000000015</v>
      </c>
      <c r="C7" s="87">
        <v>74.370570488977577</v>
      </c>
      <c r="D7" s="61">
        <v>1741.3902800000005</v>
      </c>
      <c r="E7" s="87">
        <v>-2.904246978226253</v>
      </c>
      <c r="F7" s="61">
        <v>2365.8497600000001</v>
      </c>
      <c r="G7" s="87">
        <v>-42.075937783647902</v>
      </c>
      <c r="H7" s="87">
        <v>100</v>
      </c>
    </row>
    <row r="8" spans="1:65" x14ac:dyDescent="0.2">
      <c r="H8" s="79" t="s">
        <v>222</v>
      </c>
    </row>
    <row r="9" spans="1:65" x14ac:dyDescent="0.2">
      <c r="A9" s="80" t="s">
        <v>487</v>
      </c>
    </row>
    <row r="10" spans="1:65" x14ac:dyDescent="0.2">
      <c r="A10" s="133" t="s">
        <v>545</v>
      </c>
    </row>
    <row r="13" spans="1:65" x14ac:dyDescent="0.2">
      <c r="B13" s="85"/>
    </row>
  </sheetData>
  <mergeCells count="3">
    <mergeCell ref="B3:C3"/>
    <mergeCell ref="D3:E3"/>
    <mergeCell ref="F3:H3"/>
  </mergeCells>
  <conditionalFormatting sqref="B6">
    <cfRule type="cellIs" dxfId="167" priority="7" operator="between">
      <formula>0</formula>
      <formula>0.5</formula>
    </cfRule>
    <cfRule type="cellIs" dxfId="166" priority="8" operator="between">
      <formula>0</formula>
      <formula>0.49</formula>
    </cfRule>
  </conditionalFormatting>
  <conditionalFormatting sqref="D6">
    <cfRule type="cellIs" dxfId="165" priority="5" operator="between">
      <formula>0</formula>
      <formula>0.5</formula>
    </cfRule>
    <cfRule type="cellIs" dxfId="164" priority="6" operator="between">
      <formula>0</formula>
      <formula>0.49</formula>
    </cfRule>
  </conditionalFormatting>
  <conditionalFormatting sqref="F6">
    <cfRule type="cellIs" dxfId="163" priority="3" operator="between">
      <formula>0</formula>
      <formula>0.5</formula>
    </cfRule>
    <cfRule type="cellIs" dxfId="162" priority="4" operator="between">
      <formula>0</formula>
      <formula>0.49</formula>
    </cfRule>
  </conditionalFormatting>
  <conditionalFormatting sqref="H6">
    <cfRule type="cellIs" dxfId="161" priority="1" operator="between">
      <formula>0</formula>
      <formula>0.5</formula>
    </cfRule>
    <cfRule type="cellIs" dxfId="160"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pageSetUpPr fitToPage="1"/>
  </sheetPr>
  <dimension ref="A1:BM12"/>
  <sheetViews>
    <sheetView zoomScale="110" zoomScaleNormal="110" zoomScaleSheetLayoutView="100" workbookViewId="0"/>
  </sheetViews>
  <sheetFormatPr baseColWidth="10" defaultRowHeight="12.75" x14ac:dyDescent="0.2"/>
  <cols>
    <col min="1" max="1" width="25.625" style="84" customWidth="1"/>
    <col min="2" max="2" width="9.25" style="84" customWidth="1"/>
    <col min="3" max="3" width="12.75" style="84" customWidth="1"/>
    <col min="4" max="4" width="10.25" style="84" customWidth="1"/>
    <col min="5" max="5" width="11.625" style="84" customWidth="1"/>
    <col min="6" max="6" width="10.25" style="84" customWidth="1"/>
    <col min="7" max="7" width="11" style="84" customWidth="1"/>
    <col min="8" max="8" width="16.25" style="84" customWidth="1"/>
    <col min="9" max="11" width="11" style="84"/>
    <col min="12" max="12" width="11.5" style="84" customWidth="1"/>
    <col min="13" max="66" width="11" style="84"/>
    <col min="67" max="256" width="10" style="84"/>
    <col min="257" max="257" width="19.625" style="84" customWidth="1"/>
    <col min="258" max="259" width="8.125" style="84" bestFit="1" customWidth="1"/>
    <col min="260" max="260" width="9.125" style="84" bestFit="1" customWidth="1"/>
    <col min="261" max="261" width="7.5" style="84" bestFit="1" customWidth="1"/>
    <col min="262" max="262" width="9.125" style="84" bestFit="1" customWidth="1"/>
    <col min="263" max="263" width="7.5" style="84" bestFit="1" customWidth="1"/>
    <col min="264" max="264" width="11" style="84" bestFit="1" customWidth="1"/>
    <col min="265" max="267" width="10" style="84"/>
    <col min="268" max="268" width="10.125" style="84" bestFit="1" customWidth="1"/>
    <col min="269" max="512" width="10" style="84"/>
    <col min="513" max="513" width="19.625" style="84" customWidth="1"/>
    <col min="514" max="515" width="8.125" style="84" bestFit="1" customWidth="1"/>
    <col min="516" max="516" width="9.125" style="84" bestFit="1" customWidth="1"/>
    <col min="517" max="517" width="7.5" style="84" bestFit="1" customWidth="1"/>
    <col min="518" max="518" width="9.125" style="84" bestFit="1" customWidth="1"/>
    <col min="519" max="519" width="7.5" style="84" bestFit="1" customWidth="1"/>
    <col min="520" max="520" width="11" style="84" bestFit="1" customWidth="1"/>
    <col min="521" max="523" width="10" style="84"/>
    <col min="524" max="524" width="10.125" style="84" bestFit="1" customWidth="1"/>
    <col min="525" max="768" width="10" style="84"/>
    <col min="769" max="769" width="19.625" style="84" customWidth="1"/>
    <col min="770" max="771" width="8.125" style="84" bestFit="1" customWidth="1"/>
    <col min="772" max="772" width="9.125" style="84" bestFit="1" customWidth="1"/>
    <col min="773" max="773" width="7.5" style="84" bestFit="1" customWidth="1"/>
    <col min="774" max="774" width="9.125" style="84" bestFit="1" customWidth="1"/>
    <col min="775" max="775" width="7.5" style="84" bestFit="1" customWidth="1"/>
    <col min="776" max="776" width="11" style="84" bestFit="1" customWidth="1"/>
    <col min="777" max="779" width="10" style="84"/>
    <col min="780" max="780" width="10.125" style="84" bestFit="1" customWidth="1"/>
    <col min="781" max="1024" width="11" style="84"/>
    <col min="1025" max="1025" width="19.625" style="84" customWidth="1"/>
    <col min="1026" max="1027" width="8.125" style="84" bestFit="1" customWidth="1"/>
    <col min="1028" max="1028" width="9.125" style="84" bestFit="1" customWidth="1"/>
    <col min="1029" max="1029" width="7.5" style="84" bestFit="1" customWidth="1"/>
    <col min="1030" max="1030" width="9.125" style="84" bestFit="1" customWidth="1"/>
    <col min="1031" max="1031" width="7.5" style="84" bestFit="1" customWidth="1"/>
    <col min="1032" max="1032" width="11" style="84" bestFit="1" customWidth="1"/>
    <col min="1033" max="1035" width="10" style="84"/>
    <col min="1036" max="1036" width="10.125" style="84" bestFit="1" customWidth="1"/>
    <col min="1037" max="1280" width="10" style="84"/>
    <col min="1281" max="1281" width="19.625" style="84" customWidth="1"/>
    <col min="1282" max="1283" width="8.125" style="84" bestFit="1" customWidth="1"/>
    <col min="1284" max="1284" width="9.125" style="84" bestFit="1" customWidth="1"/>
    <col min="1285" max="1285" width="7.5" style="84" bestFit="1" customWidth="1"/>
    <col min="1286" max="1286" width="9.125" style="84" bestFit="1" customWidth="1"/>
    <col min="1287" max="1287" width="7.5" style="84" bestFit="1" customWidth="1"/>
    <col min="1288" max="1288" width="11" style="84" bestFit="1" customWidth="1"/>
    <col min="1289" max="1291" width="10" style="84"/>
    <col min="1292" max="1292" width="10.125" style="84" bestFit="1" customWidth="1"/>
    <col min="1293" max="1536" width="10" style="84"/>
    <col min="1537" max="1537" width="19.625" style="84" customWidth="1"/>
    <col min="1538" max="1539" width="8.125" style="84" bestFit="1" customWidth="1"/>
    <col min="1540" max="1540" width="9.125" style="84" bestFit="1" customWidth="1"/>
    <col min="1541" max="1541" width="7.5" style="84" bestFit="1" customWidth="1"/>
    <col min="1542" max="1542" width="9.125" style="84" bestFit="1" customWidth="1"/>
    <col min="1543" max="1543" width="7.5" style="84" bestFit="1" customWidth="1"/>
    <col min="1544" max="1544" width="11" style="84" bestFit="1" customWidth="1"/>
    <col min="1545" max="1547" width="10" style="84"/>
    <col min="1548" max="1548" width="10.125" style="84" bestFit="1" customWidth="1"/>
    <col min="1549" max="1792" width="10" style="84"/>
    <col min="1793" max="1793" width="19.625" style="84" customWidth="1"/>
    <col min="1794" max="1795" width="8.125" style="84" bestFit="1" customWidth="1"/>
    <col min="1796" max="1796" width="9.125" style="84" bestFit="1" customWidth="1"/>
    <col min="1797" max="1797" width="7.5" style="84" bestFit="1" customWidth="1"/>
    <col min="1798" max="1798" width="9.125" style="84" bestFit="1" customWidth="1"/>
    <col min="1799" max="1799" width="7.5" style="84" bestFit="1" customWidth="1"/>
    <col min="1800" max="1800" width="11" style="84" bestFit="1" customWidth="1"/>
    <col min="1801" max="1803" width="10" style="84"/>
    <col min="1804" max="1804" width="10.125" style="84" bestFit="1" customWidth="1"/>
    <col min="1805" max="2048" width="11" style="84"/>
    <col min="2049" max="2049" width="19.625" style="84" customWidth="1"/>
    <col min="2050" max="2051" width="8.125" style="84" bestFit="1" customWidth="1"/>
    <col min="2052" max="2052" width="9.125" style="84" bestFit="1" customWidth="1"/>
    <col min="2053" max="2053" width="7.5" style="84" bestFit="1" customWidth="1"/>
    <col min="2054" max="2054" width="9.125" style="84" bestFit="1" customWidth="1"/>
    <col min="2055" max="2055" width="7.5" style="84" bestFit="1" customWidth="1"/>
    <col min="2056" max="2056" width="11" style="84" bestFit="1" customWidth="1"/>
    <col min="2057" max="2059" width="10" style="84"/>
    <col min="2060" max="2060" width="10.125" style="84" bestFit="1" customWidth="1"/>
    <col min="2061" max="2304" width="10" style="84"/>
    <col min="2305" max="2305" width="19.625" style="84" customWidth="1"/>
    <col min="2306" max="2307" width="8.125" style="84" bestFit="1" customWidth="1"/>
    <col min="2308" max="2308" width="9.125" style="84" bestFit="1" customWidth="1"/>
    <col min="2309" max="2309" width="7.5" style="84" bestFit="1" customWidth="1"/>
    <col min="2310" max="2310" width="9.125" style="84" bestFit="1" customWidth="1"/>
    <col min="2311" max="2311" width="7.5" style="84" bestFit="1" customWidth="1"/>
    <col min="2312" max="2312" width="11" style="84" bestFit="1" customWidth="1"/>
    <col min="2313" max="2315" width="10" style="84"/>
    <col min="2316" max="2316" width="10.125" style="84" bestFit="1" customWidth="1"/>
    <col min="2317" max="2560" width="10" style="84"/>
    <col min="2561" max="2561" width="19.625" style="84" customWidth="1"/>
    <col min="2562" max="2563" width="8.125" style="84" bestFit="1" customWidth="1"/>
    <col min="2564" max="2564" width="9.125" style="84" bestFit="1" customWidth="1"/>
    <col min="2565" max="2565" width="7.5" style="84" bestFit="1" customWidth="1"/>
    <col min="2566" max="2566" width="9.125" style="84" bestFit="1" customWidth="1"/>
    <col min="2567" max="2567" width="7.5" style="84" bestFit="1" customWidth="1"/>
    <col min="2568" max="2568" width="11" style="84" bestFit="1" customWidth="1"/>
    <col min="2569" max="2571" width="10" style="84"/>
    <col min="2572" max="2572" width="10.125" style="84" bestFit="1" customWidth="1"/>
    <col min="2573" max="2816" width="10" style="84"/>
    <col min="2817" max="2817" width="19.625" style="84" customWidth="1"/>
    <col min="2818" max="2819" width="8.125" style="84" bestFit="1" customWidth="1"/>
    <col min="2820" max="2820" width="9.125" style="84" bestFit="1" customWidth="1"/>
    <col min="2821" max="2821" width="7.5" style="84" bestFit="1" customWidth="1"/>
    <col min="2822" max="2822" width="9.125" style="84" bestFit="1" customWidth="1"/>
    <col min="2823" max="2823" width="7.5" style="84" bestFit="1" customWidth="1"/>
    <col min="2824" max="2824" width="11" style="84" bestFit="1" customWidth="1"/>
    <col min="2825" max="2827" width="10" style="84"/>
    <col min="2828" max="2828" width="10.125" style="84" bestFit="1" customWidth="1"/>
    <col min="2829" max="3072" width="11" style="84"/>
    <col min="3073" max="3073" width="19.625" style="84" customWidth="1"/>
    <col min="3074" max="3075" width="8.125" style="84" bestFit="1" customWidth="1"/>
    <col min="3076" max="3076" width="9.125" style="84" bestFit="1" customWidth="1"/>
    <col min="3077" max="3077" width="7.5" style="84" bestFit="1" customWidth="1"/>
    <col min="3078" max="3078" width="9.125" style="84" bestFit="1" customWidth="1"/>
    <col min="3079" max="3079" width="7.5" style="84" bestFit="1" customWidth="1"/>
    <col min="3080" max="3080" width="11" style="84" bestFit="1" customWidth="1"/>
    <col min="3081" max="3083" width="10" style="84"/>
    <col min="3084" max="3084" width="10.125" style="84" bestFit="1" customWidth="1"/>
    <col min="3085" max="3328" width="10" style="84"/>
    <col min="3329" max="3329" width="19.625" style="84" customWidth="1"/>
    <col min="3330" max="3331" width="8.125" style="84" bestFit="1" customWidth="1"/>
    <col min="3332" max="3332" width="9.125" style="84" bestFit="1" customWidth="1"/>
    <col min="3333" max="3333" width="7.5" style="84" bestFit="1" customWidth="1"/>
    <col min="3334" max="3334" width="9.125" style="84" bestFit="1" customWidth="1"/>
    <col min="3335" max="3335" width="7.5" style="84" bestFit="1" customWidth="1"/>
    <col min="3336" max="3336" width="11" style="84" bestFit="1" customWidth="1"/>
    <col min="3337" max="3339" width="10" style="84"/>
    <col min="3340" max="3340" width="10.125" style="84" bestFit="1" customWidth="1"/>
    <col min="3341" max="3584" width="10" style="84"/>
    <col min="3585" max="3585" width="19.625" style="84" customWidth="1"/>
    <col min="3586" max="3587" width="8.125" style="84" bestFit="1" customWidth="1"/>
    <col min="3588" max="3588" width="9.125" style="84" bestFit="1" customWidth="1"/>
    <col min="3589" max="3589" width="7.5" style="84" bestFit="1" customWidth="1"/>
    <col min="3590" max="3590" width="9.125" style="84" bestFit="1" customWidth="1"/>
    <col min="3591" max="3591" width="7.5" style="84" bestFit="1" customWidth="1"/>
    <col min="3592" max="3592" width="11" style="84" bestFit="1" customWidth="1"/>
    <col min="3593" max="3595" width="10" style="84"/>
    <col min="3596" max="3596" width="10.125" style="84" bestFit="1" customWidth="1"/>
    <col min="3597" max="3840" width="10" style="84"/>
    <col min="3841" max="3841" width="19.625" style="84" customWidth="1"/>
    <col min="3842" max="3843" width="8.125" style="84" bestFit="1" customWidth="1"/>
    <col min="3844" max="3844" width="9.125" style="84" bestFit="1" customWidth="1"/>
    <col min="3845" max="3845" width="7.5" style="84" bestFit="1" customWidth="1"/>
    <col min="3846" max="3846" width="9.125" style="84" bestFit="1" customWidth="1"/>
    <col min="3847" max="3847" width="7.5" style="84" bestFit="1" customWidth="1"/>
    <col min="3848" max="3848" width="11" style="84" bestFit="1" customWidth="1"/>
    <col min="3849" max="3851" width="10" style="84"/>
    <col min="3852" max="3852" width="10.125" style="84" bestFit="1" customWidth="1"/>
    <col min="3853" max="4096" width="11" style="84"/>
    <col min="4097" max="4097" width="19.625" style="84" customWidth="1"/>
    <col min="4098" max="4099" width="8.125" style="84" bestFit="1" customWidth="1"/>
    <col min="4100" max="4100" width="9.125" style="84" bestFit="1" customWidth="1"/>
    <col min="4101" max="4101" width="7.5" style="84" bestFit="1" customWidth="1"/>
    <col min="4102" max="4102" width="9.125" style="84" bestFit="1" customWidth="1"/>
    <col min="4103" max="4103" width="7.5" style="84" bestFit="1" customWidth="1"/>
    <col min="4104" max="4104" width="11" style="84" bestFit="1" customWidth="1"/>
    <col min="4105" max="4107" width="10" style="84"/>
    <col min="4108" max="4108" width="10.125" style="84" bestFit="1" customWidth="1"/>
    <col min="4109" max="4352" width="10" style="84"/>
    <col min="4353" max="4353" width="19.625" style="84" customWidth="1"/>
    <col min="4354" max="4355" width="8.125" style="84" bestFit="1" customWidth="1"/>
    <col min="4356" max="4356" width="9.125" style="84" bestFit="1" customWidth="1"/>
    <col min="4357" max="4357" width="7.5" style="84" bestFit="1" customWidth="1"/>
    <col min="4358" max="4358" width="9.125" style="84" bestFit="1" customWidth="1"/>
    <col min="4359" max="4359" width="7.5" style="84" bestFit="1" customWidth="1"/>
    <col min="4360" max="4360" width="11" style="84" bestFit="1" customWidth="1"/>
    <col min="4361" max="4363" width="10" style="84"/>
    <col min="4364" max="4364" width="10.125" style="84" bestFit="1" customWidth="1"/>
    <col min="4365" max="4608" width="10" style="84"/>
    <col min="4609" max="4609" width="19.625" style="84" customWidth="1"/>
    <col min="4610" max="4611" width="8.125" style="84" bestFit="1" customWidth="1"/>
    <col min="4612" max="4612" width="9.125" style="84" bestFit="1" customWidth="1"/>
    <col min="4613" max="4613" width="7.5" style="84" bestFit="1" customWidth="1"/>
    <col min="4614" max="4614" width="9.125" style="84" bestFit="1" customWidth="1"/>
    <col min="4615" max="4615" width="7.5" style="84" bestFit="1" customWidth="1"/>
    <col min="4616" max="4616" width="11" style="84" bestFit="1" customWidth="1"/>
    <col min="4617" max="4619" width="10" style="84"/>
    <col min="4620" max="4620" width="10.125" style="84" bestFit="1" customWidth="1"/>
    <col min="4621" max="4864" width="10" style="84"/>
    <col min="4865" max="4865" width="19.625" style="84" customWidth="1"/>
    <col min="4866" max="4867" width="8.125" style="84" bestFit="1" customWidth="1"/>
    <col min="4868" max="4868" width="9.125" style="84" bestFit="1" customWidth="1"/>
    <col min="4869" max="4869" width="7.5" style="84" bestFit="1" customWidth="1"/>
    <col min="4870" max="4870" width="9.125" style="84" bestFit="1" customWidth="1"/>
    <col min="4871" max="4871" width="7.5" style="84" bestFit="1" customWidth="1"/>
    <col min="4872" max="4872" width="11" style="84" bestFit="1" customWidth="1"/>
    <col min="4873" max="4875" width="10" style="84"/>
    <col min="4876" max="4876" width="10.125" style="84" bestFit="1" customWidth="1"/>
    <col min="4877" max="5120" width="11" style="84"/>
    <col min="5121" max="5121" width="19.625" style="84" customWidth="1"/>
    <col min="5122" max="5123" width="8.125" style="84" bestFit="1" customWidth="1"/>
    <col min="5124" max="5124" width="9.125" style="84" bestFit="1" customWidth="1"/>
    <col min="5125" max="5125" width="7.5" style="84" bestFit="1" customWidth="1"/>
    <col min="5126" max="5126" width="9.125" style="84" bestFit="1" customWidth="1"/>
    <col min="5127" max="5127" width="7.5" style="84" bestFit="1" customWidth="1"/>
    <col min="5128" max="5128" width="11" style="84" bestFit="1" customWidth="1"/>
    <col min="5129" max="5131" width="10" style="84"/>
    <col min="5132" max="5132" width="10.125" style="84" bestFit="1" customWidth="1"/>
    <col min="5133" max="5376" width="10" style="84"/>
    <col min="5377" max="5377" width="19.625" style="84" customWidth="1"/>
    <col min="5378" max="5379" width="8.125" style="84" bestFit="1" customWidth="1"/>
    <col min="5380" max="5380" width="9.125" style="84" bestFit="1" customWidth="1"/>
    <col min="5381" max="5381" width="7.5" style="84" bestFit="1" customWidth="1"/>
    <col min="5382" max="5382" width="9.125" style="84" bestFit="1" customWidth="1"/>
    <col min="5383" max="5383" width="7.5" style="84" bestFit="1" customWidth="1"/>
    <col min="5384" max="5384" width="11" style="84" bestFit="1" customWidth="1"/>
    <col min="5385" max="5387" width="10" style="84"/>
    <col min="5388" max="5388" width="10.125" style="84" bestFit="1" customWidth="1"/>
    <col min="5389" max="5632" width="10" style="84"/>
    <col min="5633" max="5633" width="19.625" style="84" customWidth="1"/>
    <col min="5634" max="5635" width="8.125" style="84" bestFit="1" customWidth="1"/>
    <col min="5636" max="5636" width="9.125" style="84" bestFit="1" customWidth="1"/>
    <col min="5637" max="5637" width="7.5" style="84" bestFit="1" customWidth="1"/>
    <col min="5638" max="5638" width="9.125" style="84" bestFit="1" customWidth="1"/>
    <col min="5639" max="5639" width="7.5" style="84" bestFit="1" customWidth="1"/>
    <col min="5640" max="5640" width="11" style="84" bestFit="1" customWidth="1"/>
    <col min="5641" max="5643" width="10" style="84"/>
    <col min="5644" max="5644" width="10.125" style="84" bestFit="1" customWidth="1"/>
    <col min="5645" max="5888" width="10" style="84"/>
    <col min="5889" max="5889" width="19.625" style="84" customWidth="1"/>
    <col min="5890" max="5891" width="8.125" style="84" bestFit="1" customWidth="1"/>
    <col min="5892" max="5892" width="9.125" style="84" bestFit="1" customWidth="1"/>
    <col min="5893" max="5893" width="7.5" style="84" bestFit="1" customWidth="1"/>
    <col min="5894" max="5894" width="9.125" style="84" bestFit="1" customWidth="1"/>
    <col min="5895" max="5895" width="7.5" style="84" bestFit="1" customWidth="1"/>
    <col min="5896" max="5896" width="11" style="84" bestFit="1" customWidth="1"/>
    <col min="5897" max="5899" width="10" style="84"/>
    <col min="5900" max="5900" width="10.125" style="84" bestFit="1" customWidth="1"/>
    <col min="5901" max="6144" width="11" style="84"/>
    <col min="6145" max="6145" width="19.625" style="84" customWidth="1"/>
    <col min="6146" max="6147" width="8.125" style="84" bestFit="1" customWidth="1"/>
    <col min="6148" max="6148" width="9.125" style="84" bestFit="1" customWidth="1"/>
    <col min="6149" max="6149" width="7.5" style="84" bestFit="1" customWidth="1"/>
    <col min="6150" max="6150" width="9.125" style="84" bestFit="1" customWidth="1"/>
    <col min="6151" max="6151" width="7.5" style="84" bestFit="1" customWidth="1"/>
    <col min="6152" max="6152" width="11" style="84" bestFit="1" customWidth="1"/>
    <col min="6153" max="6155" width="10" style="84"/>
    <col min="6156" max="6156" width="10.125" style="84" bestFit="1" customWidth="1"/>
    <col min="6157" max="6400" width="10" style="84"/>
    <col min="6401" max="6401" width="19.625" style="84" customWidth="1"/>
    <col min="6402" max="6403" width="8.125" style="84" bestFit="1" customWidth="1"/>
    <col min="6404" max="6404" width="9.125" style="84" bestFit="1" customWidth="1"/>
    <col min="6405" max="6405" width="7.5" style="84" bestFit="1" customWidth="1"/>
    <col min="6406" max="6406" width="9.125" style="84" bestFit="1" customWidth="1"/>
    <col min="6407" max="6407" width="7.5" style="84" bestFit="1" customWidth="1"/>
    <col min="6408" max="6408" width="11" style="84" bestFit="1" customWidth="1"/>
    <col min="6409" max="6411" width="10" style="84"/>
    <col min="6412" max="6412" width="10.125" style="84" bestFit="1" customWidth="1"/>
    <col min="6413" max="6656" width="10" style="84"/>
    <col min="6657" max="6657" width="19.625" style="84" customWidth="1"/>
    <col min="6658" max="6659" width="8.125" style="84" bestFit="1" customWidth="1"/>
    <col min="6660" max="6660" width="9.125" style="84" bestFit="1" customWidth="1"/>
    <col min="6661" max="6661" width="7.5" style="84" bestFit="1" customWidth="1"/>
    <col min="6662" max="6662" width="9.125" style="84" bestFit="1" customWidth="1"/>
    <col min="6663" max="6663" width="7.5" style="84" bestFit="1" customWidth="1"/>
    <col min="6664" max="6664" width="11" style="84" bestFit="1" customWidth="1"/>
    <col min="6665" max="6667" width="10" style="84"/>
    <col min="6668" max="6668" width="10.125" style="84" bestFit="1" customWidth="1"/>
    <col min="6669" max="6912" width="10" style="84"/>
    <col min="6913" max="6913" width="19.625" style="84" customWidth="1"/>
    <col min="6914" max="6915" width="8.125" style="84" bestFit="1" customWidth="1"/>
    <col min="6916" max="6916" width="9.125" style="84" bestFit="1" customWidth="1"/>
    <col min="6917" max="6917" width="7.5" style="84" bestFit="1" customWidth="1"/>
    <col min="6918" max="6918" width="9.125" style="84" bestFit="1" customWidth="1"/>
    <col min="6919" max="6919" width="7.5" style="84" bestFit="1" customWidth="1"/>
    <col min="6920" max="6920" width="11" style="84" bestFit="1" customWidth="1"/>
    <col min="6921" max="6923" width="10" style="84"/>
    <col min="6924" max="6924" width="10.125" style="84" bestFit="1" customWidth="1"/>
    <col min="6925" max="7168" width="11" style="84"/>
    <col min="7169" max="7169" width="19.625" style="84" customWidth="1"/>
    <col min="7170" max="7171" width="8.125" style="84" bestFit="1" customWidth="1"/>
    <col min="7172" max="7172" width="9.125" style="84" bestFit="1" customWidth="1"/>
    <col min="7173" max="7173" width="7.5" style="84" bestFit="1" customWidth="1"/>
    <col min="7174" max="7174" width="9.125" style="84" bestFit="1" customWidth="1"/>
    <col min="7175" max="7175" width="7.5" style="84" bestFit="1" customWidth="1"/>
    <col min="7176" max="7176" width="11" style="84" bestFit="1" customWidth="1"/>
    <col min="7177" max="7179" width="10" style="84"/>
    <col min="7180" max="7180" width="10.125" style="84" bestFit="1" customWidth="1"/>
    <col min="7181" max="7424" width="10" style="84"/>
    <col min="7425" max="7425" width="19.625" style="84" customWidth="1"/>
    <col min="7426" max="7427" width="8.125" style="84" bestFit="1" customWidth="1"/>
    <col min="7428" max="7428" width="9.125" style="84" bestFit="1" customWidth="1"/>
    <col min="7429" max="7429" width="7.5" style="84" bestFit="1" customWidth="1"/>
    <col min="7430" max="7430" width="9.125" style="84" bestFit="1" customWidth="1"/>
    <col min="7431" max="7431" width="7.5" style="84" bestFit="1" customWidth="1"/>
    <col min="7432" max="7432" width="11" style="84" bestFit="1" customWidth="1"/>
    <col min="7433" max="7435" width="10" style="84"/>
    <col min="7436" max="7436" width="10.125" style="84" bestFit="1" customWidth="1"/>
    <col min="7437" max="7680" width="10" style="84"/>
    <col min="7681" max="7681" width="19.625" style="84" customWidth="1"/>
    <col min="7682" max="7683" width="8.125" style="84" bestFit="1" customWidth="1"/>
    <col min="7684" max="7684" width="9.125" style="84" bestFit="1" customWidth="1"/>
    <col min="7685" max="7685" width="7.5" style="84" bestFit="1" customWidth="1"/>
    <col min="7686" max="7686" width="9.125" style="84" bestFit="1" customWidth="1"/>
    <col min="7687" max="7687" width="7.5" style="84" bestFit="1" customWidth="1"/>
    <col min="7688" max="7688" width="11" style="84" bestFit="1" customWidth="1"/>
    <col min="7689" max="7691" width="10" style="84"/>
    <col min="7692" max="7692" width="10.125" style="84" bestFit="1" customWidth="1"/>
    <col min="7693" max="7936" width="10" style="84"/>
    <col min="7937" max="7937" width="19.625" style="84" customWidth="1"/>
    <col min="7938" max="7939" width="8.125" style="84" bestFit="1" customWidth="1"/>
    <col min="7940" max="7940" width="9.125" style="84" bestFit="1" customWidth="1"/>
    <col min="7941" max="7941" width="7.5" style="84" bestFit="1" customWidth="1"/>
    <col min="7942" max="7942" width="9.125" style="84" bestFit="1" customWidth="1"/>
    <col min="7943" max="7943" width="7.5" style="84" bestFit="1" customWidth="1"/>
    <col min="7944" max="7944" width="11" style="84" bestFit="1" customWidth="1"/>
    <col min="7945" max="7947" width="10" style="84"/>
    <col min="7948" max="7948" width="10.125" style="84" bestFit="1" customWidth="1"/>
    <col min="7949" max="8192" width="11" style="84"/>
    <col min="8193" max="8193" width="19.625" style="84" customWidth="1"/>
    <col min="8194" max="8195" width="8.125" style="84" bestFit="1" customWidth="1"/>
    <col min="8196" max="8196" width="9.125" style="84" bestFit="1" customWidth="1"/>
    <col min="8197" max="8197" width="7.5" style="84" bestFit="1" customWidth="1"/>
    <col min="8198" max="8198" width="9.125" style="84" bestFit="1" customWidth="1"/>
    <col min="8199" max="8199" width="7.5" style="84" bestFit="1" customWidth="1"/>
    <col min="8200" max="8200" width="11" style="84" bestFit="1" customWidth="1"/>
    <col min="8201" max="8203" width="10" style="84"/>
    <col min="8204" max="8204" width="10.125" style="84" bestFit="1" customWidth="1"/>
    <col min="8205" max="8448" width="10" style="84"/>
    <col min="8449" max="8449" width="19.625" style="84" customWidth="1"/>
    <col min="8450" max="8451" width="8.125" style="84" bestFit="1" customWidth="1"/>
    <col min="8452" max="8452" width="9.125" style="84" bestFit="1" customWidth="1"/>
    <col min="8453" max="8453" width="7.5" style="84" bestFit="1" customWidth="1"/>
    <col min="8454" max="8454" width="9.125" style="84" bestFit="1" customWidth="1"/>
    <col min="8455" max="8455" width="7.5" style="84" bestFit="1" customWidth="1"/>
    <col min="8456" max="8456" width="11" style="84" bestFit="1" customWidth="1"/>
    <col min="8457" max="8459" width="10" style="84"/>
    <col min="8460" max="8460" width="10.125" style="84" bestFit="1" customWidth="1"/>
    <col min="8461" max="8704" width="10" style="84"/>
    <col min="8705" max="8705" width="19.625" style="84" customWidth="1"/>
    <col min="8706" max="8707" width="8.125" style="84" bestFit="1" customWidth="1"/>
    <col min="8708" max="8708" width="9.125" style="84" bestFit="1" customWidth="1"/>
    <col min="8709" max="8709" width="7.5" style="84" bestFit="1" customWidth="1"/>
    <col min="8710" max="8710" width="9.125" style="84" bestFit="1" customWidth="1"/>
    <col min="8711" max="8711" width="7.5" style="84" bestFit="1" customWidth="1"/>
    <col min="8712" max="8712" width="11" style="84" bestFit="1" customWidth="1"/>
    <col min="8713" max="8715" width="10" style="84"/>
    <col min="8716" max="8716" width="10.125" style="84" bestFit="1" customWidth="1"/>
    <col min="8717" max="8960" width="10" style="84"/>
    <col min="8961" max="8961" width="19.625" style="84" customWidth="1"/>
    <col min="8962" max="8963" width="8.125" style="84" bestFit="1" customWidth="1"/>
    <col min="8964" max="8964" width="9.125" style="84" bestFit="1" customWidth="1"/>
    <col min="8965" max="8965" width="7.5" style="84" bestFit="1" customWidth="1"/>
    <col min="8966" max="8966" width="9.125" style="84" bestFit="1" customWidth="1"/>
    <col min="8967" max="8967" width="7.5" style="84" bestFit="1" customWidth="1"/>
    <col min="8968" max="8968" width="11" style="84" bestFit="1" customWidth="1"/>
    <col min="8969" max="8971" width="10" style="84"/>
    <col min="8972" max="8972" width="10.125" style="84" bestFit="1" customWidth="1"/>
    <col min="8973" max="9216" width="11" style="84"/>
    <col min="9217" max="9217" width="19.625" style="84" customWidth="1"/>
    <col min="9218" max="9219" width="8.125" style="84" bestFit="1" customWidth="1"/>
    <col min="9220" max="9220" width="9.125" style="84" bestFit="1" customWidth="1"/>
    <col min="9221" max="9221" width="7.5" style="84" bestFit="1" customWidth="1"/>
    <col min="9222" max="9222" width="9.125" style="84" bestFit="1" customWidth="1"/>
    <col min="9223" max="9223" width="7.5" style="84" bestFit="1" customWidth="1"/>
    <col min="9224" max="9224" width="11" style="84" bestFit="1" customWidth="1"/>
    <col min="9225" max="9227" width="10" style="84"/>
    <col min="9228" max="9228" width="10.125" style="84" bestFit="1" customWidth="1"/>
    <col min="9229" max="9472" width="10" style="84"/>
    <col min="9473" max="9473" width="19.625" style="84" customWidth="1"/>
    <col min="9474" max="9475" width="8.125" style="84" bestFit="1" customWidth="1"/>
    <col min="9476" max="9476" width="9.125" style="84" bestFit="1" customWidth="1"/>
    <col min="9477" max="9477" width="7.5" style="84" bestFit="1" customWidth="1"/>
    <col min="9478" max="9478" width="9.125" style="84" bestFit="1" customWidth="1"/>
    <col min="9479" max="9479" width="7.5" style="84" bestFit="1" customWidth="1"/>
    <col min="9480" max="9480" width="11" style="84" bestFit="1" customWidth="1"/>
    <col min="9481" max="9483" width="10" style="84"/>
    <col min="9484" max="9484" width="10.125" style="84" bestFit="1" customWidth="1"/>
    <col min="9485" max="9728" width="10" style="84"/>
    <col min="9729" max="9729" width="19.625" style="84" customWidth="1"/>
    <col min="9730" max="9731" width="8.125" style="84" bestFit="1" customWidth="1"/>
    <col min="9732" max="9732" width="9.125" style="84" bestFit="1" customWidth="1"/>
    <col min="9733" max="9733" width="7.5" style="84" bestFit="1" customWidth="1"/>
    <col min="9734" max="9734" width="9.125" style="84" bestFit="1" customWidth="1"/>
    <col min="9735" max="9735" width="7.5" style="84" bestFit="1" customWidth="1"/>
    <col min="9736" max="9736" width="11" style="84" bestFit="1" customWidth="1"/>
    <col min="9737" max="9739" width="10" style="84"/>
    <col min="9740" max="9740" width="10.125" style="84" bestFit="1" customWidth="1"/>
    <col min="9741" max="9984" width="10" style="84"/>
    <col min="9985" max="9985" width="19.625" style="84" customWidth="1"/>
    <col min="9986" max="9987" width="8.125" style="84" bestFit="1" customWidth="1"/>
    <col min="9988" max="9988" width="9.125" style="84" bestFit="1" customWidth="1"/>
    <col min="9989" max="9989" width="7.5" style="84" bestFit="1" customWidth="1"/>
    <col min="9990" max="9990" width="9.125" style="84" bestFit="1" customWidth="1"/>
    <col min="9991" max="9991" width="7.5" style="84" bestFit="1" customWidth="1"/>
    <col min="9992" max="9992" width="11" style="84" bestFit="1" customWidth="1"/>
    <col min="9993" max="9995" width="10" style="84"/>
    <col min="9996" max="9996" width="10.125" style="84" bestFit="1" customWidth="1"/>
    <col min="9997" max="10240" width="11" style="84"/>
    <col min="10241" max="10241" width="19.625" style="84" customWidth="1"/>
    <col min="10242" max="10243" width="8.125" style="84" bestFit="1" customWidth="1"/>
    <col min="10244" max="10244" width="9.125" style="84" bestFit="1" customWidth="1"/>
    <col min="10245" max="10245" width="7.5" style="84" bestFit="1" customWidth="1"/>
    <col min="10246" max="10246" width="9.125" style="84" bestFit="1" customWidth="1"/>
    <col min="10247" max="10247" width="7.5" style="84" bestFit="1" customWidth="1"/>
    <col min="10248" max="10248" width="11" style="84" bestFit="1" customWidth="1"/>
    <col min="10249" max="10251" width="10" style="84"/>
    <col min="10252" max="10252" width="10.125" style="84" bestFit="1" customWidth="1"/>
    <col min="10253" max="10496" width="10" style="84"/>
    <col min="10497" max="10497" width="19.625" style="84" customWidth="1"/>
    <col min="10498" max="10499" width="8.125" style="84" bestFit="1" customWidth="1"/>
    <col min="10500" max="10500" width="9.125" style="84" bestFit="1" customWidth="1"/>
    <col min="10501" max="10501" width="7.5" style="84" bestFit="1" customWidth="1"/>
    <col min="10502" max="10502" width="9.125" style="84" bestFit="1" customWidth="1"/>
    <col min="10503" max="10503" width="7.5" style="84" bestFit="1" customWidth="1"/>
    <col min="10504" max="10504" width="11" style="84" bestFit="1" customWidth="1"/>
    <col min="10505" max="10507" width="10" style="84"/>
    <col min="10508" max="10508" width="10.125" style="84" bestFit="1" customWidth="1"/>
    <col min="10509" max="10752" width="10" style="84"/>
    <col min="10753" max="10753" width="19.625" style="84" customWidth="1"/>
    <col min="10754" max="10755" width="8.125" style="84" bestFit="1" customWidth="1"/>
    <col min="10756" max="10756" width="9.125" style="84" bestFit="1" customWidth="1"/>
    <col min="10757" max="10757" width="7.5" style="84" bestFit="1" customWidth="1"/>
    <col min="10758" max="10758" width="9.125" style="84" bestFit="1" customWidth="1"/>
    <col min="10759" max="10759" width="7.5" style="84" bestFit="1" customWidth="1"/>
    <col min="10760" max="10760" width="11" style="84" bestFit="1" customWidth="1"/>
    <col min="10761" max="10763" width="10" style="84"/>
    <col min="10764" max="10764" width="10.125" style="84" bestFit="1" customWidth="1"/>
    <col min="10765" max="11008" width="10" style="84"/>
    <col min="11009" max="11009" width="19.625" style="84" customWidth="1"/>
    <col min="11010" max="11011" width="8.125" style="84" bestFit="1" customWidth="1"/>
    <col min="11012" max="11012" width="9.125" style="84" bestFit="1" customWidth="1"/>
    <col min="11013" max="11013" width="7.5" style="84" bestFit="1" customWidth="1"/>
    <col min="11014" max="11014" width="9.125" style="84" bestFit="1" customWidth="1"/>
    <col min="11015" max="11015" width="7.5" style="84" bestFit="1" customWidth="1"/>
    <col min="11016" max="11016" width="11" style="84" bestFit="1" customWidth="1"/>
    <col min="11017" max="11019" width="10" style="84"/>
    <col min="11020" max="11020" width="10.125" style="84" bestFit="1" customWidth="1"/>
    <col min="11021" max="11264" width="11" style="84"/>
    <col min="11265" max="11265" width="19.625" style="84" customWidth="1"/>
    <col min="11266" max="11267" width="8.125" style="84" bestFit="1" customWidth="1"/>
    <col min="11268" max="11268" width="9.125" style="84" bestFit="1" customWidth="1"/>
    <col min="11269" max="11269" width="7.5" style="84" bestFit="1" customWidth="1"/>
    <col min="11270" max="11270" width="9.125" style="84" bestFit="1" customWidth="1"/>
    <col min="11271" max="11271" width="7.5" style="84" bestFit="1" customWidth="1"/>
    <col min="11272" max="11272" width="11" style="84" bestFit="1" customWidth="1"/>
    <col min="11273" max="11275" width="10" style="84"/>
    <col min="11276" max="11276" width="10.125" style="84" bestFit="1" customWidth="1"/>
    <col min="11277" max="11520" width="10" style="84"/>
    <col min="11521" max="11521" width="19.625" style="84" customWidth="1"/>
    <col min="11522" max="11523" width="8.125" style="84" bestFit="1" customWidth="1"/>
    <col min="11524" max="11524" width="9.125" style="84" bestFit="1" customWidth="1"/>
    <col min="11525" max="11525" width="7.5" style="84" bestFit="1" customWidth="1"/>
    <col min="11526" max="11526" width="9.125" style="84" bestFit="1" customWidth="1"/>
    <col min="11527" max="11527" width="7.5" style="84" bestFit="1" customWidth="1"/>
    <col min="11528" max="11528" width="11" style="84" bestFit="1" customWidth="1"/>
    <col min="11529" max="11531" width="10" style="84"/>
    <col min="11532" max="11532" width="10.125" style="84" bestFit="1" customWidth="1"/>
    <col min="11533" max="11776" width="10" style="84"/>
    <col min="11777" max="11777" width="19.625" style="84" customWidth="1"/>
    <col min="11778" max="11779" width="8.125" style="84" bestFit="1" customWidth="1"/>
    <col min="11780" max="11780" width="9.125" style="84" bestFit="1" customWidth="1"/>
    <col min="11781" max="11781" width="7.5" style="84" bestFit="1" customWidth="1"/>
    <col min="11782" max="11782" width="9.125" style="84" bestFit="1" customWidth="1"/>
    <col min="11783" max="11783" width="7.5" style="84" bestFit="1" customWidth="1"/>
    <col min="11784" max="11784" width="11" style="84" bestFit="1" customWidth="1"/>
    <col min="11785" max="11787" width="10" style="84"/>
    <col min="11788" max="11788" width="10.125" style="84" bestFit="1" customWidth="1"/>
    <col min="11789" max="12032" width="10" style="84"/>
    <col min="12033" max="12033" width="19.625" style="84" customWidth="1"/>
    <col min="12034" max="12035" width="8.125" style="84" bestFit="1" customWidth="1"/>
    <col min="12036" max="12036" width="9.125" style="84" bestFit="1" customWidth="1"/>
    <col min="12037" max="12037" width="7.5" style="84" bestFit="1" customWidth="1"/>
    <col min="12038" max="12038" width="9.125" style="84" bestFit="1" customWidth="1"/>
    <col min="12039" max="12039" width="7.5" style="84" bestFit="1" customWidth="1"/>
    <col min="12040" max="12040" width="11" style="84" bestFit="1" customWidth="1"/>
    <col min="12041" max="12043" width="10" style="84"/>
    <col min="12044" max="12044" width="10.125" style="84" bestFit="1" customWidth="1"/>
    <col min="12045" max="12288" width="11" style="84"/>
    <col min="12289" max="12289" width="19.625" style="84" customWidth="1"/>
    <col min="12290" max="12291" width="8.125" style="84" bestFit="1" customWidth="1"/>
    <col min="12292" max="12292" width="9.125" style="84" bestFit="1" customWidth="1"/>
    <col min="12293" max="12293" width="7.5" style="84" bestFit="1" customWidth="1"/>
    <col min="12294" max="12294" width="9.125" style="84" bestFit="1" customWidth="1"/>
    <col min="12295" max="12295" width="7.5" style="84" bestFit="1" customWidth="1"/>
    <col min="12296" max="12296" width="11" style="84" bestFit="1" customWidth="1"/>
    <col min="12297" max="12299" width="10" style="84"/>
    <col min="12300" max="12300" width="10.125" style="84" bestFit="1" customWidth="1"/>
    <col min="12301" max="12544" width="10" style="84"/>
    <col min="12545" max="12545" width="19.625" style="84" customWidth="1"/>
    <col min="12546" max="12547" width="8.125" style="84" bestFit="1" customWidth="1"/>
    <col min="12548" max="12548" width="9.125" style="84" bestFit="1" customWidth="1"/>
    <col min="12549" max="12549" width="7.5" style="84" bestFit="1" customWidth="1"/>
    <col min="12550" max="12550" width="9.125" style="84" bestFit="1" customWidth="1"/>
    <col min="12551" max="12551" width="7.5" style="84" bestFit="1" customWidth="1"/>
    <col min="12552" max="12552" width="11" style="84" bestFit="1" customWidth="1"/>
    <col min="12553" max="12555" width="10" style="84"/>
    <col min="12556" max="12556" width="10.125" style="84" bestFit="1" customWidth="1"/>
    <col min="12557" max="12800" width="10" style="84"/>
    <col min="12801" max="12801" width="19.625" style="84" customWidth="1"/>
    <col min="12802" max="12803" width="8.125" style="84" bestFit="1" customWidth="1"/>
    <col min="12804" max="12804" width="9.125" style="84" bestFit="1" customWidth="1"/>
    <col min="12805" max="12805" width="7.5" style="84" bestFit="1" customWidth="1"/>
    <col min="12806" max="12806" width="9.125" style="84" bestFit="1" customWidth="1"/>
    <col min="12807" max="12807" width="7.5" style="84" bestFit="1" customWidth="1"/>
    <col min="12808" max="12808" width="11" style="84" bestFit="1" customWidth="1"/>
    <col min="12809" max="12811" width="10" style="84"/>
    <col min="12812" max="12812" width="10.125" style="84" bestFit="1" customWidth="1"/>
    <col min="12813" max="13056" width="10" style="84"/>
    <col min="13057" max="13057" width="19.625" style="84" customWidth="1"/>
    <col min="13058" max="13059" width="8.125" style="84" bestFit="1" customWidth="1"/>
    <col min="13060" max="13060" width="9.125" style="84" bestFit="1" customWidth="1"/>
    <col min="13061" max="13061" width="7.5" style="84" bestFit="1" customWidth="1"/>
    <col min="13062" max="13062" width="9.125" style="84" bestFit="1" customWidth="1"/>
    <col min="13063" max="13063" width="7.5" style="84" bestFit="1" customWidth="1"/>
    <col min="13064" max="13064" width="11" style="84" bestFit="1" customWidth="1"/>
    <col min="13065" max="13067" width="10" style="84"/>
    <col min="13068" max="13068" width="10.125" style="84" bestFit="1" customWidth="1"/>
    <col min="13069" max="13312" width="11" style="84"/>
    <col min="13313" max="13313" width="19.625" style="84" customWidth="1"/>
    <col min="13314" max="13315" width="8.125" style="84" bestFit="1" customWidth="1"/>
    <col min="13316" max="13316" width="9.125" style="84" bestFit="1" customWidth="1"/>
    <col min="13317" max="13317" width="7.5" style="84" bestFit="1" customWidth="1"/>
    <col min="13318" max="13318" width="9.125" style="84" bestFit="1" customWidth="1"/>
    <col min="13319" max="13319" width="7.5" style="84" bestFit="1" customWidth="1"/>
    <col min="13320" max="13320" width="11" style="84" bestFit="1" customWidth="1"/>
    <col min="13321" max="13323" width="10" style="84"/>
    <col min="13324" max="13324" width="10.125" style="84" bestFit="1" customWidth="1"/>
    <col min="13325" max="13568" width="10" style="84"/>
    <col min="13569" max="13569" width="19.625" style="84" customWidth="1"/>
    <col min="13570" max="13571" width="8.125" style="84" bestFit="1" customWidth="1"/>
    <col min="13572" max="13572" width="9.125" style="84" bestFit="1" customWidth="1"/>
    <col min="13573" max="13573" width="7.5" style="84" bestFit="1" customWidth="1"/>
    <col min="13574" max="13574" width="9.125" style="84" bestFit="1" customWidth="1"/>
    <col min="13575" max="13575" width="7.5" style="84" bestFit="1" customWidth="1"/>
    <col min="13576" max="13576" width="11" style="84" bestFit="1" customWidth="1"/>
    <col min="13577" max="13579" width="10" style="84"/>
    <col min="13580" max="13580" width="10.125" style="84" bestFit="1" customWidth="1"/>
    <col min="13581" max="13824" width="10" style="84"/>
    <col min="13825" max="13825" width="19.625" style="84" customWidth="1"/>
    <col min="13826" max="13827" width="8.125" style="84" bestFit="1" customWidth="1"/>
    <col min="13828" max="13828" width="9.125" style="84" bestFit="1" customWidth="1"/>
    <col min="13829" max="13829" width="7.5" style="84" bestFit="1" customWidth="1"/>
    <col min="13830" max="13830" width="9.125" style="84" bestFit="1" customWidth="1"/>
    <col min="13831" max="13831" width="7.5" style="84" bestFit="1" customWidth="1"/>
    <col min="13832" max="13832" width="11" style="84" bestFit="1" customWidth="1"/>
    <col min="13833" max="13835" width="10" style="84"/>
    <col min="13836" max="13836" width="10.125" style="84" bestFit="1" customWidth="1"/>
    <col min="13837" max="14080" width="10" style="84"/>
    <col min="14081" max="14081" width="19.625" style="84" customWidth="1"/>
    <col min="14082" max="14083" width="8.125" style="84" bestFit="1" customWidth="1"/>
    <col min="14084" max="14084" width="9.125" style="84" bestFit="1" customWidth="1"/>
    <col min="14085" max="14085" width="7.5" style="84" bestFit="1" customWidth="1"/>
    <col min="14086" max="14086" width="9.125" style="84" bestFit="1" customWidth="1"/>
    <col min="14087" max="14087" width="7.5" style="84" bestFit="1" customWidth="1"/>
    <col min="14088" max="14088" width="11" style="84" bestFit="1" customWidth="1"/>
    <col min="14089" max="14091" width="10" style="84"/>
    <col min="14092" max="14092" width="10.125" style="84" bestFit="1" customWidth="1"/>
    <col min="14093" max="14336" width="11" style="84"/>
    <col min="14337" max="14337" width="19.625" style="84" customWidth="1"/>
    <col min="14338" max="14339" width="8.125" style="84" bestFit="1" customWidth="1"/>
    <col min="14340" max="14340" width="9.125" style="84" bestFit="1" customWidth="1"/>
    <col min="14341" max="14341" width="7.5" style="84" bestFit="1" customWidth="1"/>
    <col min="14342" max="14342" width="9.125" style="84" bestFit="1" customWidth="1"/>
    <col min="14343" max="14343" width="7.5" style="84" bestFit="1" customWidth="1"/>
    <col min="14344" max="14344" width="11" style="84" bestFit="1" customWidth="1"/>
    <col min="14345" max="14347" width="10" style="84"/>
    <col min="14348" max="14348" width="10.125" style="84" bestFit="1" customWidth="1"/>
    <col min="14349" max="14592" width="10" style="84"/>
    <col min="14593" max="14593" width="19.625" style="84" customWidth="1"/>
    <col min="14594" max="14595" width="8.125" style="84" bestFit="1" customWidth="1"/>
    <col min="14596" max="14596" width="9.125" style="84" bestFit="1" customWidth="1"/>
    <col min="14597" max="14597" width="7.5" style="84" bestFit="1" customWidth="1"/>
    <col min="14598" max="14598" width="9.125" style="84" bestFit="1" customWidth="1"/>
    <col min="14599" max="14599" width="7.5" style="84" bestFit="1" customWidth="1"/>
    <col min="14600" max="14600" width="11" style="84" bestFit="1" customWidth="1"/>
    <col min="14601" max="14603" width="10" style="84"/>
    <col min="14604" max="14604" width="10.125" style="84" bestFit="1" customWidth="1"/>
    <col min="14605" max="14848" width="10" style="84"/>
    <col min="14849" max="14849" width="19.625" style="84" customWidth="1"/>
    <col min="14850" max="14851" width="8.125" style="84" bestFit="1" customWidth="1"/>
    <col min="14852" max="14852" width="9.125" style="84" bestFit="1" customWidth="1"/>
    <col min="14853" max="14853" width="7.5" style="84" bestFit="1" customWidth="1"/>
    <col min="14854" max="14854" width="9.125" style="84" bestFit="1" customWidth="1"/>
    <col min="14855" max="14855" width="7.5" style="84" bestFit="1" customWidth="1"/>
    <col min="14856" max="14856" width="11" style="84" bestFit="1" customWidth="1"/>
    <col min="14857" max="14859" width="10" style="84"/>
    <col min="14860" max="14860" width="10.125" style="84" bestFit="1" customWidth="1"/>
    <col min="14861" max="15104" width="10" style="84"/>
    <col min="15105" max="15105" width="19.625" style="84" customWidth="1"/>
    <col min="15106" max="15107" width="8.125" style="84" bestFit="1" customWidth="1"/>
    <col min="15108" max="15108" width="9.125" style="84" bestFit="1" customWidth="1"/>
    <col min="15109" max="15109" width="7.5" style="84" bestFit="1" customWidth="1"/>
    <col min="15110" max="15110" width="9.125" style="84" bestFit="1" customWidth="1"/>
    <col min="15111" max="15111" width="7.5" style="84" bestFit="1" customWidth="1"/>
    <col min="15112" max="15112" width="11" style="84" bestFit="1" customWidth="1"/>
    <col min="15113" max="15115" width="10" style="84"/>
    <col min="15116" max="15116" width="10.125" style="84" bestFit="1" customWidth="1"/>
    <col min="15117" max="15360" width="11" style="84"/>
    <col min="15361" max="15361" width="19.625" style="84" customWidth="1"/>
    <col min="15362" max="15363" width="8.125" style="84" bestFit="1" customWidth="1"/>
    <col min="15364" max="15364" width="9.125" style="84" bestFit="1" customWidth="1"/>
    <col min="15365" max="15365" width="7.5" style="84" bestFit="1" customWidth="1"/>
    <col min="15366" max="15366" width="9.125" style="84" bestFit="1" customWidth="1"/>
    <col min="15367" max="15367" width="7.5" style="84" bestFit="1" customWidth="1"/>
    <col min="15368" max="15368" width="11" style="84" bestFit="1" customWidth="1"/>
    <col min="15369" max="15371" width="10" style="84"/>
    <col min="15372" max="15372" width="10.125" style="84" bestFit="1" customWidth="1"/>
    <col min="15373" max="15616" width="10" style="84"/>
    <col min="15617" max="15617" width="19.625" style="84" customWidth="1"/>
    <col min="15618" max="15619" width="8.125" style="84" bestFit="1" customWidth="1"/>
    <col min="15620" max="15620" width="9.125" style="84" bestFit="1" customWidth="1"/>
    <col min="15621" max="15621" width="7.5" style="84" bestFit="1" customWidth="1"/>
    <col min="15622" max="15622" width="9.125" style="84" bestFit="1" customWidth="1"/>
    <col min="15623" max="15623" width="7.5" style="84" bestFit="1" customWidth="1"/>
    <col min="15624" max="15624" width="11" style="84" bestFit="1" customWidth="1"/>
    <col min="15625" max="15627" width="10" style="84"/>
    <col min="15628" max="15628" width="10.125" style="84" bestFit="1" customWidth="1"/>
    <col min="15629" max="15872" width="10" style="84"/>
    <col min="15873" max="15873" width="19.625" style="84" customWidth="1"/>
    <col min="15874" max="15875" width="8.125" style="84" bestFit="1" customWidth="1"/>
    <col min="15876" max="15876" width="9.125" style="84" bestFit="1" customWidth="1"/>
    <col min="15877" max="15877" width="7.5" style="84" bestFit="1" customWidth="1"/>
    <col min="15878" max="15878" width="9.125" style="84" bestFit="1" customWidth="1"/>
    <col min="15879" max="15879" width="7.5" style="84" bestFit="1" customWidth="1"/>
    <col min="15880" max="15880" width="11" style="84" bestFit="1" customWidth="1"/>
    <col min="15881" max="15883" width="10" style="84"/>
    <col min="15884" max="15884" width="10.125" style="84" bestFit="1" customWidth="1"/>
    <col min="15885" max="16128" width="10" style="84"/>
    <col min="16129" max="16129" width="19.625" style="84" customWidth="1"/>
    <col min="16130" max="16131" width="8.125" style="84" bestFit="1" customWidth="1"/>
    <col min="16132" max="16132" width="9.125" style="84" bestFit="1" customWidth="1"/>
    <col min="16133" max="16133" width="7.5" style="84" bestFit="1" customWidth="1"/>
    <col min="16134" max="16134" width="9.125" style="84" bestFit="1" customWidth="1"/>
    <col min="16135" max="16135" width="7.5" style="84" bestFit="1" customWidth="1"/>
    <col min="16136" max="16136" width="11" style="84" bestFit="1" customWidth="1"/>
    <col min="16137" max="16139" width="10" style="84"/>
    <col min="16140" max="16140" width="10.125" style="84" bestFit="1" customWidth="1"/>
    <col min="16141" max="16384" width="11" style="84"/>
  </cols>
  <sheetData>
    <row r="1" spans="1:65" x14ac:dyDescent="0.2">
      <c r="A1" s="138" t="s">
        <v>29</v>
      </c>
    </row>
    <row r="2" spans="1:65" ht="15.75" x14ac:dyDescent="0.25">
      <c r="A2" s="139"/>
      <c r="B2" s="140"/>
      <c r="H2" s="387" t="s">
        <v>152</v>
      </c>
    </row>
    <row r="3" spans="1:65" s="81" customFormat="1" x14ac:dyDescent="0.2">
      <c r="A3" s="70"/>
      <c r="B3" s="801">
        <f>INDICE!A3</f>
        <v>44409</v>
      </c>
      <c r="C3" s="802"/>
      <c r="D3" s="802" t="s">
        <v>116</v>
      </c>
      <c r="E3" s="802"/>
      <c r="F3" s="802" t="s">
        <v>117</v>
      </c>
      <c r="G3" s="802"/>
      <c r="H3" s="802"/>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429</v>
      </c>
      <c r="D4" s="82" t="s">
        <v>47</v>
      </c>
      <c r="E4" s="82" t="s">
        <v>429</v>
      </c>
      <c r="F4" s="82" t="s">
        <v>47</v>
      </c>
      <c r="G4" s="83" t="s">
        <v>429</v>
      </c>
      <c r="H4" s="83" t="s">
        <v>107</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195</v>
      </c>
      <c r="B5" s="85">
        <v>104.89312</v>
      </c>
      <c r="C5" s="86">
        <v>2.3761811121222292</v>
      </c>
      <c r="D5" s="85">
        <v>823.00484000000006</v>
      </c>
      <c r="E5" s="73">
        <v>-13.072857983379278</v>
      </c>
      <c r="F5" s="85">
        <v>1312.30773</v>
      </c>
      <c r="G5" s="86">
        <v>-17.417268250183788</v>
      </c>
      <c r="H5" s="86">
        <v>21.737524801905074</v>
      </c>
    </row>
    <row r="6" spans="1:65" x14ac:dyDescent="0.2">
      <c r="A6" s="84" t="s">
        <v>196</v>
      </c>
      <c r="B6" s="85">
        <v>470.68886999999995</v>
      </c>
      <c r="C6" s="86">
        <v>21.996195764384719</v>
      </c>
      <c r="D6" s="85">
        <v>3219.2824900000001</v>
      </c>
      <c r="E6" s="86">
        <v>13.057314652959134</v>
      </c>
      <c r="F6" s="85">
        <v>4724.7537199999988</v>
      </c>
      <c r="G6" s="86">
        <v>3.4870158827381266</v>
      </c>
      <c r="H6" s="86">
        <v>78.262475198094918</v>
      </c>
    </row>
    <row r="7" spans="1:65" x14ac:dyDescent="0.2">
      <c r="A7" s="60" t="s">
        <v>446</v>
      </c>
      <c r="B7" s="61">
        <v>575.58199000000002</v>
      </c>
      <c r="C7" s="87">
        <v>17.879227764498744</v>
      </c>
      <c r="D7" s="61">
        <v>4042.2873300000001</v>
      </c>
      <c r="E7" s="87">
        <v>6.5370849446668755</v>
      </c>
      <c r="F7" s="61">
        <v>6037.0614499999992</v>
      </c>
      <c r="G7" s="87">
        <v>-1.9103202076650529</v>
      </c>
      <c r="H7" s="87">
        <v>100</v>
      </c>
    </row>
    <row r="8" spans="1:65" x14ac:dyDescent="0.2">
      <c r="A8" s="66" t="s">
        <v>435</v>
      </c>
      <c r="B8" s="428">
        <v>441.55799000000002</v>
      </c>
      <c r="C8" s="621">
        <v>26.52521734765018</v>
      </c>
      <c r="D8" s="428">
        <v>3017.9856199999999</v>
      </c>
      <c r="E8" s="621">
        <v>17.074395903906602</v>
      </c>
      <c r="F8" s="428">
        <v>4404.8548899999996</v>
      </c>
      <c r="G8" s="621">
        <v>6.6184912873206461</v>
      </c>
      <c r="H8" s="621">
        <v>72.963558951350421</v>
      </c>
    </row>
    <row r="9" spans="1:65" x14ac:dyDescent="0.2">
      <c r="H9" s="79" t="s">
        <v>222</v>
      </c>
    </row>
    <row r="10" spans="1:65" x14ac:dyDescent="0.2">
      <c r="A10" s="80" t="s">
        <v>487</v>
      </c>
    </row>
    <row r="11" spans="1:65" x14ac:dyDescent="0.2">
      <c r="A11" s="80" t="s">
        <v>447</v>
      </c>
    </row>
    <row r="12" spans="1:65" x14ac:dyDescent="0.2">
      <c r="A12" s="133" t="s">
        <v>545</v>
      </c>
    </row>
  </sheetData>
  <mergeCells count="3">
    <mergeCell ref="B3:C3"/>
    <mergeCell ref="D3:E3"/>
    <mergeCell ref="F3:H3"/>
  </mergeCells>
  <conditionalFormatting sqref="E5">
    <cfRule type="cellIs" dxfId="159" priority="1" operator="between">
      <formula>0.00001</formula>
      <formula>0.499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pageSetUpPr fitToPage="1"/>
  </sheetPr>
  <dimension ref="A1:C46"/>
  <sheetViews>
    <sheetView zoomScaleNormal="100" zoomScaleSheetLayoutView="100" workbookViewId="0"/>
  </sheetViews>
  <sheetFormatPr baseColWidth="10" defaultRowHeight="12.75" x14ac:dyDescent="0.2"/>
  <cols>
    <col min="1" max="1" width="16.5" style="3" customWidth="1"/>
    <col min="2" max="2" width="11.5" style="3" customWidth="1"/>
    <col min="3" max="3" width="17.125" style="3" customWidth="1"/>
    <col min="4" max="4" width="8.5" style="3" customWidth="1"/>
    <col min="5" max="5" width="11" style="3"/>
    <col min="6" max="6" width="10.25" style="3" customWidth="1"/>
    <col min="7" max="7" width="11.75" style="3" customWidth="1"/>
    <col min="8" max="10" width="11" style="3"/>
    <col min="11" max="243" width="10" style="3"/>
    <col min="244" max="244" width="14.5" style="3" customWidth="1"/>
    <col min="245" max="245" width="9.625" style="3" customWidth="1"/>
    <col min="246" max="246" width="6.125" style="3" bestFit="1" customWidth="1"/>
    <col min="247" max="247" width="7.625" style="3" bestFit="1" customWidth="1"/>
    <col min="248" max="248" width="5.625" style="3" customWidth="1"/>
    <col min="249" max="249" width="6.625" style="3" bestFit="1" customWidth="1"/>
    <col min="250" max="250" width="7.625" style="3" bestFit="1" customWidth="1"/>
    <col min="251" max="251" width="11.125" style="3" bestFit="1" customWidth="1"/>
    <col min="252" max="252" width="5.625" style="3" customWidth="1"/>
    <col min="253" max="253" width="7.625" style="3" bestFit="1" customWidth="1"/>
    <col min="254" max="254" width="10.5" style="3" bestFit="1" customWidth="1"/>
    <col min="255" max="255" width="6.5" style="3" customWidth="1"/>
    <col min="256" max="257" width="8" style="3" bestFit="1" customWidth="1"/>
    <col min="258" max="258" width="8.125" style="3" customWidth="1"/>
    <col min="259" max="259" width="10.75" style="3" bestFit="1" customWidth="1"/>
    <col min="260" max="260" width="7.5" style="3" customWidth="1"/>
    <col min="261" max="261" width="10" style="3"/>
    <col min="262" max="262" width="9.125" style="3" customWidth="1"/>
    <col min="263" max="263" width="10.5" style="3" bestFit="1" customWidth="1"/>
    <col min="264" max="499" width="10" style="3"/>
    <col min="500" max="500" width="14.5" style="3" customWidth="1"/>
    <col min="501" max="501" width="9.625" style="3" customWidth="1"/>
    <col min="502" max="502" width="6.125" style="3" bestFit="1" customWidth="1"/>
    <col min="503" max="503" width="7.625" style="3" bestFit="1" customWidth="1"/>
    <col min="504" max="504" width="5.625" style="3" customWidth="1"/>
    <col min="505" max="505" width="6.625" style="3" bestFit="1" customWidth="1"/>
    <col min="506" max="506" width="7.625" style="3" bestFit="1" customWidth="1"/>
    <col min="507" max="507" width="11.125" style="3" bestFit="1" customWidth="1"/>
    <col min="508" max="508" width="5.625" style="3" customWidth="1"/>
    <col min="509" max="509" width="7.625" style="3" bestFit="1" customWidth="1"/>
    <col min="510" max="510" width="10.5" style="3" bestFit="1" customWidth="1"/>
    <col min="511" max="511" width="6.5" style="3" customWidth="1"/>
    <col min="512" max="513" width="8" style="3" bestFit="1" customWidth="1"/>
    <col min="514" max="514" width="8.125" style="3" customWidth="1"/>
    <col min="515" max="515" width="10.75" style="3" bestFit="1" customWidth="1"/>
    <col min="516" max="516" width="7.5" style="3" customWidth="1"/>
    <col min="517" max="517" width="10" style="3"/>
    <col min="518" max="518" width="9.125" style="3" customWidth="1"/>
    <col min="519" max="519" width="10.5" style="3" bestFit="1" customWidth="1"/>
    <col min="520" max="755" width="10" style="3"/>
    <col min="756" max="756" width="14.5" style="3" customWidth="1"/>
    <col min="757" max="757" width="9.625" style="3" customWidth="1"/>
    <col min="758" max="758" width="6.125" style="3" bestFit="1" customWidth="1"/>
    <col min="759" max="759" width="7.625" style="3" bestFit="1" customWidth="1"/>
    <col min="760" max="760" width="5.625" style="3" customWidth="1"/>
    <col min="761" max="761" width="6.625" style="3" bestFit="1" customWidth="1"/>
    <col min="762" max="762" width="7.625" style="3" bestFit="1" customWidth="1"/>
    <col min="763" max="763" width="11.125" style="3" bestFit="1" customWidth="1"/>
    <col min="764" max="764" width="5.625" style="3" customWidth="1"/>
    <col min="765" max="765" width="7.625" style="3" bestFit="1" customWidth="1"/>
    <col min="766" max="766" width="10.5" style="3" bestFit="1" customWidth="1"/>
    <col min="767" max="767" width="6.5" style="3" customWidth="1"/>
    <col min="768" max="769" width="8" style="3" bestFit="1" customWidth="1"/>
    <col min="770" max="770" width="8.125" style="3" customWidth="1"/>
    <col min="771" max="771" width="10.75" style="3" bestFit="1" customWidth="1"/>
    <col min="772" max="772" width="7.5" style="3" customWidth="1"/>
    <col min="773" max="773" width="10" style="3"/>
    <col min="774" max="774" width="9.125" style="3" customWidth="1"/>
    <col min="775" max="775" width="10.5" style="3" bestFit="1" customWidth="1"/>
    <col min="776" max="1011" width="10" style="3"/>
    <col min="1012" max="1012" width="14.5" style="3" customWidth="1"/>
    <col min="1013" max="1013" width="9.625" style="3" customWidth="1"/>
    <col min="1014" max="1014" width="6.125" style="3" bestFit="1" customWidth="1"/>
    <col min="1015" max="1015" width="7.625" style="3" bestFit="1" customWidth="1"/>
    <col min="1016" max="1016" width="5.625" style="3" customWidth="1"/>
    <col min="1017" max="1017" width="6.625" style="3" bestFit="1" customWidth="1"/>
    <col min="1018" max="1018" width="7.625" style="3" bestFit="1" customWidth="1"/>
    <col min="1019" max="1019" width="11.125" style="3" bestFit="1" customWidth="1"/>
    <col min="1020" max="1020" width="5.625" style="3" customWidth="1"/>
    <col min="1021" max="1021" width="7.625" style="3" bestFit="1" customWidth="1"/>
    <col min="1022" max="1022" width="10.5" style="3" bestFit="1" customWidth="1"/>
    <col min="1023" max="1023" width="6.5" style="3" customWidth="1"/>
    <col min="1024" max="1025" width="8" style="3" bestFit="1" customWidth="1"/>
    <col min="1026" max="1026" width="8.125" style="3" customWidth="1"/>
    <col min="1027" max="1027" width="10.75" style="3" bestFit="1" customWidth="1"/>
    <col min="1028" max="1028" width="7.5" style="3" customWidth="1"/>
    <col min="1029" max="1029" width="10" style="3"/>
    <col min="1030" max="1030" width="9.125" style="3" customWidth="1"/>
    <col min="1031" max="1031" width="10.5" style="3" bestFit="1" customWidth="1"/>
    <col min="1032" max="1267" width="10" style="3"/>
    <col min="1268" max="1268" width="14.5" style="3" customWidth="1"/>
    <col min="1269" max="1269" width="9.625" style="3" customWidth="1"/>
    <col min="1270" max="1270" width="6.125" style="3" bestFit="1" customWidth="1"/>
    <col min="1271" max="1271" width="7.625" style="3" bestFit="1" customWidth="1"/>
    <col min="1272" max="1272" width="5.625" style="3" customWidth="1"/>
    <col min="1273" max="1273" width="6.625" style="3" bestFit="1" customWidth="1"/>
    <col min="1274" max="1274" width="7.625" style="3" bestFit="1" customWidth="1"/>
    <col min="1275" max="1275" width="11.125" style="3" bestFit="1" customWidth="1"/>
    <col min="1276" max="1276" width="5.625" style="3" customWidth="1"/>
    <col min="1277" max="1277" width="7.625" style="3" bestFit="1" customWidth="1"/>
    <col min="1278" max="1278" width="10.5" style="3" bestFit="1" customWidth="1"/>
    <col min="1279" max="1279" width="6.5" style="3" customWidth="1"/>
    <col min="1280" max="1281" width="8" style="3" bestFit="1" customWidth="1"/>
    <col min="1282" max="1282" width="8.125" style="3" customWidth="1"/>
    <col min="1283" max="1283" width="10.75" style="3" bestFit="1" customWidth="1"/>
    <col min="1284" max="1284" width="7.5" style="3" customWidth="1"/>
    <col min="1285" max="1285" width="10" style="3"/>
    <col min="1286" max="1286" width="9.125" style="3" customWidth="1"/>
    <col min="1287" max="1287" width="10.5" style="3" bestFit="1" customWidth="1"/>
    <col min="1288" max="1523" width="10" style="3"/>
    <col min="1524" max="1524" width="14.5" style="3" customWidth="1"/>
    <col min="1525" max="1525" width="9.625" style="3" customWidth="1"/>
    <col min="1526" max="1526" width="6.125" style="3" bestFit="1" customWidth="1"/>
    <col min="1527" max="1527" width="7.625" style="3" bestFit="1" customWidth="1"/>
    <col min="1528" max="1528" width="5.625" style="3" customWidth="1"/>
    <col min="1529" max="1529" width="6.625" style="3" bestFit="1" customWidth="1"/>
    <col min="1530" max="1530" width="7.625" style="3" bestFit="1" customWidth="1"/>
    <col min="1531" max="1531" width="11.125" style="3" bestFit="1" customWidth="1"/>
    <col min="1532" max="1532" width="5.625" style="3" customWidth="1"/>
    <col min="1533" max="1533" width="7.625" style="3" bestFit="1" customWidth="1"/>
    <col min="1534" max="1534" width="10.5" style="3" bestFit="1" customWidth="1"/>
    <col min="1535" max="1535" width="6.5" style="3" customWidth="1"/>
    <col min="1536" max="1537" width="8" style="3" bestFit="1" customWidth="1"/>
    <col min="1538" max="1538" width="8.125" style="3" customWidth="1"/>
    <col min="1539" max="1539" width="10.75" style="3" bestFit="1" customWidth="1"/>
    <col min="1540" max="1540" width="7.5" style="3" customWidth="1"/>
    <col min="1541" max="1541" width="10" style="3"/>
    <col min="1542" max="1542" width="9.125" style="3" customWidth="1"/>
    <col min="1543" max="1543" width="10.5" style="3" bestFit="1" customWidth="1"/>
    <col min="1544" max="1779" width="10" style="3"/>
    <col min="1780" max="1780" width="14.5" style="3" customWidth="1"/>
    <col min="1781" max="1781" width="9.625" style="3" customWidth="1"/>
    <col min="1782" max="1782" width="6.125" style="3" bestFit="1" customWidth="1"/>
    <col min="1783" max="1783" width="7.625" style="3" bestFit="1" customWidth="1"/>
    <col min="1784" max="1784" width="5.625" style="3" customWidth="1"/>
    <col min="1785" max="1785" width="6.625" style="3" bestFit="1" customWidth="1"/>
    <col min="1786" max="1786" width="7.625" style="3" bestFit="1" customWidth="1"/>
    <col min="1787" max="1787" width="11.125" style="3" bestFit="1" customWidth="1"/>
    <col min="1788" max="1788" width="5.625" style="3" customWidth="1"/>
    <col min="1789" max="1789" width="7.625" style="3" bestFit="1" customWidth="1"/>
    <col min="1790" max="1790" width="10.5" style="3" bestFit="1" customWidth="1"/>
    <col min="1791" max="1791" width="6.5" style="3" customWidth="1"/>
    <col min="1792" max="1793" width="8" style="3" bestFit="1" customWidth="1"/>
    <col min="1794" max="1794" width="8.125" style="3" customWidth="1"/>
    <col min="1795" max="1795" width="10.75" style="3" bestFit="1" customWidth="1"/>
    <col min="1796" max="1796" width="7.5" style="3" customWidth="1"/>
    <col min="1797" max="1797" width="10" style="3"/>
    <col min="1798" max="1798" width="9.125" style="3" customWidth="1"/>
    <col min="1799" max="1799" width="10.5" style="3" bestFit="1" customWidth="1"/>
    <col min="1800" max="2035" width="10" style="3"/>
    <col min="2036" max="2036" width="14.5" style="3" customWidth="1"/>
    <col min="2037" max="2037" width="9.625" style="3" customWidth="1"/>
    <col min="2038" max="2038" width="6.125" style="3" bestFit="1" customWidth="1"/>
    <col min="2039" max="2039" width="7.625" style="3" bestFit="1" customWidth="1"/>
    <col min="2040" max="2040" width="5.625" style="3" customWidth="1"/>
    <col min="2041" max="2041" width="6.625" style="3" bestFit="1" customWidth="1"/>
    <col min="2042" max="2042" width="7.625" style="3" bestFit="1" customWidth="1"/>
    <col min="2043" max="2043" width="11.125" style="3" bestFit="1" customWidth="1"/>
    <col min="2044" max="2044" width="5.625" style="3" customWidth="1"/>
    <col min="2045" max="2045" width="7.625" style="3" bestFit="1" customWidth="1"/>
    <col min="2046" max="2046" width="10.5" style="3" bestFit="1" customWidth="1"/>
    <col min="2047" max="2047" width="6.5" style="3" customWidth="1"/>
    <col min="2048" max="2049" width="8" style="3" bestFit="1" customWidth="1"/>
    <col min="2050" max="2050" width="8.125" style="3" customWidth="1"/>
    <col min="2051" max="2051" width="10.75" style="3" bestFit="1" customWidth="1"/>
    <col min="2052" max="2052" width="7.5" style="3" customWidth="1"/>
    <col min="2053" max="2053" width="10" style="3"/>
    <col min="2054" max="2054" width="9.125" style="3" customWidth="1"/>
    <col min="2055" max="2055" width="10.5" style="3" bestFit="1" customWidth="1"/>
    <col min="2056" max="2291" width="10" style="3"/>
    <col min="2292" max="2292" width="14.5" style="3" customWidth="1"/>
    <col min="2293" max="2293" width="9.625" style="3" customWidth="1"/>
    <col min="2294" max="2294" width="6.125" style="3" bestFit="1" customWidth="1"/>
    <col min="2295" max="2295" width="7.625" style="3" bestFit="1" customWidth="1"/>
    <col min="2296" max="2296" width="5.625" style="3" customWidth="1"/>
    <col min="2297" max="2297" width="6.625" style="3" bestFit="1" customWidth="1"/>
    <col min="2298" max="2298" width="7.625" style="3" bestFit="1" customWidth="1"/>
    <col min="2299" max="2299" width="11.125" style="3" bestFit="1" customWidth="1"/>
    <col min="2300" max="2300" width="5.625" style="3" customWidth="1"/>
    <col min="2301" max="2301" width="7.625" style="3" bestFit="1" customWidth="1"/>
    <col min="2302" max="2302" width="10.5" style="3" bestFit="1" customWidth="1"/>
    <col min="2303" max="2303" width="6.5" style="3" customWidth="1"/>
    <col min="2304" max="2305" width="8" style="3" bestFit="1" customWidth="1"/>
    <col min="2306" max="2306" width="8.125" style="3" customWidth="1"/>
    <col min="2307" max="2307" width="10.75" style="3" bestFit="1" customWidth="1"/>
    <col min="2308" max="2308" width="7.5" style="3" customWidth="1"/>
    <col min="2309" max="2309" width="10" style="3"/>
    <col min="2310" max="2310" width="9.125" style="3" customWidth="1"/>
    <col min="2311" max="2311" width="10.5" style="3" bestFit="1" customWidth="1"/>
    <col min="2312" max="2547" width="10" style="3"/>
    <col min="2548" max="2548" width="14.5" style="3" customWidth="1"/>
    <col min="2549" max="2549" width="9.625" style="3" customWidth="1"/>
    <col min="2550" max="2550" width="6.125" style="3" bestFit="1" customWidth="1"/>
    <col min="2551" max="2551" width="7.625" style="3" bestFit="1" customWidth="1"/>
    <col min="2552" max="2552" width="5.625" style="3" customWidth="1"/>
    <col min="2553" max="2553" width="6.625" style="3" bestFit="1" customWidth="1"/>
    <col min="2554" max="2554" width="7.625" style="3" bestFit="1" customWidth="1"/>
    <col min="2555" max="2555" width="11.125" style="3" bestFit="1" customWidth="1"/>
    <col min="2556" max="2556" width="5.625" style="3" customWidth="1"/>
    <col min="2557" max="2557" width="7.625" style="3" bestFit="1" customWidth="1"/>
    <col min="2558" max="2558" width="10.5" style="3" bestFit="1" customWidth="1"/>
    <col min="2559" max="2559" width="6.5" style="3" customWidth="1"/>
    <col min="2560" max="2561" width="8" style="3" bestFit="1" customWidth="1"/>
    <col min="2562" max="2562" width="8.125" style="3" customWidth="1"/>
    <col min="2563" max="2563" width="10.75" style="3" bestFit="1" customWidth="1"/>
    <col min="2564" max="2564" width="7.5" style="3" customWidth="1"/>
    <col min="2565" max="2565" width="10" style="3"/>
    <col min="2566" max="2566" width="9.125" style="3" customWidth="1"/>
    <col min="2567" max="2567" width="10.5" style="3" bestFit="1" customWidth="1"/>
    <col min="2568" max="2803" width="10" style="3"/>
    <col min="2804" max="2804" width="14.5" style="3" customWidth="1"/>
    <col min="2805" max="2805" width="9.625" style="3" customWidth="1"/>
    <col min="2806" max="2806" width="6.125" style="3" bestFit="1" customWidth="1"/>
    <col min="2807" max="2807" width="7.625" style="3" bestFit="1" customWidth="1"/>
    <col min="2808" max="2808" width="5.625" style="3" customWidth="1"/>
    <col min="2809" max="2809" width="6.625" style="3" bestFit="1" customWidth="1"/>
    <col min="2810" max="2810" width="7.625" style="3" bestFit="1" customWidth="1"/>
    <col min="2811" max="2811" width="11.125" style="3" bestFit="1" customWidth="1"/>
    <col min="2812" max="2812" width="5.625" style="3" customWidth="1"/>
    <col min="2813" max="2813" width="7.625" style="3" bestFit="1" customWidth="1"/>
    <col min="2814" max="2814" width="10.5" style="3" bestFit="1" customWidth="1"/>
    <col min="2815" max="2815" width="6.5" style="3" customWidth="1"/>
    <col min="2816" max="2817" width="8" style="3" bestFit="1" customWidth="1"/>
    <col min="2818" max="2818" width="8.125" style="3" customWidth="1"/>
    <col min="2819" max="2819" width="10.75" style="3" bestFit="1" customWidth="1"/>
    <col min="2820" max="2820" width="7.5" style="3" customWidth="1"/>
    <col min="2821" max="2821" width="10" style="3"/>
    <col min="2822" max="2822" width="9.125" style="3" customWidth="1"/>
    <col min="2823" max="2823" width="10.5" style="3" bestFit="1" customWidth="1"/>
    <col min="2824" max="3059" width="10" style="3"/>
    <col min="3060" max="3060" width="14.5" style="3" customWidth="1"/>
    <col min="3061" max="3061" width="9.625" style="3" customWidth="1"/>
    <col min="3062" max="3062" width="6.125" style="3" bestFit="1" customWidth="1"/>
    <col min="3063" max="3063" width="7.625" style="3" bestFit="1" customWidth="1"/>
    <col min="3064" max="3064" width="5.625" style="3" customWidth="1"/>
    <col min="3065" max="3065" width="6.625" style="3" bestFit="1" customWidth="1"/>
    <col min="3066" max="3066" width="7.625" style="3" bestFit="1" customWidth="1"/>
    <col min="3067" max="3067" width="11.125" style="3" bestFit="1" customWidth="1"/>
    <col min="3068" max="3068" width="5.625" style="3" customWidth="1"/>
    <col min="3069" max="3069" width="7.625" style="3" bestFit="1" customWidth="1"/>
    <col min="3070" max="3070" width="10.5" style="3" bestFit="1" customWidth="1"/>
    <col min="3071" max="3071" width="6.5" style="3" customWidth="1"/>
    <col min="3072" max="3073" width="8" style="3" bestFit="1" customWidth="1"/>
    <col min="3074" max="3074" width="8.125" style="3" customWidth="1"/>
    <col min="3075" max="3075" width="10.75" style="3" bestFit="1" customWidth="1"/>
    <col min="3076" max="3076" width="7.5" style="3" customWidth="1"/>
    <col min="3077" max="3077" width="10" style="3"/>
    <col min="3078" max="3078" width="9.125" style="3" customWidth="1"/>
    <col min="3079" max="3079" width="10.5" style="3" bestFit="1" customWidth="1"/>
    <col min="3080" max="3315" width="10" style="3"/>
    <col min="3316" max="3316" width="14.5" style="3" customWidth="1"/>
    <col min="3317" max="3317" width="9.625" style="3" customWidth="1"/>
    <col min="3318" max="3318" width="6.125" style="3" bestFit="1" customWidth="1"/>
    <col min="3319" max="3319" width="7.625" style="3" bestFit="1" customWidth="1"/>
    <col min="3320" max="3320" width="5.625" style="3" customWidth="1"/>
    <col min="3321" max="3321" width="6.625" style="3" bestFit="1" customWidth="1"/>
    <col min="3322" max="3322" width="7.625" style="3" bestFit="1" customWidth="1"/>
    <col min="3323" max="3323" width="11.125" style="3" bestFit="1" customWidth="1"/>
    <col min="3324" max="3324" width="5.625" style="3" customWidth="1"/>
    <col min="3325" max="3325" width="7.625" style="3" bestFit="1" customWidth="1"/>
    <col min="3326" max="3326" width="10.5" style="3" bestFit="1" customWidth="1"/>
    <col min="3327" max="3327" width="6.5" style="3" customWidth="1"/>
    <col min="3328" max="3329" width="8" style="3" bestFit="1" customWidth="1"/>
    <col min="3330" max="3330" width="8.125" style="3" customWidth="1"/>
    <col min="3331" max="3331" width="10.75" style="3" bestFit="1" customWidth="1"/>
    <col min="3332" max="3332" width="7.5" style="3" customWidth="1"/>
    <col min="3333" max="3333" width="10" style="3"/>
    <col min="3334" max="3334" width="9.125" style="3" customWidth="1"/>
    <col min="3335" max="3335" width="10.5" style="3" bestFit="1" customWidth="1"/>
    <col min="3336" max="3571" width="10" style="3"/>
    <col min="3572" max="3572" width="14.5" style="3" customWidth="1"/>
    <col min="3573" max="3573" width="9.625" style="3" customWidth="1"/>
    <col min="3574" max="3574" width="6.125" style="3" bestFit="1" customWidth="1"/>
    <col min="3575" max="3575" width="7.625" style="3" bestFit="1" customWidth="1"/>
    <col min="3576" max="3576" width="5.625" style="3" customWidth="1"/>
    <col min="3577" max="3577" width="6.625" style="3" bestFit="1" customWidth="1"/>
    <col min="3578" max="3578" width="7.625" style="3" bestFit="1" customWidth="1"/>
    <col min="3579" max="3579" width="11.125" style="3" bestFit="1" customWidth="1"/>
    <col min="3580" max="3580" width="5.625" style="3" customWidth="1"/>
    <col min="3581" max="3581" width="7.625" style="3" bestFit="1" customWidth="1"/>
    <col min="3582" max="3582" width="10.5" style="3" bestFit="1" customWidth="1"/>
    <col min="3583" max="3583" width="6.5" style="3" customWidth="1"/>
    <col min="3584" max="3585" width="8" style="3" bestFit="1" customWidth="1"/>
    <col min="3586" max="3586" width="8.125" style="3" customWidth="1"/>
    <col min="3587" max="3587" width="10.75" style="3" bestFit="1" customWidth="1"/>
    <col min="3588" max="3588" width="7.5" style="3" customWidth="1"/>
    <col min="3589" max="3589" width="10" style="3"/>
    <col min="3590" max="3590" width="9.125" style="3" customWidth="1"/>
    <col min="3591" max="3591" width="10.5" style="3" bestFit="1" customWidth="1"/>
    <col min="3592" max="3827" width="10" style="3"/>
    <col min="3828" max="3828" width="14.5" style="3" customWidth="1"/>
    <col min="3829" max="3829" width="9.625" style="3" customWidth="1"/>
    <col min="3830" max="3830" width="6.125" style="3" bestFit="1" customWidth="1"/>
    <col min="3831" max="3831" width="7.625" style="3" bestFit="1" customWidth="1"/>
    <col min="3832" max="3832" width="5.625" style="3" customWidth="1"/>
    <col min="3833" max="3833" width="6.625" style="3" bestFit="1" customWidth="1"/>
    <col min="3834" max="3834" width="7.625" style="3" bestFit="1" customWidth="1"/>
    <col min="3835" max="3835" width="11.125" style="3" bestFit="1" customWidth="1"/>
    <col min="3836" max="3836" width="5.625" style="3" customWidth="1"/>
    <col min="3837" max="3837" width="7.625" style="3" bestFit="1" customWidth="1"/>
    <col min="3838" max="3838" width="10.5" style="3" bestFit="1" customWidth="1"/>
    <col min="3839" max="3839" width="6.5" style="3" customWidth="1"/>
    <col min="3840" max="3841" width="8" style="3" bestFit="1" customWidth="1"/>
    <col min="3842" max="3842" width="8.125" style="3" customWidth="1"/>
    <col min="3843" max="3843" width="10.75" style="3" bestFit="1" customWidth="1"/>
    <col min="3844" max="3844" width="7.5" style="3" customWidth="1"/>
    <col min="3845" max="3845" width="10" style="3"/>
    <col min="3846" max="3846" width="9.125" style="3" customWidth="1"/>
    <col min="3847" max="3847" width="10.5" style="3" bestFit="1" customWidth="1"/>
    <col min="3848" max="4083" width="10" style="3"/>
    <col min="4084" max="4084" width="14.5" style="3" customWidth="1"/>
    <col min="4085" max="4085" width="9.625" style="3" customWidth="1"/>
    <col min="4086" max="4086" width="6.125" style="3" bestFit="1" customWidth="1"/>
    <col min="4087" max="4087" width="7.625" style="3" bestFit="1" customWidth="1"/>
    <col min="4088" max="4088" width="5.625" style="3" customWidth="1"/>
    <col min="4089" max="4089" width="6.625" style="3" bestFit="1" customWidth="1"/>
    <col min="4090" max="4090" width="7.625" style="3" bestFit="1" customWidth="1"/>
    <col min="4091" max="4091" width="11.125" style="3" bestFit="1" customWidth="1"/>
    <col min="4092" max="4092" width="5.625" style="3" customWidth="1"/>
    <col min="4093" max="4093" width="7.625" style="3" bestFit="1" customWidth="1"/>
    <col min="4094" max="4094" width="10.5" style="3" bestFit="1" customWidth="1"/>
    <col min="4095" max="4095" width="6.5" style="3" customWidth="1"/>
    <col min="4096" max="4097" width="8" style="3" bestFit="1" customWidth="1"/>
    <col min="4098" max="4098" width="8.125" style="3" customWidth="1"/>
    <col min="4099" max="4099" width="10.75" style="3" bestFit="1" customWidth="1"/>
    <col min="4100" max="4100" width="7.5" style="3" customWidth="1"/>
    <col min="4101" max="4101" width="10" style="3"/>
    <col min="4102" max="4102" width="9.125" style="3" customWidth="1"/>
    <col min="4103" max="4103" width="10.5" style="3" bestFit="1" customWidth="1"/>
    <col min="4104" max="4339" width="10" style="3"/>
    <col min="4340" max="4340" width="14.5" style="3" customWidth="1"/>
    <col min="4341" max="4341" width="9.625" style="3" customWidth="1"/>
    <col min="4342" max="4342" width="6.125" style="3" bestFit="1" customWidth="1"/>
    <col min="4343" max="4343" width="7.625" style="3" bestFit="1" customWidth="1"/>
    <col min="4344" max="4344" width="5.625" style="3" customWidth="1"/>
    <col min="4345" max="4345" width="6.625" style="3" bestFit="1" customWidth="1"/>
    <col min="4346" max="4346" width="7.625" style="3" bestFit="1" customWidth="1"/>
    <col min="4347" max="4347" width="11.125" style="3" bestFit="1" customWidth="1"/>
    <col min="4348" max="4348" width="5.625" style="3" customWidth="1"/>
    <col min="4349" max="4349" width="7.625" style="3" bestFit="1" customWidth="1"/>
    <col min="4350" max="4350" width="10.5" style="3" bestFit="1" customWidth="1"/>
    <col min="4351" max="4351" width="6.5" style="3" customWidth="1"/>
    <col min="4352" max="4353" width="8" style="3" bestFit="1" customWidth="1"/>
    <col min="4354" max="4354" width="8.125" style="3" customWidth="1"/>
    <col min="4355" max="4355" width="10.75" style="3" bestFit="1" customWidth="1"/>
    <col min="4356" max="4356" width="7.5" style="3" customWidth="1"/>
    <col min="4357" max="4357" width="10" style="3"/>
    <col min="4358" max="4358" width="9.125" style="3" customWidth="1"/>
    <col min="4359" max="4359" width="10.5" style="3" bestFit="1" customWidth="1"/>
    <col min="4360" max="4595" width="10" style="3"/>
    <col min="4596" max="4596" width="14.5" style="3" customWidth="1"/>
    <col min="4597" max="4597" width="9.625" style="3" customWidth="1"/>
    <col min="4598" max="4598" width="6.125" style="3" bestFit="1" customWidth="1"/>
    <col min="4599" max="4599" width="7.625" style="3" bestFit="1" customWidth="1"/>
    <col min="4600" max="4600" width="5.625" style="3" customWidth="1"/>
    <col min="4601" max="4601" width="6.625" style="3" bestFit="1" customWidth="1"/>
    <col min="4602" max="4602" width="7.625" style="3" bestFit="1" customWidth="1"/>
    <col min="4603" max="4603" width="11.125" style="3" bestFit="1" customWidth="1"/>
    <col min="4604" max="4604" width="5.625" style="3" customWidth="1"/>
    <col min="4605" max="4605" width="7.625" style="3" bestFit="1" customWidth="1"/>
    <col min="4606" max="4606" width="10.5" style="3" bestFit="1" customWidth="1"/>
    <col min="4607" max="4607" width="6.5" style="3" customWidth="1"/>
    <col min="4608" max="4609" width="8" style="3" bestFit="1" customWidth="1"/>
    <col min="4610" max="4610" width="8.125" style="3" customWidth="1"/>
    <col min="4611" max="4611" width="10.75" style="3" bestFit="1" customWidth="1"/>
    <col min="4612" max="4612" width="7.5" style="3" customWidth="1"/>
    <col min="4613" max="4613" width="10" style="3"/>
    <col min="4614" max="4614" width="9.125" style="3" customWidth="1"/>
    <col min="4615" max="4615" width="10.5" style="3" bestFit="1" customWidth="1"/>
    <col min="4616" max="4851" width="10" style="3"/>
    <col min="4852" max="4852" width="14.5" style="3" customWidth="1"/>
    <col min="4853" max="4853" width="9.625" style="3" customWidth="1"/>
    <col min="4854" max="4854" width="6.125" style="3" bestFit="1" customWidth="1"/>
    <col min="4855" max="4855" width="7.625" style="3" bestFit="1" customWidth="1"/>
    <col min="4856" max="4856" width="5.625" style="3" customWidth="1"/>
    <col min="4857" max="4857" width="6.625" style="3" bestFit="1" customWidth="1"/>
    <col min="4858" max="4858" width="7.625" style="3" bestFit="1" customWidth="1"/>
    <col min="4859" max="4859" width="11.125" style="3" bestFit="1" customWidth="1"/>
    <col min="4860" max="4860" width="5.625" style="3" customWidth="1"/>
    <col min="4861" max="4861" width="7.625" style="3" bestFit="1" customWidth="1"/>
    <col min="4862" max="4862" width="10.5" style="3" bestFit="1" customWidth="1"/>
    <col min="4863" max="4863" width="6.5" style="3" customWidth="1"/>
    <col min="4864" max="4865" width="8" style="3" bestFit="1" customWidth="1"/>
    <col min="4866" max="4866" width="8.125" style="3" customWidth="1"/>
    <col min="4867" max="4867" width="10.75" style="3" bestFit="1" customWidth="1"/>
    <col min="4868" max="4868" width="7.5" style="3" customWidth="1"/>
    <col min="4869" max="4869" width="10" style="3"/>
    <col min="4870" max="4870" width="9.125" style="3" customWidth="1"/>
    <col min="4871" max="4871" width="10.5" style="3" bestFit="1" customWidth="1"/>
    <col min="4872" max="5107" width="10" style="3"/>
    <col min="5108" max="5108" width="14.5" style="3" customWidth="1"/>
    <col min="5109" max="5109" width="9.625" style="3" customWidth="1"/>
    <col min="5110" max="5110" width="6.125" style="3" bestFit="1" customWidth="1"/>
    <col min="5111" max="5111" width="7.625" style="3" bestFit="1" customWidth="1"/>
    <col min="5112" max="5112" width="5.625" style="3" customWidth="1"/>
    <col min="5113" max="5113" width="6.625" style="3" bestFit="1" customWidth="1"/>
    <col min="5114" max="5114" width="7.625" style="3" bestFit="1" customWidth="1"/>
    <col min="5115" max="5115" width="11.125" style="3" bestFit="1" customWidth="1"/>
    <col min="5116" max="5116" width="5.625" style="3" customWidth="1"/>
    <col min="5117" max="5117" width="7.625" style="3" bestFit="1" customWidth="1"/>
    <col min="5118" max="5118" width="10.5" style="3" bestFit="1" customWidth="1"/>
    <col min="5119" max="5119" width="6.5" style="3" customWidth="1"/>
    <col min="5120" max="5121" width="8" style="3" bestFit="1" customWidth="1"/>
    <col min="5122" max="5122" width="8.125" style="3" customWidth="1"/>
    <col min="5123" max="5123" width="10.75" style="3" bestFit="1" customWidth="1"/>
    <col min="5124" max="5124" width="7.5" style="3" customWidth="1"/>
    <col min="5125" max="5125" width="10" style="3"/>
    <col min="5126" max="5126" width="9.125" style="3" customWidth="1"/>
    <col min="5127" max="5127" width="10.5" style="3" bestFit="1" customWidth="1"/>
    <col min="5128" max="5363" width="10" style="3"/>
    <col min="5364" max="5364" width="14.5" style="3" customWidth="1"/>
    <col min="5365" max="5365" width="9.625" style="3" customWidth="1"/>
    <col min="5366" max="5366" width="6.125" style="3" bestFit="1" customWidth="1"/>
    <col min="5367" max="5367" width="7.625" style="3" bestFit="1" customWidth="1"/>
    <col min="5368" max="5368" width="5.625" style="3" customWidth="1"/>
    <col min="5369" max="5369" width="6.625" style="3" bestFit="1" customWidth="1"/>
    <col min="5370" max="5370" width="7.625" style="3" bestFit="1" customWidth="1"/>
    <col min="5371" max="5371" width="11.125" style="3" bestFit="1" customWidth="1"/>
    <col min="5372" max="5372" width="5.625" style="3" customWidth="1"/>
    <col min="5373" max="5373" width="7.625" style="3" bestFit="1" customWidth="1"/>
    <col min="5374" max="5374" width="10.5" style="3" bestFit="1" customWidth="1"/>
    <col min="5375" max="5375" width="6.5" style="3" customWidth="1"/>
    <col min="5376" max="5377" width="8" style="3" bestFit="1" customWidth="1"/>
    <col min="5378" max="5378" width="8.125" style="3" customWidth="1"/>
    <col min="5379" max="5379" width="10.75" style="3" bestFit="1" customWidth="1"/>
    <col min="5380" max="5380" width="7.5" style="3" customWidth="1"/>
    <col min="5381" max="5381" width="10" style="3"/>
    <col min="5382" max="5382" width="9.125" style="3" customWidth="1"/>
    <col min="5383" max="5383" width="10.5" style="3" bestFit="1" customWidth="1"/>
    <col min="5384" max="5619" width="10" style="3"/>
    <col min="5620" max="5620" width="14.5" style="3" customWidth="1"/>
    <col min="5621" max="5621" width="9.625" style="3" customWidth="1"/>
    <col min="5622" max="5622" width="6.125" style="3" bestFit="1" customWidth="1"/>
    <col min="5623" max="5623" width="7.625" style="3" bestFit="1" customWidth="1"/>
    <col min="5624" max="5624" width="5.625" style="3" customWidth="1"/>
    <col min="5625" max="5625" width="6.625" style="3" bestFit="1" customWidth="1"/>
    <col min="5626" max="5626" width="7.625" style="3" bestFit="1" customWidth="1"/>
    <col min="5627" max="5627" width="11.125" style="3" bestFit="1" customWidth="1"/>
    <col min="5628" max="5628" width="5.625" style="3" customWidth="1"/>
    <col min="5629" max="5629" width="7.625" style="3" bestFit="1" customWidth="1"/>
    <col min="5630" max="5630" width="10.5" style="3" bestFit="1" customWidth="1"/>
    <col min="5631" max="5631" width="6.5" style="3" customWidth="1"/>
    <col min="5632" max="5633" width="8" style="3" bestFit="1" customWidth="1"/>
    <col min="5634" max="5634" width="8.125" style="3" customWidth="1"/>
    <col min="5635" max="5635" width="10.75" style="3" bestFit="1" customWidth="1"/>
    <col min="5636" max="5636" width="7.5" style="3" customWidth="1"/>
    <col min="5637" max="5637" width="10" style="3"/>
    <col min="5638" max="5638" width="9.125" style="3" customWidth="1"/>
    <col min="5639" max="5639" width="10.5" style="3" bestFit="1" customWidth="1"/>
    <col min="5640" max="5875" width="10" style="3"/>
    <col min="5876" max="5876" width="14.5" style="3" customWidth="1"/>
    <col min="5877" max="5877" width="9.625" style="3" customWidth="1"/>
    <col min="5878" max="5878" width="6.125" style="3" bestFit="1" customWidth="1"/>
    <col min="5879" max="5879" width="7.625" style="3" bestFit="1" customWidth="1"/>
    <col min="5880" max="5880" width="5.625" style="3" customWidth="1"/>
    <col min="5881" max="5881" width="6.625" style="3" bestFit="1" customWidth="1"/>
    <col min="5882" max="5882" width="7.625" style="3" bestFit="1" customWidth="1"/>
    <col min="5883" max="5883" width="11.125" style="3" bestFit="1" customWidth="1"/>
    <col min="5884" max="5884" width="5.625" style="3" customWidth="1"/>
    <col min="5885" max="5885" width="7.625" style="3" bestFit="1" customWidth="1"/>
    <col min="5886" max="5886" width="10.5" style="3" bestFit="1" customWidth="1"/>
    <col min="5887" max="5887" width="6.5" style="3" customWidth="1"/>
    <col min="5888" max="5889" width="8" style="3" bestFit="1" customWidth="1"/>
    <col min="5890" max="5890" width="8.125" style="3" customWidth="1"/>
    <col min="5891" max="5891" width="10.75" style="3" bestFit="1" customWidth="1"/>
    <col min="5892" max="5892" width="7.5" style="3" customWidth="1"/>
    <col min="5893" max="5893" width="10" style="3"/>
    <col min="5894" max="5894" width="9.125" style="3" customWidth="1"/>
    <col min="5895" max="5895" width="10.5" style="3" bestFit="1" customWidth="1"/>
    <col min="5896" max="6131" width="10" style="3"/>
    <col min="6132" max="6132" width="14.5" style="3" customWidth="1"/>
    <col min="6133" max="6133" width="9.625" style="3" customWidth="1"/>
    <col min="6134" max="6134" width="6.125" style="3" bestFit="1" customWidth="1"/>
    <col min="6135" max="6135" width="7.625" style="3" bestFit="1" customWidth="1"/>
    <col min="6136" max="6136" width="5.625" style="3" customWidth="1"/>
    <col min="6137" max="6137" width="6.625" style="3" bestFit="1" customWidth="1"/>
    <col min="6138" max="6138" width="7.625" style="3" bestFit="1" customWidth="1"/>
    <col min="6139" max="6139" width="11.125" style="3" bestFit="1" customWidth="1"/>
    <col min="6140" max="6140" width="5.625" style="3" customWidth="1"/>
    <col min="6141" max="6141" width="7.625" style="3" bestFit="1" customWidth="1"/>
    <col min="6142" max="6142" width="10.5" style="3" bestFit="1" customWidth="1"/>
    <col min="6143" max="6143" width="6.5" style="3" customWidth="1"/>
    <col min="6144" max="6145" width="8" style="3" bestFit="1" customWidth="1"/>
    <col min="6146" max="6146" width="8.125" style="3" customWidth="1"/>
    <col min="6147" max="6147" width="10.75" style="3" bestFit="1" customWidth="1"/>
    <col min="6148" max="6148" width="7.5" style="3" customWidth="1"/>
    <col min="6149" max="6149" width="10" style="3"/>
    <col min="6150" max="6150" width="9.125" style="3" customWidth="1"/>
    <col min="6151" max="6151" width="10.5" style="3" bestFit="1" customWidth="1"/>
    <col min="6152" max="6387" width="10" style="3"/>
    <col min="6388" max="6388" width="14.5" style="3" customWidth="1"/>
    <col min="6389" max="6389" width="9.625" style="3" customWidth="1"/>
    <col min="6390" max="6390" width="6.125" style="3" bestFit="1" customWidth="1"/>
    <col min="6391" max="6391" width="7.625" style="3" bestFit="1" customWidth="1"/>
    <col min="6392" max="6392" width="5.625" style="3" customWidth="1"/>
    <col min="6393" max="6393" width="6.625" style="3" bestFit="1" customWidth="1"/>
    <col min="6394" max="6394" width="7.625" style="3" bestFit="1" customWidth="1"/>
    <col min="6395" max="6395" width="11.125" style="3" bestFit="1" customWidth="1"/>
    <col min="6396" max="6396" width="5.625" style="3" customWidth="1"/>
    <col min="6397" max="6397" width="7.625" style="3" bestFit="1" customWidth="1"/>
    <col min="6398" max="6398" width="10.5" style="3" bestFit="1" customWidth="1"/>
    <col min="6399" max="6399" width="6.5" style="3" customWidth="1"/>
    <col min="6400" max="6401" width="8" style="3" bestFit="1" customWidth="1"/>
    <col min="6402" max="6402" width="8.125" style="3" customWidth="1"/>
    <col min="6403" max="6403" width="10.75" style="3" bestFit="1" customWidth="1"/>
    <col min="6404" max="6404" width="7.5" style="3" customWidth="1"/>
    <col min="6405" max="6405" width="10" style="3"/>
    <col min="6406" max="6406" width="9.125" style="3" customWidth="1"/>
    <col min="6407" max="6407" width="10.5" style="3" bestFit="1" customWidth="1"/>
    <col min="6408" max="6643" width="10" style="3"/>
    <col min="6644" max="6644" width="14.5" style="3" customWidth="1"/>
    <col min="6645" max="6645" width="9.625" style="3" customWidth="1"/>
    <col min="6646" max="6646" width="6.125" style="3" bestFit="1" customWidth="1"/>
    <col min="6647" max="6647" width="7.625" style="3" bestFit="1" customWidth="1"/>
    <col min="6648" max="6648" width="5.625" style="3" customWidth="1"/>
    <col min="6649" max="6649" width="6.625" style="3" bestFit="1" customWidth="1"/>
    <col min="6650" max="6650" width="7.625" style="3" bestFit="1" customWidth="1"/>
    <col min="6651" max="6651" width="11.125" style="3" bestFit="1" customWidth="1"/>
    <col min="6652" max="6652" width="5.625" style="3" customWidth="1"/>
    <col min="6653" max="6653" width="7.625" style="3" bestFit="1" customWidth="1"/>
    <col min="6654" max="6654" width="10.5" style="3" bestFit="1" customWidth="1"/>
    <col min="6655" max="6655" width="6.5" style="3" customWidth="1"/>
    <col min="6656" max="6657" width="8" style="3" bestFit="1" customWidth="1"/>
    <col min="6658" max="6658" width="8.125" style="3" customWidth="1"/>
    <col min="6659" max="6659" width="10.75" style="3" bestFit="1" customWidth="1"/>
    <col min="6660" max="6660" width="7.5" style="3" customWidth="1"/>
    <col min="6661" max="6661" width="10" style="3"/>
    <col min="6662" max="6662" width="9.125" style="3" customWidth="1"/>
    <col min="6663" max="6663" width="10.5" style="3" bestFit="1" customWidth="1"/>
    <col min="6664" max="6899" width="10" style="3"/>
    <col min="6900" max="6900" width="14.5" style="3" customWidth="1"/>
    <col min="6901" max="6901" width="9.625" style="3" customWidth="1"/>
    <col min="6902" max="6902" width="6.125" style="3" bestFit="1" customWidth="1"/>
    <col min="6903" max="6903" width="7.625" style="3" bestFit="1" customWidth="1"/>
    <col min="6904" max="6904" width="5.625" style="3" customWidth="1"/>
    <col min="6905" max="6905" width="6.625" style="3" bestFit="1" customWidth="1"/>
    <col min="6906" max="6906" width="7.625" style="3" bestFit="1" customWidth="1"/>
    <col min="6907" max="6907" width="11.125" style="3" bestFit="1" customWidth="1"/>
    <col min="6908" max="6908" width="5.625" style="3" customWidth="1"/>
    <col min="6909" max="6909" width="7.625" style="3" bestFit="1" customWidth="1"/>
    <col min="6910" max="6910" width="10.5" style="3" bestFit="1" customWidth="1"/>
    <col min="6911" max="6911" width="6.5" style="3" customWidth="1"/>
    <col min="6912" max="6913" width="8" style="3" bestFit="1" customWidth="1"/>
    <col min="6914" max="6914" width="8.125" style="3" customWidth="1"/>
    <col min="6915" max="6915" width="10.75" style="3" bestFit="1" customWidth="1"/>
    <col min="6916" max="6916" width="7.5" style="3" customWidth="1"/>
    <col min="6917" max="6917" width="10" style="3"/>
    <col min="6918" max="6918" width="9.125" style="3" customWidth="1"/>
    <col min="6919" max="6919" width="10.5" style="3" bestFit="1" customWidth="1"/>
    <col min="6920" max="7155" width="10" style="3"/>
    <col min="7156" max="7156" width="14.5" style="3" customWidth="1"/>
    <col min="7157" max="7157" width="9.625" style="3" customWidth="1"/>
    <col min="7158" max="7158" width="6.125" style="3" bestFit="1" customWidth="1"/>
    <col min="7159" max="7159" width="7.625" style="3" bestFit="1" customWidth="1"/>
    <col min="7160" max="7160" width="5.625" style="3" customWidth="1"/>
    <col min="7161" max="7161" width="6.625" style="3" bestFit="1" customWidth="1"/>
    <col min="7162" max="7162" width="7.625" style="3" bestFit="1" customWidth="1"/>
    <col min="7163" max="7163" width="11.125" style="3" bestFit="1" customWidth="1"/>
    <col min="7164" max="7164" width="5.625" style="3" customWidth="1"/>
    <col min="7165" max="7165" width="7.625" style="3" bestFit="1" customWidth="1"/>
    <col min="7166" max="7166" width="10.5" style="3" bestFit="1" customWidth="1"/>
    <col min="7167" max="7167" width="6.5" style="3" customWidth="1"/>
    <col min="7168" max="7169" width="8" style="3" bestFit="1" customWidth="1"/>
    <col min="7170" max="7170" width="8.125" style="3" customWidth="1"/>
    <col min="7171" max="7171" width="10.75" style="3" bestFit="1" customWidth="1"/>
    <col min="7172" max="7172" width="7.5" style="3" customWidth="1"/>
    <col min="7173" max="7173" width="10" style="3"/>
    <col min="7174" max="7174" width="9.125" style="3" customWidth="1"/>
    <col min="7175" max="7175" width="10.5" style="3" bestFit="1" customWidth="1"/>
    <col min="7176" max="7411" width="10" style="3"/>
    <col min="7412" max="7412" width="14.5" style="3" customWidth="1"/>
    <col min="7413" max="7413" width="9.625" style="3" customWidth="1"/>
    <col min="7414" max="7414" width="6.125" style="3" bestFit="1" customWidth="1"/>
    <col min="7415" max="7415" width="7.625" style="3" bestFit="1" customWidth="1"/>
    <col min="7416" max="7416" width="5.625" style="3" customWidth="1"/>
    <col min="7417" max="7417" width="6.625" style="3" bestFit="1" customWidth="1"/>
    <col min="7418" max="7418" width="7.625" style="3" bestFit="1" customWidth="1"/>
    <col min="7419" max="7419" width="11.125" style="3" bestFit="1" customWidth="1"/>
    <col min="7420" max="7420" width="5.625" style="3" customWidth="1"/>
    <col min="7421" max="7421" width="7.625" style="3" bestFit="1" customWidth="1"/>
    <col min="7422" max="7422" width="10.5" style="3" bestFit="1" customWidth="1"/>
    <col min="7423" max="7423" width="6.5" style="3" customWidth="1"/>
    <col min="7424" max="7425" width="8" style="3" bestFit="1" customWidth="1"/>
    <col min="7426" max="7426" width="8.125" style="3" customWidth="1"/>
    <col min="7427" max="7427" width="10.75" style="3" bestFit="1" customWidth="1"/>
    <col min="7428" max="7428" width="7.5" style="3" customWidth="1"/>
    <col min="7429" max="7429" width="10" style="3"/>
    <col min="7430" max="7430" width="9.125" style="3" customWidth="1"/>
    <col min="7431" max="7431" width="10.5" style="3" bestFit="1" customWidth="1"/>
    <col min="7432" max="7667" width="10" style="3"/>
    <col min="7668" max="7668" width="14.5" style="3" customWidth="1"/>
    <col min="7669" max="7669" width="9.625" style="3" customWidth="1"/>
    <col min="7670" max="7670" width="6.125" style="3" bestFit="1" customWidth="1"/>
    <col min="7671" max="7671" width="7.625" style="3" bestFit="1" customWidth="1"/>
    <col min="7672" max="7672" width="5.625" style="3" customWidth="1"/>
    <col min="7673" max="7673" width="6.625" style="3" bestFit="1" customWidth="1"/>
    <col min="7674" max="7674" width="7.625" style="3" bestFit="1" customWidth="1"/>
    <col min="7675" max="7675" width="11.125" style="3" bestFit="1" customWidth="1"/>
    <col min="7676" max="7676" width="5.625" style="3" customWidth="1"/>
    <col min="7677" max="7677" width="7.625" style="3" bestFit="1" customWidth="1"/>
    <col min="7678" max="7678" width="10.5" style="3" bestFit="1" customWidth="1"/>
    <col min="7679" max="7679" width="6.5" style="3" customWidth="1"/>
    <col min="7680" max="7681" width="8" style="3" bestFit="1" customWidth="1"/>
    <col min="7682" max="7682" width="8.125" style="3" customWidth="1"/>
    <col min="7683" max="7683" width="10.75" style="3" bestFit="1" customWidth="1"/>
    <col min="7684" max="7684" width="7.5" style="3" customWidth="1"/>
    <col min="7685" max="7685" width="10" style="3"/>
    <col min="7686" max="7686" width="9.125" style="3" customWidth="1"/>
    <col min="7687" max="7687" width="10.5" style="3" bestFit="1" customWidth="1"/>
    <col min="7688" max="7923" width="10" style="3"/>
    <col min="7924" max="7924" width="14.5" style="3" customWidth="1"/>
    <col min="7925" max="7925" width="9.625" style="3" customWidth="1"/>
    <col min="7926" max="7926" width="6.125" style="3" bestFit="1" customWidth="1"/>
    <col min="7927" max="7927" width="7.625" style="3" bestFit="1" customWidth="1"/>
    <col min="7928" max="7928" width="5.625" style="3" customWidth="1"/>
    <col min="7929" max="7929" width="6.625" style="3" bestFit="1" customWidth="1"/>
    <col min="7930" max="7930" width="7.625" style="3" bestFit="1" customWidth="1"/>
    <col min="7931" max="7931" width="11.125" style="3" bestFit="1" customWidth="1"/>
    <col min="7932" max="7932" width="5.625" style="3" customWidth="1"/>
    <col min="7933" max="7933" width="7.625" style="3" bestFit="1" customWidth="1"/>
    <col min="7934" max="7934" width="10.5" style="3" bestFit="1" customWidth="1"/>
    <col min="7935" max="7935" width="6.5" style="3" customWidth="1"/>
    <col min="7936" max="7937" width="8" style="3" bestFit="1" customWidth="1"/>
    <col min="7938" max="7938" width="8.125" style="3" customWidth="1"/>
    <col min="7939" max="7939" width="10.75" style="3" bestFit="1" customWidth="1"/>
    <col min="7940" max="7940" width="7.5" style="3" customWidth="1"/>
    <col min="7941" max="7941" width="10" style="3"/>
    <col min="7942" max="7942" width="9.125" style="3" customWidth="1"/>
    <col min="7943" max="7943" width="10.5" style="3" bestFit="1" customWidth="1"/>
    <col min="7944" max="8179" width="10" style="3"/>
    <col min="8180" max="8180" width="14.5" style="3" customWidth="1"/>
    <col min="8181" max="8181" width="9.625" style="3" customWidth="1"/>
    <col min="8182" max="8182" width="6.125" style="3" bestFit="1" customWidth="1"/>
    <col min="8183" max="8183" width="7.625" style="3" bestFit="1" customWidth="1"/>
    <col min="8184" max="8184" width="5.625" style="3" customWidth="1"/>
    <col min="8185" max="8185" width="6.625" style="3" bestFit="1" customWidth="1"/>
    <col min="8186" max="8186" width="7.625" style="3" bestFit="1" customWidth="1"/>
    <col min="8187" max="8187" width="11.125" style="3" bestFit="1" customWidth="1"/>
    <col min="8188" max="8188" width="5.625" style="3" customWidth="1"/>
    <col min="8189" max="8189" width="7.625" style="3" bestFit="1" customWidth="1"/>
    <col min="8190" max="8190" width="10.5" style="3" bestFit="1" customWidth="1"/>
    <col min="8191" max="8191" width="6.5" style="3" customWidth="1"/>
    <col min="8192" max="8193" width="8" style="3" bestFit="1" customWidth="1"/>
    <col min="8194" max="8194" width="8.125" style="3" customWidth="1"/>
    <col min="8195" max="8195" width="10.75" style="3" bestFit="1" customWidth="1"/>
    <col min="8196" max="8196" width="7.5" style="3" customWidth="1"/>
    <col min="8197" max="8197" width="10" style="3"/>
    <col min="8198" max="8198" width="9.125" style="3" customWidth="1"/>
    <col min="8199" max="8199" width="10.5" style="3" bestFit="1" customWidth="1"/>
    <col min="8200" max="8435" width="10" style="3"/>
    <col min="8436" max="8436" width="14.5" style="3" customWidth="1"/>
    <col min="8437" max="8437" width="9.625" style="3" customWidth="1"/>
    <col min="8438" max="8438" width="6.125" style="3" bestFit="1" customWidth="1"/>
    <col min="8439" max="8439" width="7.625" style="3" bestFit="1" customWidth="1"/>
    <col min="8440" max="8440" width="5.625" style="3" customWidth="1"/>
    <col min="8441" max="8441" width="6.625" style="3" bestFit="1" customWidth="1"/>
    <col min="8442" max="8442" width="7.625" style="3" bestFit="1" customWidth="1"/>
    <col min="8443" max="8443" width="11.125" style="3" bestFit="1" customWidth="1"/>
    <col min="8444" max="8444" width="5.625" style="3" customWidth="1"/>
    <col min="8445" max="8445" width="7.625" style="3" bestFit="1" customWidth="1"/>
    <col min="8446" max="8446" width="10.5" style="3" bestFit="1" customWidth="1"/>
    <col min="8447" max="8447" width="6.5" style="3" customWidth="1"/>
    <col min="8448" max="8449" width="8" style="3" bestFit="1" customWidth="1"/>
    <col min="8450" max="8450" width="8.125" style="3" customWidth="1"/>
    <col min="8451" max="8451" width="10.75" style="3" bestFit="1" customWidth="1"/>
    <col min="8452" max="8452" width="7.5" style="3" customWidth="1"/>
    <col min="8453" max="8453" width="10" style="3"/>
    <col min="8454" max="8454" width="9.125" style="3" customWidth="1"/>
    <col min="8455" max="8455" width="10.5" style="3" bestFit="1" customWidth="1"/>
    <col min="8456" max="8691" width="10" style="3"/>
    <col min="8692" max="8692" width="14.5" style="3" customWidth="1"/>
    <col min="8693" max="8693" width="9.625" style="3" customWidth="1"/>
    <col min="8694" max="8694" width="6.125" style="3" bestFit="1" customWidth="1"/>
    <col min="8695" max="8695" width="7.625" style="3" bestFit="1" customWidth="1"/>
    <col min="8696" max="8696" width="5.625" style="3" customWidth="1"/>
    <col min="8697" max="8697" width="6.625" style="3" bestFit="1" customWidth="1"/>
    <col min="8698" max="8698" width="7.625" style="3" bestFit="1" customWidth="1"/>
    <col min="8699" max="8699" width="11.125" style="3" bestFit="1" customWidth="1"/>
    <col min="8700" max="8700" width="5.625" style="3" customWidth="1"/>
    <col min="8701" max="8701" width="7.625" style="3" bestFit="1" customWidth="1"/>
    <col min="8702" max="8702" width="10.5" style="3" bestFit="1" customWidth="1"/>
    <col min="8703" max="8703" width="6.5" style="3" customWidth="1"/>
    <col min="8704" max="8705" width="8" style="3" bestFit="1" customWidth="1"/>
    <col min="8706" max="8706" width="8.125" style="3" customWidth="1"/>
    <col min="8707" max="8707" width="10.75" style="3" bestFit="1" customWidth="1"/>
    <col min="8708" max="8708" width="7.5" style="3" customWidth="1"/>
    <col min="8709" max="8709" width="10" style="3"/>
    <col min="8710" max="8710" width="9.125" style="3" customWidth="1"/>
    <col min="8711" max="8711" width="10.5" style="3" bestFit="1" customWidth="1"/>
    <col min="8712" max="8947" width="10" style="3"/>
    <col min="8948" max="8948" width="14.5" style="3" customWidth="1"/>
    <col min="8949" max="8949" width="9.625" style="3" customWidth="1"/>
    <col min="8950" max="8950" width="6.125" style="3" bestFit="1" customWidth="1"/>
    <col min="8951" max="8951" width="7.625" style="3" bestFit="1" customWidth="1"/>
    <col min="8952" max="8952" width="5.625" style="3" customWidth="1"/>
    <col min="8953" max="8953" width="6.625" style="3" bestFit="1" customWidth="1"/>
    <col min="8954" max="8954" width="7.625" style="3" bestFit="1" customWidth="1"/>
    <col min="8955" max="8955" width="11.125" style="3" bestFit="1" customWidth="1"/>
    <col min="8956" max="8956" width="5.625" style="3" customWidth="1"/>
    <col min="8957" max="8957" width="7.625" style="3" bestFit="1" customWidth="1"/>
    <col min="8958" max="8958" width="10.5" style="3" bestFit="1" customWidth="1"/>
    <col min="8959" max="8959" width="6.5" style="3" customWidth="1"/>
    <col min="8960" max="8961" width="8" style="3" bestFit="1" customWidth="1"/>
    <col min="8962" max="8962" width="8.125" style="3" customWidth="1"/>
    <col min="8963" max="8963" width="10.75" style="3" bestFit="1" customWidth="1"/>
    <col min="8964" max="8964" width="7.5" style="3" customWidth="1"/>
    <col min="8965" max="8965" width="10" style="3"/>
    <col min="8966" max="8966" width="9.125" style="3" customWidth="1"/>
    <col min="8967" max="8967" width="10.5" style="3" bestFit="1" customWidth="1"/>
    <col min="8968" max="9203" width="10" style="3"/>
    <col min="9204" max="9204" width="14.5" style="3" customWidth="1"/>
    <col min="9205" max="9205" width="9.625" style="3" customWidth="1"/>
    <col min="9206" max="9206" width="6.125" style="3" bestFit="1" customWidth="1"/>
    <col min="9207" max="9207" width="7.625" style="3" bestFit="1" customWidth="1"/>
    <col min="9208" max="9208" width="5.625" style="3" customWidth="1"/>
    <col min="9209" max="9209" width="6.625" style="3" bestFit="1" customWidth="1"/>
    <col min="9210" max="9210" width="7.625" style="3" bestFit="1" customWidth="1"/>
    <col min="9211" max="9211" width="11.125" style="3" bestFit="1" customWidth="1"/>
    <col min="9212" max="9212" width="5.625" style="3" customWidth="1"/>
    <col min="9213" max="9213" width="7.625" style="3" bestFit="1" customWidth="1"/>
    <col min="9214" max="9214" width="10.5" style="3" bestFit="1" customWidth="1"/>
    <col min="9215" max="9215" width="6.5" style="3" customWidth="1"/>
    <col min="9216" max="9217" width="8" style="3" bestFit="1" customWidth="1"/>
    <col min="9218" max="9218" width="8.125" style="3" customWidth="1"/>
    <col min="9219" max="9219" width="10.75" style="3" bestFit="1" customWidth="1"/>
    <col min="9220" max="9220" width="7.5" style="3" customWidth="1"/>
    <col min="9221" max="9221" width="10" style="3"/>
    <col min="9222" max="9222" width="9.125" style="3" customWidth="1"/>
    <col min="9223" max="9223" width="10.5" style="3" bestFit="1" customWidth="1"/>
    <col min="9224" max="9459" width="10" style="3"/>
    <col min="9460" max="9460" width="14.5" style="3" customWidth="1"/>
    <col min="9461" max="9461" width="9.625" style="3" customWidth="1"/>
    <col min="9462" max="9462" width="6.125" style="3" bestFit="1" customWidth="1"/>
    <col min="9463" max="9463" width="7.625" style="3" bestFit="1" customWidth="1"/>
    <col min="9464" max="9464" width="5.625" style="3" customWidth="1"/>
    <col min="9465" max="9465" width="6.625" style="3" bestFit="1" customWidth="1"/>
    <col min="9466" max="9466" width="7.625" style="3" bestFit="1" customWidth="1"/>
    <col min="9467" max="9467" width="11.125" style="3" bestFit="1" customWidth="1"/>
    <col min="9468" max="9468" width="5.625" style="3" customWidth="1"/>
    <col min="9469" max="9469" width="7.625" style="3" bestFit="1" customWidth="1"/>
    <col min="9470" max="9470" width="10.5" style="3" bestFit="1" customWidth="1"/>
    <col min="9471" max="9471" width="6.5" style="3" customWidth="1"/>
    <col min="9472" max="9473" width="8" style="3" bestFit="1" customWidth="1"/>
    <col min="9474" max="9474" width="8.125" style="3" customWidth="1"/>
    <col min="9475" max="9475" width="10.75" style="3" bestFit="1" customWidth="1"/>
    <col min="9476" max="9476" width="7.5" style="3" customWidth="1"/>
    <col min="9477" max="9477" width="10" style="3"/>
    <col min="9478" max="9478" width="9.125" style="3" customWidth="1"/>
    <col min="9479" max="9479" width="10.5" style="3" bestFit="1" customWidth="1"/>
    <col min="9480" max="9715" width="10" style="3"/>
    <col min="9716" max="9716" width="14.5" style="3" customWidth="1"/>
    <col min="9717" max="9717" width="9.625" style="3" customWidth="1"/>
    <col min="9718" max="9718" width="6.125" style="3" bestFit="1" customWidth="1"/>
    <col min="9719" max="9719" width="7.625" style="3" bestFit="1" customWidth="1"/>
    <col min="9720" max="9720" width="5.625" style="3" customWidth="1"/>
    <col min="9721" max="9721" width="6.625" style="3" bestFit="1" customWidth="1"/>
    <col min="9722" max="9722" width="7.625" style="3" bestFit="1" customWidth="1"/>
    <col min="9723" max="9723" width="11.125" style="3" bestFit="1" customWidth="1"/>
    <col min="9724" max="9724" width="5.625" style="3" customWidth="1"/>
    <col min="9725" max="9725" width="7.625" style="3" bestFit="1" customWidth="1"/>
    <col min="9726" max="9726" width="10.5" style="3" bestFit="1" customWidth="1"/>
    <col min="9727" max="9727" width="6.5" style="3" customWidth="1"/>
    <col min="9728" max="9729" width="8" style="3" bestFit="1" customWidth="1"/>
    <col min="9730" max="9730" width="8.125" style="3" customWidth="1"/>
    <col min="9731" max="9731" width="10.75" style="3" bestFit="1" customWidth="1"/>
    <col min="9732" max="9732" width="7.5" style="3" customWidth="1"/>
    <col min="9733" max="9733" width="10" style="3"/>
    <col min="9734" max="9734" width="9.125" style="3" customWidth="1"/>
    <col min="9735" max="9735" width="10.5" style="3" bestFit="1" customWidth="1"/>
    <col min="9736" max="9971" width="10" style="3"/>
    <col min="9972" max="9972" width="14.5" style="3" customWidth="1"/>
    <col min="9973" max="9973" width="9.625" style="3" customWidth="1"/>
    <col min="9974" max="9974" width="6.125" style="3" bestFit="1" customWidth="1"/>
    <col min="9975" max="9975" width="7.625" style="3" bestFit="1" customWidth="1"/>
    <col min="9976" max="9976" width="5.625" style="3" customWidth="1"/>
    <col min="9977" max="9977" width="6.625" style="3" bestFit="1" customWidth="1"/>
    <col min="9978" max="9978" width="7.625" style="3" bestFit="1" customWidth="1"/>
    <col min="9979" max="9979" width="11.125" style="3" bestFit="1" customWidth="1"/>
    <col min="9980" max="9980" width="5.625" style="3" customWidth="1"/>
    <col min="9981" max="9981" width="7.625" style="3" bestFit="1" customWidth="1"/>
    <col min="9982" max="9982" width="10.5" style="3" bestFit="1" customWidth="1"/>
    <col min="9983" max="9983" width="6.5" style="3" customWidth="1"/>
    <col min="9984" max="9985" width="8" style="3" bestFit="1" customWidth="1"/>
    <col min="9986" max="9986" width="8.125" style="3" customWidth="1"/>
    <col min="9987" max="9987" width="10.75" style="3" bestFit="1" customWidth="1"/>
    <col min="9988" max="9988" width="7.5" style="3" customWidth="1"/>
    <col min="9989" max="9989" width="10" style="3"/>
    <col min="9990" max="9990" width="9.125" style="3" customWidth="1"/>
    <col min="9991" max="9991" width="10.5" style="3" bestFit="1" customWidth="1"/>
    <col min="9992" max="10227" width="10" style="3"/>
    <col min="10228" max="10228" width="14.5" style="3" customWidth="1"/>
    <col min="10229" max="10229" width="9.625" style="3" customWidth="1"/>
    <col min="10230" max="10230" width="6.125" style="3" bestFit="1" customWidth="1"/>
    <col min="10231" max="10231" width="7.625" style="3" bestFit="1" customWidth="1"/>
    <col min="10232" max="10232" width="5.625" style="3" customWidth="1"/>
    <col min="10233" max="10233" width="6.625" style="3" bestFit="1" customWidth="1"/>
    <col min="10234" max="10234" width="7.625" style="3" bestFit="1" customWidth="1"/>
    <col min="10235" max="10235" width="11.125" style="3" bestFit="1" customWidth="1"/>
    <col min="10236" max="10236" width="5.625" style="3" customWidth="1"/>
    <col min="10237" max="10237" width="7.625" style="3" bestFit="1" customWidth="1"/>
    <col min="10238" max="10238" width="10.5" style="3" bestFit="1" customWidth="1"/>
    <col min="10239" max="10239" width="6.5" style="3" customWidth="1"/>
    <col min="10240" max="10241" width="8" style="3" bestFit="1" customWidth="1"/>
    <col min="10242" max="10242" width="8.125" style="3" customWidth="1"/>
    <col min="10243" max="10243" width="10.75" style="3" bestFit="1" customWidth="1"/>
    <col min="10244" max="10244" width="7.5" style="3" customWidth="1"/>
    <col min="10245" max="10245" width="10" style="3"/>
    <col min="10246" max="10246" width="9.125" style="3" customWidth="1"/>
    <col min="10247" max="10247" width="10.5" style="3" bestFit="1" customWidth="1"/>
    <col min="10248" max="10483" width="10" style="3"/>
    <col min="10484" max="10484" width="14.5" style="3" customWidth="1"/>
    <col min="10485" max="10485" width="9.625" style="3" customWidth="1"/>
    <col min="10486" max="10486" width="6.125" style="3" bestFit="1" customWidth="1"/>
    <col min="10487" max="10487" width="7.625" style="3" bestFit="1" customWidth="1"/>
    <col min="10488" max="10488" width="5.625" style="3" customWidth="1"/>
    <col min="10489" max="10489" width="6.625" style="3" bestFit="1" customWidth="1"/>
    <col min="10490" max="10490" width="7.625" style="3" bestFit="1" customWidth="1"/>
    <col min="10491" max="10491" width="11.125" style="3" bestFit="1" customWidth="1"/>
    <col min="10492" max="10492" width="5.625" style="3" customWidth="1"/>
    <col min="10493" max="10493" width="7.625" style="3" bestFit="1" customWidth="1"/>
    <col min="10494" max="10494" width="10.5" style="3" bestFit="1" customWidth="1"/>
    <col min="10495" max="10495" width="6.5" style="3" customWidth="1"/>
    <col min="10496" max="10497" width="8" style="3" bestFit="1" customWidth="1"/>
    <col min="10498" max="10498" width="8.125" style="3" customWidth="1"/>
    <col min="10499" max="10499" width="10.75" style="3" bestFit="1" customWidth="1"/>
    <col min="10500" max="10500" width="7.5" style="3" customWidth="1"/>
    <col min="10501" max="10501" width="10" style="3"/>
    <col min="10502" max="10502" width="9.125" style="3" customWidth="1"/>
    <col min="10503" max="10503" width="10.5" style="3" bestFit="1" customWidth="1"/>
    <col min="10504" max="10739" width="10" style="3"/>
    <col min="10740" max="10740" width="14.5" style="3" customWidth="1"/>
    <col min="10741" max="10741" width="9.625" style="3" customWidth="1"/>
    <col min="10742" max="10742" width="6.125" style="3" bestFit="1" customWidth="1"/>
    <col min="10743" max="10743" width="7.625" style="3" bestFit="1" customWidth="1"/>
    <col min="10744" max="10744" width="5.625" style="3" customWidth="1"/>
    <col min="10745" max="10745" width="6.625" style="3" bestFit="1" customWidth="1"/>
    <col min="10746" max="10746" width="7.625" style="3" bestFit="1" customWidth="1"/>
    <col min="10747" max="10747" width="11.125" style="3" bestFit="1" customWidth="1"/>
    <col min="10748" max="10748" width="5.625" style="3" customWidth="1"/>
    <col min="10749" max="10749" width="7.625" style="3" bestFit="1" customWidth="1"/>
    <col min="10750" max="10750" width="10.5" style="3" bestFit="1" customWidth="1"/>
    <col min="10751" max="10751" width="6.5" style="3" customWidth="1"/>
    <col min="10752" max="10753" width="8" style="3" bestFit="1" customWidth="1"/>
    <col min="10754" max="10754" width="8.125" style="3" customWidth="1"/>
    <col min="10755" max="10755" width="10.75" style="3" bestFit="1" customWidth="1"/>
    <col min="10756" max="10756" width="7.5" style="3" customWidth="1"/>
    <col min="10757" max="10757" width="10" style="3"/>
    <col min="10758" max="10758" width="9.125" style="3" customWidth="1"/>
    <col min="10759" max="10759" width="10.5" style="3" bestFit="1" customWidth="1"/>
    <col min="10760" max="10995" width="10" style="3"/>
    <col min="10996" max="10996" width="14.5" style="3" customWidth="1"/>
    <col min="10997" max="10997" width="9.625" style="3" customWidth="1"/>
    <col min="10998" max="10998" width="6.125" style="3" bestFit="1" customWidth="1"/>
    <col min="10999" max="10999" width="7.625" style="3" bestFit="1" customWidth="1"/>
    <col min="11000" max="11000" width="5.625" style="3" customWidth="1"/>
    <col min="11001" max="11001" width="6.625" style="3" bestFit="1" customWidth="1"/>
    <col min="11002" max="11002" width="7.625" style="3" bestFit="1" customWidth="1"/>
    <col min="11003" max="11003" width="11.125" style="3" bestFit="1" customWidth="1"/>
    <col min="11004" max="11004" width="5.625" style="3" customWidth="1"/>
    <col min="11005" max="11005" width="7.625" style="3" bestFit="1" customWidth="1"/>
    <col min="11006" max="11006" width="10.5" style="3" bestFit="1" customWidth="1"/>
    <col min="11007" max="11007" width="6.5" style="3" customWidth="1"/>
    <col min="11008" max="11009" width="8" style="3" bestFit="1" customWidth="1"/>
    <col min="11010" max="11010" width="8.125" style="3" customWidth="1"/>
    <col min="11011" max="11011" width="10.75" style="3" bestFit="1" customWidth="1"/>
    <col min="11012" max="11012" width="7.5" style="3" customWidth="1"/>
    <col min="11013" max="11013" width="10" style="3"/>
    <col min="11014" max="11014" width="9.125" style="3" customWidth="1"/>
    <col min="11015" max="11015" width="10.5" style="3" bestFit="1" customWidth="1"/>
    <col min="11016" max="11251" width="10" style="3"/>
    <col min="11252" max="11252" width="14.5" style="3" customWidth="1"/>
    <col min="11253" max="11253" width="9.625" style="3" customWidth="1"/>
    <col min="11254" max="11254" width="6.125" style="3" bestFit="1" customWidth="1"/>
    <col min="11255" max="11255" width="7.625" style="3" bestFit="1" customWidth="1"/>
    <col min="11256" max="11256" width="5.625" style="3" customWidth="1"/>
    <col min="11257" max="11257" width="6.625" style="3" bestFit="1" customWidth="1"/>
    <col min="11258" max="11258" width="7.625" style="3" bestFit="1" customWidth="1"/>
    <col min="11259" max="11259" width="11.125" style="3" bestFit="1" customWidth="1"/>
    <col min="11260" max="11260" width="5.625" style="3" customWidth="1"/>
    <col min="11261" max="11261" width="7.625" style="3" bestFit="1" customWidth="1"/>
    <col min="11262" max="11262" width="10.5" style="3" bestFit="1" customWidth="1"/>
    <col min="11263" max="11263" width="6.5" style="3" customWidth="1"/>
    <col min="11264" max="11265" width="8" style="3" bestFit="1" customWidth="1"/>
    <col min="11266" max="11266" width="8.125" style="3" customWidth="1"/>
    <col min="11267" max="11267" width="10.75" style="3" bestFit="1" customWidth="1"/>
    <col min="11268" max="11268" width="7.5" style="3" customWidth="1"/>
    <col min="11269" max="11269" width="10" style="3"/>
    <col min="11270" max="11270" width="9.125" style="3" customWidth="1"/>
    <col min="11271" max="11271" width="10.5" style="3" bestFit="1" customWidth="1"/>
    <col min="11272" max="11507" width="10" style="3"/>
    <col min="11508" max="11508" width="14.5" style="3" customWidth="1"/>
    <col min="11509" max="11509" width="9.625" style="3" customWidth="1"/>
    <col min="11510" max="11510" width="6.125" style="3" bestFit="1" customWidth="1"/>
    <col min="11511" max="11511" width="7.625" style="3" bestFit="1" customWidth="1"/>
    <col min="11512" max="11512" width="5.625" style="3" customWidth="1"/>
    <col min="11513" max="11513" width="6.625" style="3" bestFit="1" customWidth="1"/>
    <col min="11514" max="11514" width="7.625" style="3" bestFit="1" customWidth="1"/>
    <col min="11515" max="11515" width="11.125" style="3" bestFit="1" customWidth="1"/>
    <col min="11516" max="11516" width="5.625" style="3" customWidth="1"/>
    <col min="11517" max="11517" width="7.625" style="3" bestFit="1" customWidth="1"/>
    <col min="11518" max="11518" width="10.5" style="3" bestFit="1" customWidth="1"/>
    <col min="11519" max="11519" width="6.5" style="3" customWidth="1"/>
    <col min="11520" max="11521" width="8" style="3" bestFit="1" customWidth="1"/>
    <col min="11522" max="11522" width="8.125" style="3" customWidth="1"/>
    <col min="11523" max="11523" width="10.75" style="3" bestFit="1" customWidth="1"/>
    <col min="11524" max="11524" width="7.5" style="3" customWidth="1"/>
    <col min="11525" max="11525" width="10" style="3"/>
    <col min="11526" max="11526" width="9.125" style="3" customWidth="1"/>
    <col min="11527" max="11527" width="10.5" style="3" bestFit="1" customWidth="1"/>
    <col min="11528" max="11763" width="10" style="3"/>
    <col min="11764" max="11764" width="14.5" style="3" customWidth="1"/>
    <col min="11765" max="11765" width="9.625" style="3" customWidth="1"/>
    <col min="11766" max="11766" width="6.125" style="3" bestFit="1" customWidth="1"/>
    <col min="11767" max="11767" width="7.625" style="3" bestFit="1" customWidth="1"/>
    <col min="11768" max="11768" width="5.625" style="3" customWidth="1"/>
    <col min="11769" max="11769" width="6.625" style="3" bestFit="1" customWidth="1"/>
    <col min="11770" max="11770" width="7.625" style="3" bestFit="1" customWidth="1"/>
    <col min="11771" max="11771" width="11.125" style="3" bestFit="1" customWidth="1"/>
    <col min="11772" max="11772" width="5.625" style="3" customWidth="1"/>
    <col min="11773" max="11773" width="7.625" style="3" bestFit="1" customWidth="1"/>
    <col min="11774" max="11774" width="10.5" style="3" bestFit="1" customWidth="1"/>
    <col min="11775" max="11775" width="6.5" style="3" customWidth="1"/>
    <col min="11776" max="11777" width="8" style="3" bestFit="1" customWidth="1"/>
    <col min="11778" max="11778" width="8.125" style="3" customWidth="1"/>
    <col min="11779" max="11779" width="10.75" style="3" bestFit="1" customWidth="1"/>
    <col min="11780" max="11780" width="7.5" style="3" customWidth="1"/>
    <col min="11781" max="11781" width="10" style="3"/>
    <col min="11782" max="11782" width="9.125" style="3" customWidth="1"/>
    <col min="11783" max="11783" width="10.5" style="3" bestFit="1" customWidth="1"/>
    <col min="11784" max="12019" width="10" style="3"/>
    <col min="12020" max="12020" width="14.5" style="3" customWidth="1"/>
    <col min="12021" max="12021" width="9.625" style="3" customWidth="1"/>
    <col min="12022" max="12022" width="6.125" style="3" bestFit="1" customWidth="1"/>
    <col min="12023" max="12023" width="7.625" style="3" bestFit="1" customWidth="1"/>
    <col min="12024" max="12024" width="5.625" style="3" customWidth="1"/>
    <col min="12025" max="12025" width="6.625" style="3" bestFit="1" customWidth="1"/>
    <col min="12026" max="12026" width="7.625" style="3" bestFit="1" customWidth="1"/>
    <col min="12027" max="12027" width="11.125" style="3" bestFit="1" customWidth="1"/>
    <col min="12028" max="12028" width="5.625" style="3" customWidth="1"/>
    <col min="12029" max="12029" width="7.625" style="3" bestFit="1" customWidth="1"/>
    <col min="12030" max="12030" width="10.5" style="3" bestFit="1" customWidth="1"/>
    <col min="12031" max="12031" width="6.5" style="3" customWidth="1"/>
    <col min="12032" max="12033" width="8" style="3" bestFit="1" customWidth="1"/>
    <col min="12034" max="12034" width="8.125" style="3" customWidth="1"/>
    <col min="12035" max="12035" width="10.75" style="3" bestFit="1" customWidth="1"/>
    <col min="12036" max="12036" width="7.5" style="3" customWidth="1"/>
    <col min="12037" max="12037" width="10" style="3"/>
    <col min="12038" max="12038" width="9.125" style="3" customWidth="1"/>
    <col min="12039" max="12039" width="10.5" style="3" bestFit="1" customWidth="1"/>
    <col min="12040" max="12275" width="10" style="3"/>
    <col min="12276" max="12276" width="14.5" style="3" customWidth="1"/>
    <col min="12277" max="12277" width="9.625" style="3" customWidth="1"/>
    <col min="12278" max="12278" width="6.125" style="3" bestFit="1" customWidth="1"/>
    <col min="12279" max="12279" width="7.625" style="3" bestFit="1" customWidth="1"/>
    <col min="12280" max="12280" width="5.625" style="3" customWidth="1"/>
    <col min="12281" max="12281" width="6.625" style="3" bestFit="1" customWidth="1"/>
    <col min="12282" max="12282" width="7.625" style="3" bestFit="1" customWidth="1"/>
    <col min="12283" max="12283" width="11.125" style="3" bestFit="1" customWidth="1"/>
    <col min="12284" max="12284" width="5.625" style="3" customWidth="1"/>
    <col min="12285" max="12285" width="7.625" style="3" bestFit="1" customWidth="1"/>
    <col min="12286" max="12286" width="10.5" style="3" bestFit="1" customWidth="1"/>
    <col min="12287" max="12287" width="6.5" style="3" customWidth="1"/>
    <col min="12288" max="12289" width="8" style="3" bestFit="1" customWidth="1"/>
    <col min="12290" max="12290" width="8.125" style="3" customWidth="1"/>
    <col min="12291" max="12291" width="10.75" style="3" bestFit="1" customWidth="1"/>
    <col min="12292" max="12292" width="7.5" style="3" customWidth="1"/>
    <col min="12293" max="12293" width="10" style="3"/>
    <col min="12294" max="12294" width="9.125" style="3" customWidth="1"/>
    <col min="12295" max="12295" width="10.5" style="3" bestFit="1" customWidth="1"/>
    <col min="12296" max="12531" width="10" style="3"/>
    <col min="12532" max="12532" width="14.5" style="3" customWidth="1"/>
    <col min="12533" max="12533" width="9.625" style="3" customWidth="1"/>
    <col min="12534" max="12534" width="6.125" style="3" bestFit="1" customWidth="1"/>
    <col min="12535" max="12535" width="7.625" style="3" bestFit="1" customWidth="1"/>
    <col min="12536" max="12536" width="5.625" style="3" customWidth="1"/>
    <col min="12537" max="12537" width="6.625" style="3" bestFit="1" customWidth="1"/>
    <col min="12538" max="12538" width="7.625" style="3" bestFit="1" customWidth="1"/>
    <col min="12539" max="12539" width="11.125" style="3" bestFit="1" customWidth="1"/>
    <col min="12540" max="12540" width="5.625" style="3" customWidth="1"/>
    <col min="12541" max="12541" width="7.625" style="3" bestFit="1" customWidth="1"/>
    <col min="12542" max="12542" width="10.5" style="3" bestFit="1" customWidth="1"/>
    <col min="12543" max="12543" width="6.5" style="3" customWidth="1"/>
    <col min="12544" max="12545" width="8" style="3" bestFit="1" customWidth="1"/>
    <col min="12546" max="12546" width="8.125" style="3" customWidth="1"/>
    <col min="12547" max="12547" width="10.75" style="3" bestFit="1" customWidth="1"/>
    <col min="12548" max="12548" width="7.5" style="3" customWidth="1"/>
    <col min="12549" max="12549" width="10" style="3"/>
    <col min="12550" max="12550" width="9.125" style="3" customWidth="1"/>
    <col min="12551" max="12551" width="10.5" style="3" bestFit="1" customWidth="1"/>
    <col min="12552" max="12787" width="10" style="3"/>
    <col min="12788" max="12788" width="14.5" style="3" customWidth="1"/>
    <col min="12789" max="12789" width="9.625" style="3" customWidth="1"/>
    <col min="12790" max="12790" width="6.125" style="3" bestFit="1" customWidth="1"/>
    <col min="12791" max="12791" width="7.625" style="3" bestFit="1" customWidth="1"/>
    <col min="12792" max="12792" width="5.625" style="3" customWidth="1"/>
    <col min="12793" max="12793" width="6.625" style="3" bestFit="1" customWidth="1"/>
    <col min="12794" max="12794" width="7.625" style="3" bestFit="1" customWidth="1"/>
    <col min="12795" max="12795" width="11.125" style="3" bestFit="1" customWidth="1"/>
    <col min="12796" max="12796" width="5.625" style="3" customWidth="1"/>
    <col min="12797" max="12797" width="7.625" style="3" bestFit="1" customWidth="1"/>
    <col min="12798" max="12798" width="10.5" style="3" bestFit="1" customWidth="1"/>
    <col min="12799" max="12799" width="6.5" style="3" customWidth="1"/>
    <col min="12800" max="12801" width="8" style="3" bestFit="1" customWidth="1"/>
    <col min="12802" max="12802" width="8.125" style="3" customWidth="1"/>
    <col min="12803" max="12803" width="10.75" style="3" bestFit="1" customWidth="1"/>
    <col min="12804" max="12804" width="7.5" style="3" customWidth="1"/>
    <col min="12805" max="12805" width="10" style="3"/>
    <col min="12806" max="12806" width="9.125" style="3" customWidth="1"/>
    <col min="12807" max="12807" width="10.5" style="3" bestFit="1" customWidth="1"/>
    <col min="12808" max="13043" width="10" style="3"/>
    <col min="13044" max="13044" width="14.5" style="3" customWidth="1"/>
    <col min="13045" max="13045" width="9.625" style="3" customWidth="1"/>
    <col min="13046" max="13046" width="6.125" style="3" bestFit="1" customWidth="1"/>
    <col min="13047" max="13047" width="7.625" style="3" bestFit="1" customWidth="1"/>
    <col min="13048" max="13048" width="5.625" style="3" customWidth="1"/>
    <col min="13049" max="13049" width="6.625" style="3" bestFit="1" customWidth="1"/>
    <col min="13050" max="13050" width="7.625" style="3" bestFit="1" customWidth="1"/>
    <col min="13051" max="13051" width="11.125" style="3" bestFit="1" customWidth="1"/>
    <col min="13052" max="13052" width="5.625" style="3" customWidth="1"/>
    <col min="13053" max="13053" width="7.625" style="3" bestFit="1" customWidth="1"/>
    <col min="13054" max="13054" width="10.5" style="3" bestFit="1" customWidth="1"/>
    <col min="13055" max="13055" width="6.5" style="3" customWidth="1"/>
    <col min="13056" max="13057" width="8" style="3" bestFit="1" customWidth="1"/>
    <col min="13058" max="13058" width="8.125" style="3" customWidth="1"/>
    <col min="13059" max="13059" width="10.75" style="3" bestFit="1" customWidth="1"/>
    <col min="13060" max="13060" width="7.5" style="3" customWidth="1"/>
    <col min="13061" max="13061" width="10" style="3"/>
    <col min="13062" max="13062" width="9.125" style="3" customWidth="1"/>
    <col min="13063" max="13063" width="10.5" style="3" bestFit="1" customWidth="1"/>
    <col min="13064" max="13299" width="10" style="3"/>
    <col min="13300" max="13300" width="14.5" style="3" customWidth="1"/>
    <col min="13301" max="13301" width="9.625" style="3" customWidth="1"/>
    <col min="13302" max="13302" width="6.125" style="3" bestFit="1" customWidth="1"/>
    <col min="13303" max="13303" width="7.625" style="3" bestFit="1" customWidth="1"/>
    <col min="13304" max="13304" width="5.625" style="3" customWidth="1"/>
    <col min="13305" max="13305" width="6.625" style="3" bestFit="1" customWidth="1"/>
    <col min="13306" max="13306" width="7.625" style="3" bestFit="1" customWidth="1"/>
    <col min="13307" max="13307" width="11.125" style="3" bestFit="1" customWidth="1"/>
    <col min="13308" max="13308" width="5.625" style="3" customWidth="1"/>
    <col min="13309" max="13309" width="7.625" style="3" bestFit="1" customWidth="1"/>
    <col min="13310" max="13310" width="10.5" style="3" bestFit="1" customWidth="1"/>
    <col min="13311" max="13311" width="6.5" style="3" customWidth="1"/>
    <col min="13312" max="13313" width="8" style="3" bestFit="1" customWidth="1"/>
    <col min="13314" max="13314" width="8.125" style="3" customWidth="1"/>
    <col min="13315" max="13315" width="10.75" style="3" bestFit="1" customWidth="1"/>
    <col min="13316" max="13316" width="7.5" style="3" customWidth="1"/>
    <col min="13317" max="13317" width="10" style="3"/>
    <col min="13318" max="13318" width="9.125" style="3" customWidth="1"/>
    <col min="13319" max="13319" width="10.5" style="3" bestFit="1" customWidth="1"/>
    <col min="13320" max="13555" width="10" style="3"/>
    <col min="13556" max="13556" width="14.5" style="3" customWidth="1"/>
    <col min="13557" max="13557" width="9.625" style="3" customWidth="1"/>
    <col min="13558" max="13558" width="6.125" style="3" bestFit="1" customWidth="1"/>
    <col min="13559" max="13559" width="7.625" style="3" bestFit="1" customWidth="1"/>
    <col min="13560" max="13560" width="5.625" style="3" customWidth="1"/>
    <col min="13561" max="13561" width="6.625" style="3" bestFit="1" customWidth="1"/>
    <col min="13562" max="13562" width="7.625" style="3" bestFit="1" customWidth="1"/>
    <col min="13563" max="13563" width="11.125" style="3" bestFit="1" customWidth="1"/>
    <col min="13564" max="13564" width="5.625" style="3" customWidth="1"/>
    <col min="13565" max="13565" width="7.625" style="3" bestFit="1" customWidth="1"/>
    <col min="13566" max="13566" width="10.5" style="3" bestFit="1" customWidth="1"/>
    <col min="13567" max="13567" width="6.5" style="3" customWidth="1"/>
    <col min="13568" max="13569" width="8" style="3" bestFit="1" customWidth="1"/>
    <col min="13570" max="13570" width="8.125" style="3" customWidth="1"/>
    <col min="13571" max="13571" width="10.75" style="3" bestFit="1" customWidth="1"/>
    <col min="13572" max="13572" width="7.5" style="3" customWidth="1"/>
    <col min="13573" max="13573" width="10" style="3"/>
    <col min="13574" max="13574" width="9.125" style="3" customWidth="1"/>
    <col min="13575" max="13575" width="10.5" style="3" bestFit="1" customWidth="1"/>
    <col min="13576" max="13811" width="10" style="3"/>
    <col min="13812" max="13812" width="14.5" style="3" customWidth="1"/>
    <col min="13813" max="13813" width="9.625" style="3" customWidth="1"/>
    <col min="13814" max="13814" width="6.125" style="3" bestFit="1" customWidth="1"/>
    <col min="13815" max="13815" width="7.625" style="3" bestFit="1" customWidth="1"/>
    <col min="13816" max="13816" width="5.625" style="3" customWidth="1"/>
    <col min="13817" max="13817" width="6.625" style="3" bestFit="1" customWidth="1"/>
    <col min="13818" max="13818" width="7.625" style="3" bestFit="1" customWidth="1"/>
    <col min="13819" max="13819" width="11.125" style="3" bestFit="1" customWidth="1"/>
    <col min="13820" max="13820" width="5.625" style="3" customWidth="1"/>
    <col min="13821" max="13821" width="7.625" style="3" bestFit="1" customWidth="1"/>
    <col min="13822" max="13822" width="10.5" style="3" bestFit="1" customWidth="1"/>
    <col min="13823" max="13823" width="6.5" style="3" customWidth="1"/>
    <col min="13824" max="13825" width="8" style="3" bestFit="1" customWidth="1"/>
    <col min="13826" max="13826" width="8.125" style="3" customWidth="1"/>
    <col min="13827" max="13827" width="10.75" style="3" bestFit="1" customWidth="1"/>
    <col min="13828" max="13828" width="7.5" style="3" customWidth="1"/>
    <col min="13829" max="13829" width="10" style="3"/>
    <col min="13830" max="13830" width="9.125" style="3" customWidth="1"/>
    <col min="13831" max="13831" width="10.5" style="3" bestFit="1" customWidth="1"/>
    <col min="13832" max="14067" width="10" style="3"/>
    <col min="14068" max="14068" width="14.5" style="3" customWidth="1"/>
    <col min="14069" max="14069" width="9.625" style="3" customWidth="1"/>
    <col min="14070" max="14070" width="6.125" style="3" bestFit="1" customWidth="1"/>
    <col min="14071" max="14071" width="7.625" style="3" bestFit="1" customWidth="1"/>
    <col min="14072" max="14072" width="5.625" style="3" customWidth="1"/>
    <col min="14073" max="14073" width="6.625" style="3" bestFit="1" customWidth="1"/>
    <col min="14074" max="14074" width="7.625" style="3" bestFit="1" customWidth="1"/>
    <col min="14075" max="14075" width="11.125" style="3" bestFit="1" customWidth="1"/>
    <col min="14076" max="14076" width="5.625" style="3" customWidth="1"/>
    <col min="14077" max="14077" width="7.625" style="3" bestFit="1" customWidth="1"/>
    <col min="14078" max="14078" width="10.5" style="3" bestFit="1" customWidth="1"/>
    <col min="14079" max="14079" width="6.5" style="3" customWidth="1"/>
    <col min="14080" max="14081" width="8" style="3" bestFit="1" customWidth="1"/>
    <col min="14082" max="14082" width="8.125" style="3" customWidth="1"/>
    <col min="14083" max="14083" width="10.75" style="3" bestFit="1" customWidth="1"/>
    <col min="14084" max="14084" width="7.5" style="3" customWidth="1"/>
    <col min="14085" max="14085" width="10" style="3"/>
    <col min="14086" max="14086" width="9.125" style="3" customWidth="1"/>
    <col min="14087" max="14087" width="10.5" style="3" bestFit="1" customWidth="1"/>
    <col min="14088" max="14323" width="10" style="3"/>
    <col min="14324" max="14324" width="14.5" style="3" customWidth="1"/>
    <col min="14325" max="14325" width="9.625" style="3" customWidth="1"/>
    <col min="14326" max="14326" width="6.125" style="3" bestFit="1" customWidth="1"/>
    <col min="14327" max="14327" width="7.625" style="3" bestFit="1" customWidth="1"/>
    <col min="14328" max="14328" width="5.625" style="3" customWidth="1"/>
    <col min="14329" max="14329" width="6.625" style="3" bestFit="1" customWidth="1"/>
    <col min="14330" max="14330" width="7.625" style="3" bestFit="1" customWidth="1"/>
    <col min="14331" max="14331" width="11.125" style="3" bestFit="1" customWidth="1"/>
    <col min="14332" max="14332" width="5.625" style="3" customWidth="1"/>
    <col min="14333" max="14333" width="7.625" style="3" bestFit="1" customWidth="1"/>
    <col min="14334" max="14334" width="10.5" style="3" bestFit="1" customWidth="1"/>
    <col min="14335" max="14335" width="6.5" style="3" customWidth="1"/>
    <col min="14336" max="14337" width="8" style="3" bestFit="1" customWidth="1"/>
    <col min="14338" max="14338" width="8.125" style="3" customWidth="1"/>
    <col min="14339" max="14339" width="10.75" style="3" bestFit="1" customWidth="1"/>
    <col min="14340" max="14340" width="7.5" style="3" customWidth="1"/>
    <col min="14341" max="14341" width="10" style="3"/>
    <col min="14342" max="14342" width="9.125" style="3" customWidth="1"/>
    <col min="14343" max="14343" width="10.5" style="3" bestFit="1" customWidth="1"/>
    <col min="14344" max="14579" width="10" style="3"/>
    <col min="14580" max="14580" width="14.5" style="3" customWidth="1"/>
    <col min="14581" max="14581" width="9.625" style="3" customWidth="1"/>
    <col min="14582" max="14582" width="6.125" style="3" bestFit="1" customWidth="1"/>
    <col min="14583" max="14583" width="7.625" style="3" bestFit="1" customWidth="1"/>
    <col min="14584" max="14584" width="5.625" style="3" customWidth="1"/>
    <col min="14585" max="14585" width="6.625" style="3" bestFit="1" customWidth="1"/>
    <col min="14586" max="14586" width="7.625" style="3" bestFit="1" customWidth="1"/>
    <col min="14587" max="14587" width="11.125" style="3" bestFit="1" customWidth="1"/>
    <col min="14588" max="14588" width="5.625" style="3" customWidth="1"/>
    <col min="14589" max="14589" width="7.625" style="3" bestFit="1" customWidth="1"/>
    <col min="14590" max="14590" width="10.5" style="3" bestFit="1" customWidth="1"/>
    <col min="14591" max="14591" width="6.5" style="3" customWidth="1"/>
    <col min="14592" max="14593" width="8" style="3" bestFit="1" customWidth="1"/>
    <col min="14594" max="14594" width="8.125" style="3" customWidth="1"/>
    <col min="14595" max="14595" width="10.75" style="3" bestFit="1" customWidth="1"/>
    <col min="14596" max="14596" width="7.5" style="3" customWidth="1"/>
    <col min="14597" max="14597" width="10" style="3"/>
    <col min="14598" max="14598" width="9.125" style="3" customWidth="1"/>
    <col min="14599" max="14599" width="10.5" style="3" bestFit="1" customWidth="1"/>
    <col min="14600" max="14835" width="10" style="3"/>
    <col min="14836" max="14836" width="14.5" style="3" customWidth="1"/>
    <col min="14837" max="14837" width="9.625" style="3" customWidth="1"/>
    <col min="14838" max="14838" width="6.125" style="3" bestFit="1" customWidth="1"/>
    <col min="14839" max="14839" width="7.625" style="3" bestFit="1" customWidth="1"/>
    <col min="14840" max="14840" width="5.625" style="3" customWidth="1"/>
    <col min="14841" max="14841" width="6.625" style="3" bestFit="1" customWidth="1"/>
    <col min="14842" max="14842" width="7.625" style="3" bestFit="1" customWidth="1"/>
    <col min="14843" max="14843" width="11.125" style="3" bestFit="1" customWidth="1"/>
    <col min="14844" max="14844" width="5.625" style="3" customWidth="1"/>
    <col min="14845" max="14845" width="7.625" style="3" bestFit="1" customWidth="1"/>
    <col min="14846" max="14846" width="10.5" style="3" bestFit="1" customWidth="1"/>
    <col min="14847" max="14847" width="6.5" style="3" customWidth="1"/>
    <col min="14848" max="14849" width="8" style="3" bestFit="1" customWidth="1"/>
    <col min="14850" max="14850" width="8.125" style="3" customWidth="1"/>
    <col min="14851" max="14851" width="10.75" style="3" bestFit="1" customWidth="1"/>
    <col min="14852" max="14852" width="7.5" style="3" customWidth="1"/>
    <col min="14853" max="14853" width="10" style="3"/>
    <col min="14854" max="14854" width="9.125" style="3" customWidth="1"/>
    <col min="14855" max="14855" width="10.5" style="3" bestFit="1" customWidth="1"/>
    <col min="14856" max="15091" width="10" style="3"/>
    <col min="15092" max="15092" width="14.5" style="3" customWidth="1"/>
    <col min="15093" max="15093" width="9.625" style="3" customWidth="1"/>
    <col min="15094" max="15094" width="6.125" style="3" bestFit="1" customWidth="1"/>
    <col min="15095" max="15095" width="7.625" style="3" bestFit="1" customWidth="1"/>
    <col min="15096" max="15096" width="5.625" style="3" customWidth="1"/>
    <col min="15097" max="15097" width="6.625" style="3" bestFit="1" customWidth="1"/>
    <col min="15098" max="15098" width="7.625" style="3" bestFit="1" customWidth="1"/>
    <col min="15099" max="15099" width="11.125" style="3" bestFit="1" customWidth="1"/>
    <col min="15100" max="15100" width="5.625" style="3" customWidth="1"/>
    <col min="15101" max="15101" width="7.625" style="3" bestFit="1" customWidth="1"/>
    <col min="15102" max="15102" width="10.5" style="3" bestFit="1" customWidth="1"/>
    <col min="15103" max="15103" width="6.5" style="3" customWidth="1"/>
    <col min="15104" max="15105" width="8" style="3" bestFit="1" customWidth="1"/>
    <col min="15106" max="15106" width="8.125" style="3" customWidth="1"/>
    <col min="15107" max="15107" width="10.75" style="3" bestFit="1" customWidth="1"/>
    <col min="15108" max="15108" width="7.5" style="3" customWidth="1"/>
    <col min="15109" max="15109" width="10" style="3"/>
    <col min="15110" max="15110" width="9.125" style="3" customWidth="1"/>
    <col min="15111" max="15111" width="10.5" style="3" bestFit="1" customWidth="1"/>
    <col min="15112" max="15347" width="10" style="3"/>
    <col min="15348" max="15348" width="14.5" style="3" customWidth="1"/>
    <col min="15349" max="15349" width="9.625" style="3" customWidth="1"/>
    <col min="15350" max="15350" width="6.125" style="3" bestFit="1" customWidth="1"/>
    <col min="15351" max="15351" width="7.625" style="3" bestFit="1" customWidth="1"/>
    <col min="15352" max="15352" width="5.625" style="3" customWidth="1"/>
    <col min="15353" max="15353" width="6.625" style="3" bestFit="1" customWidth="1"/>
    <col min="15354" max="15354" width="7.625" style="3" bestFit="1" customWidth="1"/>
    <col min="15355" max="15355" width="11.125" style="3" bestFit="1" customWidth="1"/>
    <col min="15356" max="15356" width="5.625" style="3" customWidth="1"/>
    <col min="15357" max="15357" width="7.625" style="3" bestFit="1" customWidth="1"/>
    <col min="15358" max="15358" width="10.5" style="3" bestFit="1" customWidth="1"/>
    <col min="15359" max="15359" width="6.5" style="3" customWidth="1"/>
    <col min="15360" max="15361" width="8" style="3" bestFit="1" customWidth="1"/>
    <col min="15362" max="15362" width="8.125" style="3" customWidth="1"/>
    <col min="15363" max="15363" width="10.75" style="3" bestFit="1" customWidth="1"/>
    <col min="15364" max="15364" width="7.5" style="3" customWidth="1"/>
    <col min="15365" max="15365" width="10" style="3"/>
    <col min="15366" max="15366" width="9.125" style="3" customWidth="1"/>
    <col min="15367" max="15367" width="10.5" style="3" bestFit="1" customWidth="1"/>
    <col min="15368" max="15603" width="10" style="3"/>
    <col min="15604" max="15604" width="14.5" style="3" customWidth="1"/>
    <col min="15605" max="15605" width="9.625" style="3" customWidth="1"/>
    <col min="15606" max="15606" width="6.125" style="3" bestFit="1" customWidth="1"/>
    <col min="15607" max="15607" width="7.625" style="3" bestFit="1" customWidth="1"/>
    <col min="15608" max="15608" width="5.625" style="3" customWidth="1"/>
    <col min="15609" max="15609" width="6.625" style="3" bestFit="1" customWidth="1"/>
    <col min="15610" max="15610" width="7.625" style="3" bestFit="1" customWidth="1"/>
    <col min="15611" max="15611" width="11.125" style="3" bestFit="1" customWidth="1"/>
    <col min="15612" max="15612" width="5.625" style="3" customWidth="1"/>
    <col min="15613" max="15613" width="7.625" style="3" bestFit="1" customWidth="1"/>
    <col min="15614" max="15614" width="10.5" style="3" bestFit="1" customWidth="1"/>
    <col min="15615" max="15615" width="6.5" style="3" customWidth="1"/>
    <col min="15616" max="15617" width="8" style="3" bestFit="1" customWidth="1"/>
    <col min="15618" max="15618" width="8.125" style="3" customWidth="1"/>
    <col min="15619" max="15619" width="10.75" style="3" bestFit="1" customWidth="1"/>
    <col min="15620" max="15620" width="7.5" style="3" customWidth="1"/>
    <col min="15621" max="15621" width="10" style="3"/>
    <col min="15622" max="15622" width="9.125" style="3" customWidth="1"/>
    <col min="15623" max="15623" width="10.5" style="3" bestFit="1" customWidth="1"/>
    <col min="15624" max="15859" width="10" style="3"/>
    <col min="15860" max="15860" width="14.5" style="3" customWidth="1"/>
    <col min="15861" max="15861" width="9.625" style="3" customWidth="1"/>
    <col min="15862" max="15862" width="6.125" style="3" bestFit="1" customWidth="1"/>
    <col min="15863" max="15863" width="7.625" style="3" bestFit="1" customWidth="1"/>
    <col min="15864" max="15864" width="5.625" style="3" customWidth="1"/>
    <col min="15865" max="15865" width="6.625" style="3" bestFit="1" customWidth="1"/>
    <col min="15866" max="15866" width="7.625" style="3" bestFit="1" customWidth="1"/>
    <col min="15867" max="15867" width="11.125" style="3" bestFit="1" customWidth="1"/>
    <col min="15868" max="15868" width="5.625" style="3" customWidth="1"/>
    <col min="15869" max="15869" width="7.625" style="3" bestFit="1" customWidth="1"/>
    <col min="15870" max="15870" width="10.5" style="3" bestFit="1" customWidth="1"/>
    <col min="15871" max="15871" width="6.5" style="3" customWidth="1"/>
    <col min="15872" max="15873" width="8" style="3" bestFit="1" customWidth="1"/>
    <col min="15874" max="15874" width="8.125" style="3" customWidth="1"/>
    <col min="15875" max="15875" width="10.75" style="3" bestFit="1" customWidth="1"/>
    <col min="15876" max="15876" width="7.5" style="3" customWidth="1"/>
    <col min="15877" max="15877" width="10" style="3"/>
    <col min="15878" max="15878" width="9.125" style="3" customWidth="1"/>
    <col min="15879" max="15879" width="10.5" style="3" bestFit="1" customWidth="1"/>
    <col min="15880" max="16115" width="10" style="3"/>
    <col min="16116" max="16116" width="14.5" style="3" customWidth="1"/>
    <col min="16117" max="16117" width="9.625" style="3" customWidth="1"/>
    <col min="16118" max="16118" width="6.125" style="3" bestFit="1" customWidth="1"/>
    <col min="16119" max="16119" width="7.625" style="3" bestFit="1" customWidth="1"/>
    <col min="16120" max="16120" width="5.625" style="3" customWidth="1"/>
    <col min="16121" max="16121" width="6.625" style="3" bestFit="1" customWidth="1"/>
    <col min="16122" max="16122" width="7.625" style="3" bestFit="1" customWidth="1"/>
    <col min="16123" max="16123" width="11.125" style="3" bestFit="1" customWidth="1"/>
    <col min="16124" max="16124" width="5.625" style="3" customWidth="1"/>
    <col min="16125" max="16125" width="7.625" style="3" bestFit="1" customWidth="1"/>
    <col min="16126" max="16126" width="10.5" style="3" bestFit="1" customWidth="1"/>
    <col min="16127" max="16127" width="6.5" style="3" customWidth="1"/>
    <col min="16128" max="16129" width="8" style="3" bestFit="1" customWidth="1"/>
    <col min="16130" max="16130" width="8.125" style="3" customWidth="1"/>
    <col min="16131" max="16131" width="10.75" style="3" bestFit="1" customWidth="1"/>
    <col min="16132" max="16132" width="7.5" style="3" customWidth="1"/>
    <col min="16133" max="16133" width="10" style="3"/>
    <col min="16134" max="16134" width="9.125" style="3" customWidth="1"/>
    <col min="16135" max="16135" width="10.5" style="3" bestFit="1" customWidth="1"/>
    <col min="16136" max="16384" width="11" style="3"/>
  </cols>
  <sheetData>
    <row r="1" spans="1:3" x14ac:dyDescent="0.2">
      <c r="A1" s="6" t="s">
        <v>448</v>
      </c>
    </row>
    <row r="2" spans="1:3" ht="15.75" x14ac:dyDescent="0.25">
      <c r="A2" s="2"/>
      <c r="C2" s="55" t="s">
        <v>152</v>
      </c>
    </row>
    <row r="3" spans="1:3" ht="13.9" customHeight="1" x14ac:dyDescent="0.2">
      <c r="A3" s="90"/>
      <c r="B3" s="289">
        <f>INDICE!A3</f>
        <v>44409</v>
      </c>
      <c r="C3" s="622" t="s">
        <v>117</v>
      </c>
    </row>
    <row r="4" spans="1:3" x14ac:dyDescent="0.2">
      <c r="A4" s="372" t="s">
        <v>154</v>
      </c>
      <c r="B4" s="94">
        <v>11.00991</v>
      </c>
      <c r="C4" s="94">
        <v>105.27628</v>
      </c>
    </row>
    <row r="5" spans="1:3" x14ac:dyDescent="0.2">
      <c r="A5" s="373" t="s">
        <v>155</v>
      </c>
      <c r="B5" s="96">
        <v>0.1082</v>
      </c>
      <c r="C5" s="96">
        <v>1.7988399999999998</v>
      </c>
    </row>
    <row r="6" spans="1:3" x14ac:dyDescent="0.2">
      <c r="A6" s="373" t="s">
        <v>156</v>
      </c>
      <c r="B6" s="96">
        <v>3.9942699999999998</v>
      </c>
      <c r="C6" s="96">
        <v>42.900260000000003</v>
      </c>
    </row>
    <row r="7" spans="1:3" x14ac:dyDescent="0.2">
      <c r="A7" s="373" t="s">
        <v>157</v>
      </c>
      <c r="B7" s="96">
        <v>5.9985200000000001</v>
      </c>
      <c r="C7" s="96">
        <v>49.506029999999996</v>
      </c>
    </row>
    <row r="8" spans="1:3" x14ac:dyDescent="0.2">
      <c r="A8" s="373" t="s">
        <v>158</v>
      </c>
      <c r="B8" s="96">
        <v>48.755589999999998</v>
      </c>
      <c r="C8" s="96">
        <v>695.18595000000016</v>
      </c>
    </row>
    <row r="9" spans="1:3" x14ac:dyDescent="0.2">
      <c r="A9" s="373" t="s">
        <v>159</v>
      </c>
      <c r="B9" s="96">
        <v>0.21299999999999999</v>
      </c>
      <c r="C9" s="96">
        <v>5.5196700000000014</v>
      </c>
    </row>
    <row r="10" spans="1:3" x14ac:dyDescent="0.2">
      <c r="A10" s="373" t="s">
        <v>160</v>
      </c>
      <c r="B10" s="96">
        <v>0.88078000000000001</v>
      </c>
      <c r="C10" s="96">
        <v>11.50858</v>
      </c>
    </row>
    <row r="11" spans="1:3" x14ac:dyDescent="0.2">
      <c r="A11" s="373" t="s">
        <v>525</v>
      </c>
      <c r="B11" s="96">
        <v>5.4259199999999996</v>
      </c>
      <c r="C11" s="96">
        <v>40.565059999999988</v>
      </c>
    </row>
    <row r="12" spans="1:3" x14ac:dyDescent="0.2">
      <c r="A12" s="373" t="s">
        <v>161</v>
      </c>
      <c r="B12" s="96">
        <v>0.48912</v>
      </c>
      <c r="C12" s="96">
        <v>9.6369199999999999</v>
      </c>
    </row>
    <row r="13" spans="1:3" x14ac:dyDescent="0.2">
      <c r="A13" s="373" t="s">
        <v>162</v>
      </c>
      <c r="B13" s="96">
        <v>4.3</v>
      </c>
      <c r="C13" s="96">
        <v>42.825319999999991</v>
      </c>
    </row>
    <row r="14" spans="1:3" x14ac:dyDescent="0.2">
      <c r="A14" s="373" t="s">
        <v>163</v>
      </c>
      <c r="B14" s="96">
        <v>0.21292000000000003</v>
      </c>
      <c r="C14" s="96">
        <v>7.1415599999999992</v>
      </c>
    </row>
    <row r="15" spans="1:3" x14ac:dyDescent="0.2">
      <c r="A15" s="373" t="s">
        <v>164</v>
      </c>
      <c r="B15" s="96">
        <v>0.17726999999999998</v>
      </c>
      <c r="C15" s="96">
        <v>2.6034699999999993</v>
      </c>
    </row>
    <row r="16" spans="1:3" x14ac:dyDescent="0.2">
      <c r="A16" s="373" t="s">
        <v>165</v>
      </c>
      <c r="B16" s="96">
        <v>16.960189999999997</v>
      </c>
      <c r="C16" s="96">
        <v>239.60408999999996</v>
      </c>
    </row>
    <row r="17" spans="1:3" x14ac:dyDescent="0.2">
      <c r="A17" s="373" t="s">
        <v>166</v>
      </c>
      <c r="B17" s="96">
        <v>7.0400000000000003E-3</v>
      </c>
      <c r="C17" s="96">
        <v>0.84172000000000002</v>
      </c>
    </row>
    <row r="18" spans="1:3" x14ac:dyDescent="0.2">
      <c r="A18" s="373" t="s">
        <v>167</v>
      </c>
      <c r="B18" s="96">
        <v>0.26363999999999999</v>
      </c>
      <c r="C18" s="96">
        <v>3.2241999999999993</v>
      </c>
    </row>
    <row r="19" spans="1:3" x14ac:dyDescent="0.2">
      <c r="A19" s="373" t="s">
        <v>168</v>
      </c>
      <c r="B19" s="96">
        <v>5.0999999999999996</v>
      </c>
      <c r="C19" s="96">
        <v>43.802299999999995</v>
      </c>
    </row>
    <row r="20" spans="1:3" x14ac:dyDescent="0.2">
      <c r="A20" s="373" t="s">
        <v>169</v>
      </c>
      <c r="B20" s="96">
        <v>0.41036</v>
      </c>
      <c r="C20" s="96">
        <v>3.5239999999999996</v>
      </c>
    </row>
    <row r="21" spans="1:3" x14ac:dyDescent="0.2">
      <c r="A21" s="373" t="s">
        <v>170</v>
      </c>
      <c r="B21" s="96">
        <v>0.10606</v>
      </c>
      <c r="C21" s="96">
        <v>1.8531199999999999</v>
      </c>
    </row>
    <row r="22" spans="1:3" x14ac:dyDescent="0.2">
      <c r="A22" s="374" t="s">
        <v>171</v>
      </c>
      <c r="B22" s="96">
        <v>0.48033000000000003</v>
      </c>
      <c r="C22" s="96">
        <v>4.9903599999999999</v>
      </c>
    </row>
    <row r="23" spans="1:3" x14ac:dyDescent="0.2">
      <c r="A23" s="375" t="s">
        <v>438</v>
      </c>
      <c r="B23" s="100">
        <v>104.89312000000002</v>
      </c>
      <c r="C23" s="100">
        <v>1312.3077300000007</v>
      </c>
    </row>
    <row r="24" spans="1:3" x14ac:dyDescent="0.2">
      <c r="C24" s="79" t="s">
        <v>222</v>
      </c>
    </row>
    <row r="25" spans="1:3" x14ac:dyDescent="0.2">
      <c r="A25" s="101" t="s">
        <v>223</v>
      </c>
      <c r="C25" s="58"/>
    </row>
    <row r="26" spans="1:3" x14ac:dyDescent="0.2">
      <c r="A26" s="102"/>
      <c r="C26" s="58"/>
    </row>
    <row r="27" spans="1:3" ht="18" x14ac:dyDescent="0.25">
      <c r="A27" s="102"/>
      <c r="B27" s="104"/>
      <c r="C27" s="58"/>
    </row>
    <row r="28" spans="1:3" x14ac:dyDescent="0.2">
      <c r="A28" s="102"/>
      <c r="C28" s="58"/>
    </row>
    <row r="29" spans="1:3" x14ac:dyDescent="0.2">
      <c r="A29" s="102"/>
      <c r="C29" s="58"/>
    </row>
    <row r="30" spans="1:3" x14ac:dyDescent="0.2">
      <c r="A30" s="102"/>
      <c r="C30" s="58"/>
    </row>
    <row r="31" spans="1:3" x14ac:dyDescent="0.2">
      <c r="A31" s="102"/>
      <c r="C31" s="58"/>
    </row>
    <row r="32" spans="1:3" x14ac:dyDescent="0.2">
      <c r="A32" s="102"/>
      <c r="C32" s="58"/>
    </row>
    <row r="33" spans="1:3" x14ac:dyDescent="0.2">
      <c r="A33" s="102"/>
      <c r="C33" s="58"/>
    </row>
    <row r="34" spans="1:3" x14ac:dyDescent="0.2">
      <c r="A34" s="102"/>
      <c r="C34" s="58"/>
    </row>
    <row r="35" spans="1:3" x14ac:dyDescent="0.2">
      <c r="A35" s="102"/>
      <c r="C35" s="58"/>
    </row>
    <row r="36" spans="1:3" x14ac:dyDescent="0.2">
      <c r="A36" s="102"/>
      <c r="C36" s="58"/>
    </row>
    <row r="37" spans="1:3" x14ac:dyDescent="0.2">
      <c r="A37" s="102"/>
      <c r="C37" s="58"/>
    </row>
    <row r="38" spans="1:3" x14ac:dyDescent="0.2">
      <c r="A38" s="102"/>
      <c r="C38" s="58"/>
    </row>
    <row r="39" spans="1:3" x14ac:dyDescent="0.2">
      <c r="A39" s="102"/>
      <c r="C39" s="58"/>
    </row>
    <row r="40" spans="1:3" x14ac:dyDescent="0.2">
      <c r="A40" s="102"/>
      <c r="C40" s="58"/>
    </row>
    <row r="41" spans="1:3" x14ac:dyDescent="0.2">
      <c r="A41" s="102"/>
      <c r="C41" s="58"/>
    </row>
    <row r="42" spans="1:3" x14ac:dyDescent="0.2">
      <c r="A42" s="102"/>
      <c r="C42" s="58"/>
    </row>
    <row r="43" spans="1:3" x14ac:dyDescent="0.2">
      <c r="A43" s="102"/>
      <c r="C43" s="58"/>
    </row>
    <row r="44" spans="1:3" x14ac:dyDescent="0.2">
      <c r="A44" s="102"/>
      <c r="C44" s="58"/>
    </row>
    <row r="45" spans="1:3" x14ac:dyDescent="0.2">
      <c r="C45" s="58"/>
    </row>
    <row r="46" spans="1:3" x14ac:dyDescent="0.2">
      <c r="C46" s="58"/>
    </row>
  </sheetData>
  <conditionalFormatting sqref="B5:B22">
    <cfRule type="cellIs" dxfId="158" priority="3" operator="between">
      <formula>0</formula>
      <formula>0.5</formula>
    </cfRule>
    <cfRule type="cellIs" dxfId="157" priority="4" operator="between">
      <formula>0</formula>
      <formula>0.49</formula>
    </cfRule>
  </conditionalFormatting>
  <conditionalFormatting sqref="C5:C22">
    <cfRule type="cellIs" dxfId="156" priority="1" operator="between">
      <formula>0</formula>
      <formula>0.5</formula>
    </cfRule>
    <cfRule type="cellIs" dxfId="155"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G59"/>
  <sheetViews>
    <sheetView zoomScaleNormal="100" workbookViewId="0">
      <selection sqref="A1:F2"/>
    </sheetView>
  </sheetViews>
  <sheetFormatPr baseColWidth="10" defaultRowHeight="14.25" customHeight="1" x14ac:dyDescent="0.2"/>
  <cols>
    <col min="1" max="1" width="49.5" style="19" customWidth="1"/>
    <col min="2" max="2" width="10.125" style="19" customWidth="1"/>
    <col min="3" max="3" width="12.625" style="19" customWidth="1"/>
    <col min="4" max="4" width="10.5" style="19" customWidth="1"/>
    <col min="5" max="5" width="11.125" style="19" customWidth="1"/>
    <col min="6" max="6" width="14" style="19" bestFit="1" customWidth="1"/>
    <col min="7" max="7" width="11" style="19"/>
    <col min="8" max="246" width="10" style="19"/>
    <col min="247" max="247" width="33.625" style="19" customWidth="1"/>
    <col min="248" max="248" width="8.625" style="19" customWidth="1"/>
    <col min="249" max="249" width="11.75" style="19" customWidth="1"/>
    <col min="250" max="250" width="10.75" style="19" customWidth="1"/>
    <col min="251" max="254" width="15.125" style="19" customWidth="1"/>
    <col min="255" max="502" width="10" style="19"/>
    <col min="503" max="503" width="33.625" style="19" customWidth="1"/>
    <col min="504" max="504" width="8.625" style="19" customWidth="1"/>
    <col min="505" max="505" width="11.75" style="19" customWidth="1"/>
    <col min="506" max="506" width="10.75" style="19" customWidth="1"/>
    <col min="507" max="510" width="15.125" style="19" customWidth="1"/>
    <col min="511" max="758" width="10" style="19"/>
    <col min="759" max="759" width="33.625" style="19" customWidth="1"/>
    <col min="760" max="760" width="8.625" style="19" customWidth="1"/>
    <col min="761" max="761" width="11.75" style="19" customWidth="1"/>
    <col min="762" max="762" width="10.75" style="19" customWidth="1"/>
    <col min="763" max="766" width="15.125" style="19" customWidth="1"/>
    <col min="767" max="1014" width="10" style="19"/>
    <col min="1015" max="1015" width="33.625" style="19" customWidth="1"/>
    <col min="1016" max="1016" width="8.625" style="19" customWidth="1"/>
    <col min="1017" max="1017" width="11.75" style="19" customWidth="1"/>
    <col min="1018" max="1018" width="10.75" style="19" customWidth="1"/>
    <col min="1019" max="1022" width="15.125" style="19" customWidth="1"/>
    <col min="1023" max="1270" width="10" style="19"/>
    <col min="1271" max="1271" width="33.625" style="19" customWidth="1"/>
    <col min="1272" max="1272" width="8.625" style="19" customWidth="1"/>
    <col min="1273" max="1273" width="11.75" style="19" customWidth="1"/>
    <col min="1274" max="1274" width="10.75" style="19" customWidth="1"/>
    <col min="1275" max="1278" width="15.125" style="19" customWidth="1"/>
    <col min="1279" max="1526" width="10" style="19"/>
    <col min="1527" max="1527" width="33.625" style="19" customWidth="1"/>
    <col min="1528" max="1528" width="8.625" style="19" customWidth="1"/>
    <col min="1529" max="1529" width="11.75" style="19" customWidth="1"/>
    <col min="1530" max="1530" width="10.75" style="19" customWidth="1"/>
    <col min="1531" max="1534" width="15.125" style="19" customWidth="1"/>
    <col min="1535" max="1782" width="10" style="19"/>
    <col min="1783" max="1783" width="33.625" style="19" customWidth="1"/>
    <col min="1784" max="1784" width="8.625" style="19" customWidth="1"/>
    <col min="1785" max="1785" width="11.75" style="19" customWidth="1"/>
    <col min="1786" max="1786" width="10.75" style="19" customWidth="1"/>
    <col min="1787" max="1790" width="15.125" style="19" customWidth="1"/>
    <col min="1791" max="2038" width="10" style="19"/>
    <col min="2039" max="2039" width="33.625" style="19" customWidth="1"/>
    <col min="2040" max="2040" width="8.625" style="19" customWidth="1"/>
    <col min="2041" max="2041" width="11.75" style="19" customWidth="1"/>
    <col min="2042" max="2042" width="10.75" style="19" customWidth="1"/>
    <col min="2043" max="2046" width="15.125" style="19" customWidth="1"/>
    <col min="2047" max="2294" width="10" style="19"/>
    <col min="2295" max="2295" width="33.625" style="19" customWidth="1"/>
    <col min="2296" max="2296" width="8.625" style="19" customWidth="1"/>
    <col min="2297" max="2297" width="11.75" style="19" customWidth="1"/>
    <col min="2298" max="2298" width="10.75" style="19" customWidth="1"/>
    <col min="2299" max="2302" width="15.125" style="19" customWidth="1"/>
    <col min="2303" max="2550" width="10" style="19"/>
    <col min="2551" max="2551" width="33.625" style="19" customWidth="1"/>
    <col min="2552" max="2552" width="8.625" style="19" customWidth="1"/>
    <col min="2553" max="2553" width="11.75" style="19" customWidth="1"/>
    <col min="2554" max="2554" width="10.75" style="19" customWidth="1"/>
    <col min="2555" max="2558" width="15.125" style="19" customWidth="1"/>
    <col min="2559" max="2806" width="10" style="19"/>
    <col min="2807" max="2807" width="33.625" style="19" customWidth="1"/>
    <col min="2808" max="2808" width="8.625" style="19" customWidth="1"/>
    <col min="2809" max="2809" width="11.75" style="19" customWidth="1"/>
    <col min="2810" max="2810" width="10.75" style="19" customWidth="1"/>
    <col min="2811" max="2814" width="15.125" style="19" customWidth="1"/>
    <col min="2815" max="3062" width="10" style="19"/>
    <col min="3063" max="3063" width="33.625" style="19" customWidth="1"/>
    <col min="3064" max="3064" width="8.625" style="19" customWidth="1"/>
    <col min="3065" max="3065" width="11.75" style="19" customWidth="1"/>
    <col min="3066" max="3066" width="10.75" style="19" customWidth="1"/>
    <col min="3067" max="3070" width="15.125" style="19" customWidth="1"/>
    <col min="3071" max="3318" width="10" style="19"/>
    <col min="3319" max="3319" width="33.625" style="19" customWidth="1"/>
    <col min="3320" max="3320" width="8.625" style="19" customWidth="1"/>
    <col min="3321" max="3321" width="11.75" style="19" customWidth="1"/>
    <col min="3322" max="3322" width="10.75" style="19" customWidth="1"/>
    <col min="3323" max="3326" width="15.125" style="19" customWidth="1"/>
    <col min="3327" max="3574" width="10" style="19"/>
    <col min="3575" max="3575" width="33.625" style="19" customWidth="1"/>
    <col min="3576" max="3576" width="8.625" style="19" customWidth="1"/>
    <col min="3577" max="3577" width="11.75" style="19" customWidth="1"/>
    <col min="3578" max="3578" width="10.75" style="19" customWidth="1"/>
    <col min="3579" max="3582" width="15.125" style="19" customWidth="1"/>
    <col min="3583" max="3830" width="10" style="19"/>
    <col min="3831" max="3831" width="33.625" style="19" customWidth="1"/>
    <col min="3832" max="3832" width="8.625" style="19" customWidth="1"/>
    <col min="3833" max="3833" width="11.75" style="19" customWidth="1"/>
    <col min="3834" max="3834" width="10.75" style="19" customWidth="1"/>
    <col min="3835" max="3838" width="15.125" style="19" customWidth="1"/>
    <col min="3839" max="4086" width="10" style="19"/>
    <col min="4087" max="4087" width="33.625" style="19" customWidth="1"/>
    <col min="4088" max="4088" width="8.625" style="19" customWidth="1"/>
    <col min="4089" max="4089" width="11.75" style="19" customWidth="1"/>
    <col min="4090" max="4090" width="10.75" style="19" customWidth="1"/>
    <col min="4091" max="4094" width="15.125" style="19" customWidth="1"/>
    <col min="4095" max="4342" width="10" style="19"/>
    <col min="4343" max="4343" width="33.625" style="19" customWidth="1"/>
    <col min="4344" max="4344" width="8.625" style="19" customWidth="1"/>
    <col min="4345" max="4345" width="11.75" style="19" customWidth="1"/>
    <col min="4346" max="4346" width="10.75" style="19" customWidth="1"/>
    <col min="4347" max="4350" width="15.125" style="19" customWidth="1"/>
    <col min="4351" max="4598" width="10" style="19"/>
    <col min="4599" max="4599" width="33.625" style="19" customWidth="1"/>
    <col min="4600" max="4600" width="8.625" style="19" customWidth="1"/>
    <col min="4601" max="4601" width="11.75" style="19" customWidth="1"/>
    <col min="4602" max="4602" width="10.75" style="19" customWidth="1"/>
    <col min="4603" max="4606" width="15.125" style="19" customWidth="1"/>
    <col min="4607" max="4854" width="10" style="19"/>
    <col min="4855" max="4855" width="33.625" style="19" customWidth="1"/>
    <col min="4856" max="4856" width="8.625" style="19" customWidth="1"/>
    <col min="4857" max="4857" width="11.75" style="19" customWidth="1"/>
    <col min="4858" max="4858" width="10.75" style="19" customWidth="1"/>
    <col min="4859" max="4862" width="15.125" style="19" customWidth="1"/>
    <col min="4863" max="5110" width="10" style="19"/>
    <col min="5111" max="5111" width="33.625" style="19" customWidth="1"/>
    <col min="5112" max="5112" width="8.625" style="19" customWidth="1"/>
    <col min="5113" max="5113" width="11.75" style="19" customWidth="1"/>
    <col min="5114" max="5114" width="10.75" style="19" customWidth="1"/>
    <col min="5115" max="5118" width="15.125" style="19" customWidth="1"/>
    <col min="5119" max="5366" width="10" style="19"/>
    <col min="5367" max="5367" width="33.625" style="19" customWidth="1"/>
    <col min="5368" max="5368" width="8.625" style="19" customWidth="1"/>
    <col min="5369" max="5369" width="11.75" style="19" customWidth="1"/>
    <col min="5370" max="5370" width="10.75" style="19" customWidth="1"/>
    <col min="5371" max="5374" width="15.125" style="19" customWidth="1"/>
    <col min="5375" max="5622" width="10" style="19"/>
    <col min="5623" max="5623" width="33.625" style="19" customWidth="1"/>
    <col min="5624" max="5624" width="8.625" style="19" customWidth="1"/>
    <col min="5625" max="5625" width="11.75" style="19" customWidth="1"/>
    <col min="5626" max="5626" width="10.75" style="19" customWidth="1"/>
    <col min="5627" max="5630" width="15.125" style="19" customWidth="1"/>
    <col min="5631" max="5878" width="10" style="19"/>
    <col min="5879" max="5879" width="33.625" style="19" customWidth="1"/>
    <col min="5880" max="5880" width="8.625" style="19" customWidth="1"/>
    <col min="5881" max="5881" width="11.75" style="19" customWidth="1"/>
    <col min="5882" max="5882" width="10.75" style="19" customWidth="1"/>
    <col min="5883" max="5886" width="15.125" style="19" customWidth="1"/>
    <col min="5887" max="6134" width="10" style="19"/>
    <col min="6135" max="6135" width="33.625" style="19" customWidth="1"/>
    <col min="6136" max="6136" width="8.625" style="19" customWidth="1"/>
    <col min="6137" max="6137" width="11.75" style="19" customWidth="1"/>
    <col min="6138" max="6138" width="10.75" style="19" customWidth="1"/>
    <col min="6139" max="6142" width="15.125" style="19" customWidth="1"/>
    <col min="6143" max="6390" width="10" style="19"/>
    <col min="6391" max="6391" width="33.625" style="19" customWidth="1"/>
    <col min="6392" max="6392" width="8.625" style="19" customWidth="1"/>
    <col min="6393" max="6393" width="11.75" style="19" customWidth="1"/>
    <col min="6394" max="6394" width="10.75" style="19" customWidth="1"/>
    <col min="6395" max="6398" width="15.125" style="19" customWidth="1"/>
    <col min="6399" max="6646" width="10" style="19"/>
    <col min="6647" max="6647" width="33.625" style="19" customWidth="1"/>
    <col min="6648" max="6648" width="8.625" style="19" customWidth="1"/>
    <col min="6649" max="6649" width="11.75" style="19" customWidth="1"/>
    <col min="6650" max="6650" width="10.75" style="19" customWidth="1"/>
    <col min="6651" max="6654" width="15.125" style="19" customWidth="1"/>
    <col min="6655" max="6902" width="10" style="19"/>
    <col min="6903" max="6903" width="33.625" style="19" customWidth="1"/>
    <col min="6904" max="6904" width="8.625" style="19" customWidth="1"/>
    <col min="6905" max="6905" width="11.75" style="19" customWidth="1"/>
    <col min="6906" max="6906" width="10.75" style="19" customWidth="1"/>
    <col min="6907" max="6910" width="15.125" style="19" customWidth="1"/>
    <col min="6911" max="7158" width="10" style="19"/>
    <col min="7159" max="7159" width="33.625" style="19" customWidth="1"/>
    <col min="7160" max="7160" width="8.625" style="19" customWidth="1"/>
    <col min="7161" max="7161" width="11.75" style="19" customWidth="1"/>
    <col min="7162" max="7162" width="10.75" style="19" customWidth="1"/>
    <col min="7163" max="7166" width="15.125" style="19" customWidth="1"/>
    <col min="7167" max="7414" width="10" style="19"/>
    <col min="7415" max="7415" width="33.625" style="19" customWidth="1"/>
    <col min="7416" max="7416" width="8.625" style="19" customWidth="1"/>
    <col min="7417" max="7417" width="11.75" style="19" customWidth="1"/>
    <col min="7418" max="7418" width="10.75" style="19" customWidth="1"/>
    <col min="7419" max="7422" width="15.125" style="19" customWidth="1"/>
    <col min="7423" max="7670" width="10" style="19"/>
    <col min="7671" max="7671" width="33.625" style="19" customWidth="1"/>
    <col min="7672" max="7672" width="8.625" style="19" customWidth="1"/>
    <col min="7673" max="7673" width="11.75" style="19" customWidth="1"/>
    <col min="7674" max="7674" width="10.75" style="19" customWidth="1"/>
    <col min="7675" max="7678" width="15.125" style="19" customWidth="1"/>
    <col min="7679" max="7926" width="10" style="19"/>
    <col min="7927" max="7927" width="33.625" style="19" customWidth="1"/>
    <col min="7928" max="7928" width="8.625" style="19" customWidth="1"/>
    <col min="7929" max="7929" width="11.75" style="19" customWidth="1"/>
    <col min="7930" max="7930" width="10.75" style="19" customWidth="1"/>
    <col min="7931" max="7934" width="15.125" style="19" customWidth="1"/>
    <col min="7935" max="8182" width="10" style="19"/>
    <col min="8183" max="8183" width="33.625" style="19" customWidth="1"/>
    <col min="8184" max="8184" width="8.625" style="19" customWidth="1"/>
    <col min="8185" max="8185" width="11.75" style="19" customWidth="1"/>
    <col min="8186" max="8186" width="10.75" style="19" customWidth="1"/>
    <col min="8187" max="8190" width="15.125" style="19" customWidth="1"/>
    <col min="8191" max="8438" width="10" style="19"/>
    <col min="8439" max="8439" width="33.625" style="19" customWidth="1"/>
    <col min="8440" max="8440" width="8.625" style="19" customWidth="1"/>
    <col min="8441" max="8441" width="11.75" style="19" customWidth="1"/>
    <col min="8442" max="8442" width="10.75" style="19" customWidth="1"/>
    <col min="8443" max="8446" width="15.125" style="19" customWidth="1"/>
    <col min="8447" max="8694" width="10" style="19"/>
    <col min="8695" max="8695" width="33.625" style="19" customWidth="1"/>
    <col min="8696" max="8696" width="8.625" style="19" customWidth="1"/>
    <col min="8697" max="8697" width="11.75" style="19" customWidth="1"/>
    <col min="8698" max="8698" width="10.75" style="19" customWidth="1"/>
    <col min="8699" max="8702" width="15.125" style="19" customWidth="1"/>
    <col min="8703" max="8950" width="10" style="19"/>
    <col min="8951" max="8951" width="33.625" style="19" customWidth="1"/>
    <col min="8952" max="8952" width="8.625" style="19" customWidth="1"/>
    <col min="8953" max="8953" width="11.75" style="19" customWidth="1"/>
    <col min="8954" max="8954" width="10.75" style="19" customWidth="1"/>
    <col min="8955" max="8958" width="15.125" style="19" customWidth="1"/>
    <col min="8959" max="9206" width="10" style="19"/>
    <col min="9207" max="9207" width="33.625" style="19" customWidth="1"/>
    <col min="9208" max="9208" width="8.625" style="19" customWidth="1"/>
    <col min="9209" max="9209" width="11.75" style="19" customWidth="1"/>
    <col min="9210" max="9210" width="10.75" style="19" customWidth="1"/>
    <col min="9211" max="9214" width="15.125" style="19" customWidth="1"/>
    <col min="9215" max="9462" width="10" style="19"/>
    <col min="9463" max="9463" width="33.625" style="19" customWidth="1"/>
    <col min="9464" max="9464" width="8.625" style="19" customWidth="1"/>
    <col min="9465" max="9465" width="11.75" style="19" customWidth="1"/>
    <col min="9466" max="9466" width="10.75" style="19" customWidth="1"/>
    <col min="9467" max="9470" width="15.125" style="19" customWidth="1"/>
    <col min="9471" max="9718" width="10" style="19"/>
    <col min="9719" max="9719" width="33.625" style="19" customWidth="1"/>
    <col min="9720" max="9720" width="8.625" style="19" customWidth="1"/>
    <col min="9721" max="9721" width="11.75" style="19" customWidth="1"/>
    <col min="9722" max="9722" width="10.75" style="19" customWidth="1"/>
    <col min="9723" max="9726" width="15.125" style="19" customWidth="1"/>
    <col min="9727" max="9974" width="10" style="19"/>
    <col min="9975" max="9975" width="33.625" style="19" customWidth="1"/>
    <col min="9976" max="9976" width="8.625" style="19" customWidth="1"/>
    <col min="9977" max="9977" width="11.75" style="19" customWidth="1"/>
    <col min="9978" max="9978" width="10.75" style="19" customWidth="1"/>
    <col min="9979" max="9982" width="15.125" style="19" customWidth="1"/>
    <col min="9983" max="10230" width="10" style="19"/>
    <col min="10231" max="10231" width="33.625" style="19" customWidth="1"/>
    <col min="10232" max="10232" width="8.625" style="19" customWidth="1"/>
    <col min="10233" max="10233" width="11.75" style="19" customWidth="1"/>
    <col min="10234" max="10234" width="10.75" style="19" customWidth="1"/>
    <col min="10235" max="10238" width="15.125" style="19" customWidth="1"/>
    <col min="10239" max="10486" width="10" style="19"/>
    <col min="10487" max="10487" width="33.625" style="19" customWidth="1"/>
    <col min="10488" max="10488" width="8.625" style="19" customWidth="1"/>
    <col min="10489" max="10489" width="11.75" style="19" customWidth="1"/>
    <col min="10490" max="10490" width="10.75" style="19" customWidth="1"/>
    <col min="10491" max="10494" width="15.125" style="19" customWidth="1"/>
    <col min="10495" max="10742" width="10" style="19"/>
    <col min="10743" max="10743" width="33.625" style="19" customWidth="1"/>
    <col min="10744" max="10744" width="8.625" style="19" customWidth="1"/>
    <col min="10745" max="10745" width="11.75" style="19" customWidth="1"/>
    <col min="10746" max="10746" width="10.75" style="19" customWidth="1"/>
    <col min="10747" max="10750" width="15.125" style="19" customWidth="1"/>
    <col min="10751" max="10998" width="10" style="19"/>
    <col min="10999" max="10999" width="33.625" style="19" customWidth="1"/>
    <col min="11000" max="11000" width="8.625" style="19" customWidth="1"/>
    <col min="11001" max="11001" width="11.75" style="19" customWidth="1"/>
    <col min="11002" max="11002" width="10.75" style="19" customWidth="1"/>
    <col min="11003" max="11006" width="15.125" style="19" customWidth="1"/>
    <col min="11007" max="11254" width="10" style="19"/>
    <col min="11255" max="11255" width="33.625" style="19" customWidth="1"/>
    <col min="11256" max="11256" width="8.625" style="19" customWidth="1"/>
    <col min="11257" max="11257" width="11.75" style="19" customWidth="1"/>
    <col min="11258" max="11258" width="10.75" style="19" customWidth="1"/>
    <col min="11259" max="11262" width="15.125" style="19" customWidth="1"/>
    <col min="11263" max="11510" width="10" style="19"/>
    <col min="11511" max="11511" width="33.625" style="19" customWidth="1"/>
    <col min="11512" max="11512" width="8.625" style="19" customWidth="1"/>
    <col min="11513" max="11513" width="11.75" style="19" customWidth="1"/>
    <col min="11514" max="11514" width="10.75" style="19" customWidth="1"/>
    <col min="11515" max="11518" width="15.125" style="19" customWidth="1"/>
    <col min="11519" max="11766" width="10" style="19"/>
    <col min="11767" max="11767" width="33.625" style="19" customWidth="1"/>
    <col min="11768" max="11768" width="8.625" style="19" customWidth="1"/>
    <col min="11769" max="11769" width="11.75" style="19" customWidth="1"/>
    <col min="11770" max="11770" width="10.75" style="19" customWidth="1"/>
    <col min="11771" max="11774" width="15.125" style="19" customWidth="1"/>
    <col min="11775" max="12022" width="10" style="19"/>
    <col min="12023" max="12023" width="33.625" style="19" customWidth="1"/>
    <col min="12024" max="12024" width="8.625" style="19" customWidth="1"/>
    <col min="12025" max="12025" width="11.75" style="19" customWidth="1"/>
    <col min="12026" max="12026" width="10.75" style="19" customWidth="1"/>
    <col min="12027" max="12030" width="15.125" style="19" customWidth="1"/>
    <col min="12031" max="12278" width="10" style="19"/>
    <col min="12279" max="12279" width="33.625" style="19" customWidth="1"/>
    <col min="12280" max="12280" width="8.625" style="19" customWidth="1"/>
    <col min="12281" max="12281" width="11.75" style="19" customWidth="1"/>
    <col min="12282" max="12282" width="10.75" style="19" customWidth="1"/>
    <col min="12283" max="12286" width="15.125" style="19" customWidth="1"/>
    <col min="12287" max="12534" width="10" style="19"/>
    <col min="12535" max="12535" width="33.625" style="19" customWidth="1"/>
    <col min="12536" max="12536" width="8.625" style="19" customWidth="1"/>
    <col min="12537" max="12537" width="11.75" style="19" customWidth="1"/>
    <col min="12538" max="12538" width="10.75" style="19" customWidth="1"/>
    <col min="12539" max="12542" width="15.125" style="19" customWidth="1"/>
    <col min="12543" max="12790" width="10" style="19"/>
    <col min="12791" max="12791" width="33.625" style="19" customWidth="1"/>
    <col min="12792" max="12792" width="8.625" style="19" customWidth="1"/>
    <col min="12793" max="12793" width="11.75" style="19" customWidth="1"/>
    <col min="12794" max="12794" width="10.75" style="19" customWidth="1"/>
    <col min="12795" max="12798" width="15.125" style="19" customWidth="1"/>
    <col min="12799" max="13046" width="10" style="19"/>
    <col min="13047" max="13047" width="33.625" style="19" customWidth="1"/>
    <col min="13048" max="13048" width="8.625" style="19" customWidth="1"/>
    <col min="13049" max="13049" width="11.75" style="19" customWidth="1"/>
    <col min="13050" max="13050" width="10.75" style="19" customWidth="1"/>
    <col min="13051" max="13054" width="15.125" style="19" customWidth="1"/>
    <col min="13055" max="13302" width="10" style="19"/>
    <col min="13303" max="13303" width="33.625" style="19" customWidth="1"/>
    <col min="13304" max="13304" width="8.625" style="19" customWidth="1"/>
    <col min="13305" max="13305" width="11.75" style="19" customWidth="1"/>
    <col min="13306" max="13306" width="10.75" style="19" customWidth="1"/>
    <col min="13307" max="13310" width="15.125" style="19" customWidth="1"/>
    <col min="13311" max="13558" width="10" style="19"/>
    <col min="13559" max="13559" width="33.625" style="19" customWidth="1"/>
    <col min="13560" max="13560" width="8.625" style="19" customWidth="1"/>
    <col min="13561" max="13561" width="11.75" style="19" customWidth="1"/>
    <col min="13562" max="13562" width="10.75" style="19" customWidth="1"/>
    <col min="13563" max="13566" width="15.125" style="19" customWidth="1"/>
    <col min="13567" max="13814" width="10" style="19"/>
    <col min="13815" max="13815" width="33.625" style="19" customWidth="1"/>
    <col min="13816" max="13816" width="8.625" style="19" customWidth="1"/>
    <col min="13817" max="13817" width="11.75" style="19" customWidth="1"/>
    <col min="13818" max="13818" width="10.75" style="19" customWidth="1"/>
    <col min="13819" max="13822" width="15.125" style="19" customWidth="1"/>
    <col min="13823" max="14070" width="10" style="19"/>
    <col min="14071" max="14071" width="33.625" style="19" customWidth="1"/>
    <col min="14072" max="14072" width="8.625" style="19" customWidth="1"/>
    <col min="14073" max="14073" width="11.75" style="19" customWidth="1"/>
    <col min="14074" max="14074" width="10.75" style="19" customWidth="1"/>
    <col min="14075" max="14078" width="15.125" style="19" customWidth="1"/>
    <col min="14079" max="14326" width="10" style="19"/>
    <col min="14327" max="14327" width="33.625" style="19" customWidth="1"/>
    <col min="14328" max="14328" width="8.625" style="19" customWidth="1"/>
    <col min="14329" max="14329" width="11.75" style="19" customWidth="1"/>
    <col min="14330" max="14330" width="10.75" style="19" customWidth="1"/>
    <col min="14331" max="14334" width="15.125" style="19" customWidth="1"/>
    <col min="14335" max="14582" width="10" style="19"/>
    <col min="14583" max="14583" width="33.625" style="19" customWidth="1"/>
    <col min="14584" max="14584" width="8.625" style="19" customWidth="1"/>
    <col min="14585" max="14585" width="11.75" style="19" customWidth="1"/>
    <col min="14586" max="14586" width="10.75" style="19" customWidth="1"/>
    <col min="14587" max="14590" width="15.125" style="19" customWidth="1"/>
    <col min="14591" max="14838" width="10" style="19"/>
    <col min="14839" max="14839" width="33.625" style="19" customWidth="1"/>
    <col min="14840" max="14840" width="8.625" style="19" customWidth="1"/>
    <col min="14841" max="14841" width="11.75" style="19" customWidth="1"/>
    <col min="14842" max="14842" width="10.75" style="19" customWidth="1"/>
    <col min="14843" max="14846" width="15.125" style="19" customWidth="1"/>
    <col min="14847" max="15094" width="10" style="19"/>
    <col min="15095" max="15095" width="33.625" style="19" customWidth="1"/>
    <col min="15096" max="15096" width="8.625" style="19" customWidth="1"/>
    <col min="15097" max="15097" width="11.75" style="19" customWidth="1"/>
    <col min="15098" max="15098" width="10.75" style="19" customWidth="1"/>
    <col min="15099" max="15102" width="15.125" style="19" customWidth="1"/>
    <col min="15103" max="15350" width="10" style="19"/>
    <col min="15351" max="15351" width="33.625" style="19" customWidth="1"/>
    <col min="15352" max="15352" width="8.625" style="19" customWidth="1"/>
    <col min="15353" max="15353" width="11.75" style="19" customWidth="1"/>
    <col min="15354" max="15354" width="10.75" style="19" customWidth="1"/>
    <col min="15355" max="15358" width="15.125" style="19" customWidth="1"/>
    <col min="15359" max="15606" width="10" style="19"/>
    <col min="15607" max="15607" width="33.625" style="19" customWidth="1"/>
    <col min="15608" max="15608" width="8.625" style="19" customWidth="1"/>
    <col min="15609" max="15609" width="11.75" style="19" customWidth="1"/>
    <col min="15610" max="15610" width="10.75" style="19" customWidth="1"/>
    <col min="15611" max="15614" width="15.125" style="19" customWidth="1"/>
    <col min="15615" max="15862" width="10" style="19"/>
    <col min="15863" max="15863" width="33.625" style="19" customWidth="1"/>
    <col min="15864" max="15864" width="8.625" style="19" customWidth="1"/>
    <col min="15865" max="15865" width="11.75" style="19" customWidth="1"/>
    <col min="15866" max="15866" width="10.75" style="19" customWidth="1"/>
    <col min="15867" max="15870" width="15.125" style="19" customWidth="1"/>
    <col min="15871" max="16118" width="10" style="19"/>
    <col min="16119" max="16119" width="33.625" style="19" customWidth="1"/>
    <col min="16120" max="16120" width="8.625" style="19" customWidth="1"/>
    <col min="16121" max="16121" width="11.75" style="19" customWidth="1"/>
    <col min="16122" max="16122" width="10.75" style="19" customWidth="1"/>
    <col min="16123" max="16126" width="15.125" style="19" customWidth="1"/>
    <col min="16127" max="16375" width="10" style="19"/>
    <col min="16376" max="16384" width="10" style="19" customWidth="1"/>
  </cols>
  <sheetData>
    <row r="1" spans="1:6" ht="12.75" x14ac:dyDescent="0.2">
      <c r="A1" s="789" t="s">
        <v>0</v>
      </c>
      <c r="B1" s="789"/>
      <c r="C1" s="789"/>
      <c r="D1" s="789"/>
      <c r="E1" s="789"/>
      <c r="F1" s="789"/>
    </row>
    <row r="2" spans="1:6" ht="12.75" x14ac:dyDescent="0.2">
      <c r="A2" s="790"/>
      <c r="B2" s="790"/>
      <c r="C2" s="790"/>
      <c r="D2" s="790"/>
      <c r="E2" s="790"/>
      <c r="F2" s="790"/>
    </row>
    <row r="3" spans="1:6" ht="29.65" customHeight="1" x14ac:dyDescent="0.25">
      <c r="A3" s="20"/>
      <c r="B3" s="21" t="s">
        <v>42</v>
      </c>
      <c r="C3" s="21" t="s">
        <v>43</v>
      </c>
      <c r="D3" s="22" t="s">
        <v>44</v>
      </c>
      <c r="E3" s="22" t="s">
        <v>424</v>
      </c>
      <c r="F3" s="463" t="s">
        <v>425</v>
      </c>
    </row>
    <row r="4" spans="1:6" ht="12.75" x14ac:dyDescent="0.2">
      <c r="A4" s="23" t="s">
        <v>45</v>
      </c>
      <c r="B4" s="288"/>
      <c r="C4" s="288"/>
      <c r="D4" s="288"/>
      <c r="E4" s="288"/>
      <c r="F4" s="463"/>
    </row>
    <row r="5" spans="1:6" ht="12.75" x14ac:dyDescent="0.2">
      <c r="A5" s="24" t="s">
        <v>46</v>
      </c>
      <c r="B5" s="25" t="s">
        <v>547</v>
      </c>
      <c r="C5" s="26" t="s">
        <v>47</v>
      </c>
      <c r="D5" s="27">
        <v>4745.0832963843841</v>
      </c>
      <c r="E5" s="298">
        <v>4622.9882700000007</v>
      </c>
      <c r="F5" s="28" t="s">
        <v>677</v>
      </c>
    </row>
    <row r="6" spans="1:6" ht="12.75" x14ac:dyDescent="0.2">
      <c r="A6" s="19" t="s">
        <v>418</v>
      </c>
      <c r="B6" s="28" t="s">
        <v>547</v>
      </c>
      <c r="C6" s="29" t="s">
        <v>47</v>
      </c>
      <c r="D6" s="30">
        <v>119.00771999999999</v>
      </c>
      <c r="E6" s="299">
        <v>112.19888</v>
      </c>
      <c r="F6" s="28" t="s">
        <v>677</v>
      </c>
    </row>
    <row r="7" spans="1:6" ht="12.75" x14ac:dyDescent="0.2">
      <c r="A7" s="19" t="s">
        <v>48</v>
      </c>
      <c r="B7" s="28" t="s">
        <v>547</v>
      </c>
      <c r="C7" s="29" t="s">
        <v>47</v>
      </c>
      <c r="D7" s="30">
        <v>540.3501500000001</v>
      </c>
      <c r="E7" s="299">
        <v>540.6696199999999</v>
      </c>
      <c r="F7" s="28" t="s">
        <v>677</v>
      </c>
    </row>
    <row r="8" spans="1:6" ht="12.75" x14ac:dyDescent="0.2">
      <c r="A8" s="19" t="s">
        <v>49</v>
      </c>
      <c r="B8" s="28" t="s">
        <v>547</v>
      </c>
      <c r="C8" s="29" t="s">
        <v>47</v>
      </c>
      <c r="D8" s="30">
        <v>394.65997000000016</v>
      </c>
      <c r="E8" s="299">
        <v>426.64489000000015</v>
      </c>
      <c r="F8" s="28" t="s">
        <v>677</v>
      </c>
    </row>
    <row r="9" spans="1:6" ht="12.75" x14ac:dyDescent="0.2">
      <c r="A9" s="19" t="s">
        <v>582</v>
      </c>
      <c r="B9" s="28" t="s">
        <v>547</v>
      </c>
      <c r="C9" s="29" t="s">
        <v>47</v>
      </c>
      <c r="D9" s="30">
        <v>2041.5312100000003</v>
      </c>
      <c r="E9" s="299">
        <v>1891.8575600000011</v>
      </c>
      <c r="F9" s="28" t="s">
        <v>677</v>
      </c>
    </row>
    <row r="10" spans="1:6" ht="12.75" x14ac:dyDescent="0.2">
      <c r="A10" s="31" t="s">
        <v>50</v>
      </c>
      <c r="B10" s="32" t="s">
        <v>547</v>
      </c>
      <c r="C10" s="33" t="s">
        <v>523</v>
      </c>
      <c r="D10" s="34">
        <v>27787.836000000003</v>
      </c>
      <c r="E10" s="300">
        <v>27345.171999999999</v>
      </c>
      <c r="F10" s="32" t="s">
        <v>677</v>
      </c>
    </row>
    <row r="11" spans="1:6" ht="12.75" x14ac:dyDescent="0.2">
      <c r="A11" s="35" t="s">
        <v>51</v>
      </c>
      <c r="B11" s="36"/>
      <c r="C11" s="37"/>
      <c r="D11" s="38"/>
      <c r="E11" s="38"/>
      <c r="F11" s="462"/>
    </row>
    <row r="12" spans="1:6" ht="12.75" x14ac:dyDescent="0.2">
      <c r="A12" s="19" t="s">
        <v>52</v>
      </c>
      <c r="B12" s="28" t="s">
        <v>547</v>
      </c>
      <c r="C12" s="29" t="s">
        <v>47</v>
      </c>
      <c r="D12" s="30">
        <v>4828</v>
      </c>
      <c r="E12" s="299">
        <v>5537</v>
      </c>
      <c r="F12" s="25" t="s">
        <v>677</v>
      </c>
    </row>
    <row r="13" spans="1:6" ht="12.75" x14ac:dyDescent="0.2">
      <c r="A13" s="19" t="s">
        <v>53</v>
      </c>
      <c r="B13" s="28" t="s">
        <v>547</v>
      </c>
      <c r="C13" s="29" t="s">
        <v>54</v>
      </c>
      <c r="D13" s="30">
        <v>28876.223160000001</v>
      </c>
      <c r="E13" s="299">
        <v>36836.294540000003</v>
      </c>
      <c r="F13" s="28" t="s">
        <v>677</v>
      </c>
    </row>
    <row r="14" spans="1:6" ht="12.75" x14ac:dyDescent="0.2">
      <c r="A14" s="19" t="s">
        <v>55</v>
      </c>
      <c r="B14" s="28" t="s">
        <v>547</v>
      </c>
      <c r="C14" s="29" t="s">
        <v>56</v>
      </c>
      <c r="D14" s="39">
        <v>62.653563285337349</v>
      </c>
      <c r="E14" s="301">
        <v>60.914831917483326</v>
      </c>
      <c r="F14" s="28" t="s">
        <v>677</v>
      </c>
    </row>
    <row r="15" spans="1:6" ht="12.75" x14ac:dyDescent="0.2">
      <c r="A15" s="19" t="s">
        <v>426</v>
      </c>
      <c r="B15" s="28" t="s">
        <v>547</v>
      </c>
      <c r="C15" s="29" t="s">
        <v>47</v>
      </c>
      <c r="D15" s="30">
        <v>523</v>
      </c>
      <c r="E15" s="299">
        <v>296.54700000000071</v>
      </c>
      <c r="F15" s="32" t="s">
        <v>677</v>
      </c>
    </row>
    <row r="16" spans="1:6" ht="12.75" x14ac:dyDescent="0.2">
      <c r="A16" s="23" t="s">
        <v>57</v>
      </c>
      <c r="B16" s="25"/>
      <c r="C16" s="26"/>
      <c r="D16" s="40"/>
      <c r="E16" s="40"/>
      <c r="F16" s="462"/>
    </row>
    <row r="17" spans="1:6" ht="12.75" x14ac:dyDescent="0.2">
      <c r="A17" s="24" t="s">
        <v>58</v>
      </c>
      <c r="B17" s="25" t="s">
        <v>547</v>
      </c>
      <c r="C17" s="26" t="s">
        <v>47</v>
      </c>
      <c r="D17" s="27">
        <v>5227</v>
      </c>
      <c r="E17" s="298">
        <v>5431.1319999999996</v>
      </c>
      <c r="F17" s="25" t="s">
        <v>677</v>
      </c>
    </row>
    <row r="18" spans="1:6" ht="12.75" x14ac:dyDescent="0.2">
      <c r="A18" s="19" t="s">
        <v>59</v>
      </c>
      <c r="B18" s="28" t="s">
        <v>547</v>
      </c>
      <c r="C18" s="29" t="s">
        <v>60</v>
      </c>
      <c r="D18" s="39">
        <v>77.903429971416898</v>
      </c>
      <c r="E18" s="301">
        <v>80.94582196815027</v>
      </c>
      <c r="F18" s="28" t="s">
        <v>677</v>
      </c>
    </row>
    <row r="19" spans="1:6" ht="12.75" x14ac:dyDescent="0.2">
      <c r="A19" s="31" t="s">
        <v>61</v>
      </c>
      <c r="B19" s="32" t="s">
        <v>547</v>
      </c>
      <c r="C19" s="41" t="s">
        <v>47</v>
      </c>
      <c r="D19" s="34">
        <v>15512</v>
      </c>
      <c r="E19" s="300">
        <v>16242.031999999999</v>
      </c>
      <c r="F19" s="32" t="s">
        <v>677</v>
      </c>
    </row>
    <row r="20" spans="1:6" ht="12.75" x14ac:dyDescent="0.2">
      <c r="A20" s="23" t="s">
        <v>66</v>
      </c>
      <c r="B20" s="25"/>
      <c r="C20" s="26"/>
      <c r="D20" s="27"/>
      <c r="E20" s="27"/>
      <c r="F20" s="462"/>
    </row>
    <row r="21" spans="1:6" ht="12.75" x14ac:dyDescent="0.2">
      <c r="A21" s="24" t="s">
        <v>67</v>
      </c>
      <c r="B21" s="25" t="s">
        <v>68</v>
      </c>
      <c r="C21" s="26" t="s">
        <v>69</v>
      </c>
      <c r="D21" s="43">
        <v>75.130454545454555</v>
      </c>
      <c r="E21" s="302">
        <v>70.812272727272727</v>
      </c>
      <c r="F21" s="28" t="s">
        <v>677</v>
      </c>
    </row>
    <row r="22" spans="1:6" ht="12.75" x14ac:dyDescent="0.2">
      <c r="A22" s="19" t="s">
        <v>70</v>
      </c>
      <c r="B22" s="28" t="s">
        <v>71</v>
      </c>
      <c r="C22" s="29" t="s">
        <v>72</v>
      </c>
      <c r="D22" s="44">
        <v>1.1821818181818182</v>
      </c>
      <c r="E22" s="303">
        <v>1.1771818181818181</v>
      </c>
      <c r="F22" s="28" t="s">
        <v>677</v>
      </c>
    </row>
    <row r="23" spans="1:6" ht="12.75" x14ac:dyDescent="0.2">
      <c r="A23" s="19" t="s">
        <v>73</v>
      </c>
      <c r="B23" s="28" t="s">
        <v>585</v>
      </c>
      <c r="C23" s="29" t="s">
        <v>74</v>
      </c>
      <c r="D23" s="42">
        <v>140.52117417419359</v>
      </c>
      <c r="E23" s="304">
        <v>141.70980916451614</v>
      </c>
      <c r="F23" s="28" t="s">
        <v>677</v>
      </c>
    </row>
    <row r="24" spans="1:6" ht="12.75" x14ac:dyDescent="0.2">
      <c r="A24" s="19" t="s">
        <v>75</v>
      </c>
      <c r="B24" s="28" t="s">
        <v>585</v>
      </c>
      <c r="C24" s="29" t="s">
        <v>74</v>
      </c>
      <c r="D24" s="42">
        <v>126.36913876774196</v>
      </c>
      <c r="E24" s="304">
        <v>126.45123841935487</v>
      </c>
      <c r="F24" s="28" t="s">
        <v>677</v>
      </c>
    </row>
    <row r="25" spans="1:6" ht="12.75" x14ac:dyDescent="0.2">
      <c r="A25" s="19" t="s">
        <v>76</v>
      </c>
      <c r="B25" s="28" t="s">
        <v>585</v>
      </c>
      <c r="C25" s="29" t="s">
        <v>77</v>
      </c>
      <c r="D25" s="42">
        <v>14.64</v>
      </c>
      <c r="E25" s="304">
        <v>15.37</v>
      </c>
      <c r="F25" s="28" t="s">
        <v>677</v>
      </c>
    </row>
    <row r="26" spans="1:6" ht="12.75" x14ac:dyDescent="0.2">
      <c r="A26" s="31" t="s">
        <v>78</v>
      </c>
      <c r="B26" s="32" t="s">
        <v>585</v>
      </c>
      <c r="C26" s="33" t="s">
        <v>79</v>
      </c>
      <c r="D26" s="44">
        <v>8.1517022399999988</v>
      </c>
      <c r="E26" s="303">
        <v>8.3919162799999985</v>
      </c>
      <c r="F26" s="32" t="s">
        <v>677</v>
      </c>
    </row>
    <row r="27" spans="1:6" ht="12.75" x14ac:dyDescent="0.2">
      <c r="A27" s="35" t="s">
        <v>80</v>
      </c>
      <c r="B27" s="36"/>
      <c r="C27" s="37"/>
      <c r="D27" s="38"/>
      <c r="E27" s="38"/>
      <c r="F27" s="462"/>
    </row>
    <row r="28" spans="1:6" ht="12.75" x14ac:dyDescent="0.2">
      <c r="A28" s="19" t="s">
        <v>81</v>
      </c>
      <c r="B28" s="28" t="s">
        <v>82</v>
      </c>
      <c r="C28" s="29" t="s">
        <v>427</v>
      </c>
      <c r="D28" s="45">
        <v>-4.2</v>
      </c>
      <c r="E28" s="305">
        <v>17.5</v>
      </c>
      <c r="F28" s="28" t="s">
        <v>671</v>
      </c>
    </row>
    <row r="29" spans="1:6" x14ac:dyDescent="0.2">
      <c r="A29" s="19" t="s">
        <v>83</v>
      </c>
      <c r="B29" s="28" t="s">
        <v>82</v>
      </c>
      <c r="C29" s="29" t="s">
        <v>427</v>
      </c>
      <c r="D29" s="46">
        <v>3.4</v>
      </c>
      <c r="E29" s="306">
        <v>1.8</v>
      </c>
      <c r="F29" s="632">
        <v>44409</v>
      </c>
    </row>
    <row r="30" spans="1:6" ht="12.75" x14ac:dyDescent="0.2">
      <c r="A30" s="47" t="s">
        <v>84</v>
      </c>
      <c r="B30" s="28" t="s">
        <v>82</v>
      </c>
      <c r="C30" s="29" t="s">
        <v>427</v>
      </c>
      <c r="D30" s="46">
        <v>5.2</v>
      </c>
      <c r="E30" s="306">
        <v>3.8</v>
      </c>
      <c r="F30" s="632">
        <v>44409</v>
      </c>
    </row>
    <row r="31" spans="1:6" ht="12.75" x14ac:dyDescent="0.2">
      <c r="A31" s="47" t="s">
        <v>85</v>
      </c>
      <c r="B31" s="28" t="s">
        <v>82</v>
      </c>
      <c r="C31" s="29" t="s">
        <v>427</v>
      </c>
      <c r="D31" s="46">
        <v>11.1</v>
      </c>
      <c r="E31" s="306">
        <v>1.1000000000000001</v>
      </c>
      <c r="F31" s="632">
        <v>44409</v>
      </c>
    </row>
    <row r="32" spans="1:6" ht="12.75" x14ac:dyDescent="0.2">
      <c r="A32" s="47" t="s">
        <v>86</v>
      </c>
      <c r="B32" s="28" t="s">
        <v>82</v>
      </c>
      <c r="C32" s="29" t="s">
        <v>427</v>
      </c>
      <c r="D32" s="46">
        <v>3.9</v>
      </c>
      <c r="E32" s="306">
        <v>4.0999999999999996</v>
      </c>
      <c r="F32" s="632">
        <v>44409</v>
      </c>
    </row>
    <row r="33" spans="1:7" ht="12.75" x14ac:dyDescent="0.2">
      <c r="A33" s="47" t="s">
        <v>87</v>
      </c>
      <c r="B33" s="28" t="s">
        <v>82</v>
      </c>
      <c r="C33" s="29" t="s">
        <v>427</v>
      </c>
      <c r="D33" s="46">
        <v>-1.9</v>
      </c>
      <c r="E33" s="306">
        <v>1.2</v>
      </c>
      <c r="F33" s="632">
        <v>44409</v>
      </c>
    </row>
    <row r="34" spans="1:7" ht="12.75" x14ac:dyDescent="0.2">
      <c r="A34" s="47" t="s">
        <v>88</v>
      </c>
      <c r="B34" s="28" t="s">
        <v>82</v>
      </c>
      <c r="C34" s="29" t="s">
        <v>427</v>
      </c>
      <c r="D34" s="46">
        <v>9.1999999999999993</v>
      </c>
      <c r="E34" s="306">
        <v>5.0999999999999996</v>
      </c>
      <c r="F34" s="632">
        <v>44409</v>
      </c>
    </row>
    <row r="35" spans="1:7" ht="12.75" x14ac:dyDescent="0.2">
      <c r="A35" s="47" t="s">
        <v>89</v>
      </c>
      <c r="B35" s="28" t="s">
        <v>82</v>
      </c>
      <c r="C35" s="29" t="s">
        <v>427</v>
      </c>
      <c r="D35" s="46">
        <v>-3.7</v>
      </c>
      <c r="E35" s="306">
        <v>-3.6</v>
      </c>
      <c r="F35" s="632">
        <v>44409</v>
      </c>
    </row>
    <row r="36" spans="1:7" x14ac:dyDescent="0.2">
      <c r="A36" s="19" t="s">
        <v>90</v>
      </c>
      <c r="B36" s="28" t="s">
        <v>91</v>
      </c>
      <c r="C36" s="29" t="s">
        <v>427</v>
      </c>
      <c r="D36" s="46">
        <v>-0.2</v>
      </c>
      <c r="E36" s="306">
        <v>-0.2</v>
      </c>
      <c r="F36" s="632">
        <v>44409</v>
      </c>
    </row>
    <row r="37" spans="1:7" ht="12.75" x14ac:dyDescent="0.2">
      <c r="A37" s="19" t="s">
        <v>578</v>
      </c>
      <c r="B37" s="28" t="s">
        <v>82</v>
      </c>
      <c r="C37" s="29" t="s">
        <v>427</v>
      </c>
      <c r="D37" s="46">
        <v>78.3</v>
      </c>
      <c r="E37" s="306">
        <v>112.8</v>
      </c>
      <c r="F37" s="632">
        <v>44409</v>
      </c>
      <c r="G37" s="632"/>
    </row>
    <row r="38" spans="1:7" ht="12.75" x14ac:dyDescent="0.2">
      <c r="A38" s="31" t="s">
        <v>92</v>
      </c>
      <c r="B38" s="32" t="s">
        <v>93</v>
      </c>
      <c r="C38" s="33" t="s">
        <v>427</v>
      </c>
      <c r="D38" s="48">
        <v>-28.9</v>
      </c>
      <c r="E38" s="738">
        <v>-28.9</v>
      </c>
      <c r="F38" s="632">
        <v>44409</v>
      </c>
    </row>
    <row r="39" spans="1:7" ht="12.75" x14ac:dyDescent="0.2">
      <c r="A39" s="35" t="s">
        <v>62</v>
      </c>
      <c r="B39" s="36"/>
      <c r="C39" s="37"/>
      <c r="D39" s="38"/>
      <c r="E39" s="38"/>
      <c r="F39" s="462"/>
    </row>
    <row r="40" spans="1:7" ht="12.75" x14ac:dyDescent="0.2">
      <c r="A40" s="19" t="s">
        <v>63</v>
      </c>
      <c r="B40" s="28" t="s">
        <v>547</v>
      </c>
      <c r="C40" s="29" t="s">
        <v>47</v>
      </c>
      <c r="D40" s="42">
        <v>3.9E-2</v>
      </c>
      <c r="E40" s="751">
        <v>8.4000000000000005E-2</v>
      </c>
      <c r="F40" s="28" t="s">
        <v>677</v>
      </c>
    </row>
    <row r="41" spans="1:7" ht="12.75" x14ac:dyDescent="0.2">
      <c r="A41" s="19" t="s">
        <v>50</v>
      </c>
      <c r="B41" s="28" t="s">
        <v>547</v>
      </c>
      <c r="C41" s="29" t="s">
        <v>54</v>
      </c>
      <c r="D41" s="30">
        <v>25.741600244724001</v>
      </c>
      <c r="E41" s="299">
        <v>42.585038953571996</v>
      </c>
      <c r="F41" s="28" t="s">
        <v>677</v>
      </c>
    </row>
    <row r="42" spans="1:7" ht="12.75" x14ac:dyDescent="0.2">
      <c r="A42" s="19" t="s">
        <v>64</v>
      </c>
      <c r="B42" s="28" t="s">
        <v>547</v>
      </c>
      <c r="C42" s="29" t="s">
        <v>60</v>
      </c>
      <c r="D42" s="42">
        <v>1.1601461723676444E-2</v>
      </c>
      <c r="E42" s="751">
        <v>1.8170065571029444E-3</v>
      </c>
      <c r="F42" s="632">
        <v>44409</v>
      </c>
    </row>
    <row r="43" spans="1:7" ht="12.75" x14ac:dyDescent="0.2">
      <c r="A43" s="31" t="s">
        <v>65</v>
      </c>
      <c r="B43" s="32" t="s">
        <v>547</v>
      </c>
      <c r="C43" s="33" t="s">
        <v>60</v>
      </c>
      <c r="D43" s="42">
        <v>0.15860695269931269</v>
      </c>
      <c r="E43" s="751">
        <v>0.1557314722817322</v>
      </c>
      <c r="F43" s="632">
        <v>44409</v>
      </c>
    </row>
    <row r="44" spans="1:7" x14ac:dyDescent="0.2">
      <c r="A44" s="35" t="s">
        <v>94</v>
      </c>
      <c r="B44" s="36"/>
      <c r="C44" s="37"/>
      <c r="D44" s="38"/>
      <c r="E44" s="38"/>
      <c r="F44" s="462"/>
    </row>
    <row r="45" spans="1:7" ht="12.75" x14ac:dyDescent="0.2">
      <c r="A45" s="49" t="s">
        <v>95</v>
      </c>
      <c r="B45" s="28" t="s">
        <v>82</v>
      </c>
      <c r="C45" s="29" t="s">
        <v>427</v>
      </c>
      <c r="D45" s="46">
        <v>26.4</v>
      </c>
      <c r="E45" s="306">
        <v>27.8</v>
      </c>
      <c r="F45" s="632">
        <v>44409</v>
      </c>
    </row>
    <row r="46" spans="1:7" ht="12.75" x14ac:dyDescent="0.2">
      <c r="A46" s="50" t="s">
        <v>96</v>
      </c>
      <c r="B46" s="28" t="s">
        <v>82</v>
      </c>
      <c r="C46" s="29" t="s">
        <v>427</v>
      </c>
      <c r="D46" s="46">
        <v>23.7</v>
      </c>
      <c r="E46" s="306">
        <v>24.5</v>
      </c>
      <c r="F46" s="632">
        <v>44409</v>
      </c>
    </row>
    <row r="47" spans="1:7" ht="12.75" x14ac:dyDescent="0.2">
      <c r="A47" s="50" t="s">
        <v>97</v>
      </c>
      <c r="B47" s="28" t="s">
        <v>82</v>
      </c>
      <c r="C47" s="29" t="s">
        <v>427</v>
      </c>
      <c r="D47" s="46">
        <v>25.4</v>
      </c>
      <c r="E47" s="306">
        <v>27.8</v>
      </c>
      <c r="F47" s="632">
        <v>44409</v>
      </c>
    </row>
    <row r="48" spans="1:7" ht="12.75" x14ac:dyDescent="0.2">
      <c r="A48" s="49" t="s">
        <v>98</v>
      </c>
      <c r="B48" s="28" t="s">
        <v>82</v>
      </c>
      <c r="C48" s="29" t="s">
        <v>427</v>
      </c>
      <c r="D48" s="46">
        <v>23.5</v>
      </c>
      <c r="E48" s="306">
        <v>25.8</v>
      </c>
      <c r="F48" s="632">
        <v>44409</v>
      </c>
    </row>
    <row r="49" spans="1:7" ht="12.75" x14ac:dyDescent="0.2">
      <c r="A49" s="308" t="s">
        <v>99</v>
      </c>
      <c r="B49" s="28" t="s">
        <v>82</v>
      </c>
      <c r="C49" s="29" t="s">
        <v>427</v>
      </c>
      <c r="D49" s="46">
        <v>23</v>
      </c>
      <c r="E49" s="306">
        <v>27</v>
      </c>
      <c r="F49" s="632">
        <v>44409</v>
      </c>
    </row>
    <row r="50" spans="1:7" ht="12.75" x14ac:dyDescent="0.2">
      <c r="A50" s="50" t="s">
        <v>100</v>
      </c>
      <c r="B50" s="28" t="s">
        <v>82</v>
      </c>
      <c r="C50" s="29" t="s">
        <v>427</v>
      </c>
      <c r="D50" s="46">
        <v>18.399999999999999</v>
      </c>
      <c r="E50" s="306">
        <v>21.2</v>
      </c>
      <c r="F50" s="632">
        <v>44409</v>
      </c>
    </row>
    <row r="51" spans="1:7" ht="12.75" x14ac:dyDescent="0.2">
      <c r="A51" s="50" t="s">
        <v>101</v>
      </c>
      <c r="B51" s="28" t="s">
        <v>82</v>
      </c>
      <c r="C51" s="29" t="s">
        <v>427</v>
      </c>
      <c r="D51" s="46">
        <v>50.8</v>
      </c>
      <c r="E51" s="306">
        <v>56.4</v>
      </c>
      <c r="F51" s="632">
        <v>44409</v>
      </c>
    </row>
    <row r="52" spans="1:7" ht="12.75" x14ac:dyDescent="0.2">
      <c r="A52" s="50" t="s">
        <v>102</v>
      </c>
      <c r="B52" s="28" t="s">
        <v>82</v>
      </c>
      <c r="C52" s="29" t="s">
        <v>427</v>
      </c>
      <c r="D52" s="45">
        <v>97.2</v>
      </c>
      <c r="E52" s="739">
        <v>109.1</v>
      </c>
      <c r="F52" s="632">
        <v>44409</v>
      </c>
    </row>
    <row r="53" spans="1:7" ht="12.75" x14ac:dyDescent="0.2">
      <c r="A53" s="49" t="s">
        <v>103</v>
      </c>
      <c r="B53" s="28" t="s">
        <v>82</v>
      </c>
      <c r="C53" s="29" t="s">
        <v>427</v>
      </c>
      <c r="D53" s="45">
        <v>105.2</v>
      </c>
      <c r="E53" s="739">
        <v>57.7</v>
      </c>
      <c r="F53" s="632">
        <v>44409</v>
      </c>
    </row>
    <row r="54" spans="1:7" ht="12.75" x14ac:dyDescent="0.2">
      <c r="A54" s="51" t="s">
        <v>104</v>
      </c>
      <c r="B54" s="32" t="s">
        <v>82</v>
      </c>
      <c r="C54" s="33" t="s">
        <v>427</v>
      </c>
      <c r="D54" s="48">
        <v>29.1</v>
      </c>
      <c r="E54" s="307">
        <v>34.9</v>
      </c>
      <c r="F54" s="633">
        <v>44409</v>
      </c>
    </row>
    <row r="55" spans="1:7" ht="12.75" x14ac:dyDescent="0.2">
      <c r="F55" s="55" t="s">
        <v>593</v>
      </c>
    </row>
    <row r="56" spans="1:7" ht="12.75" x14ac:dyDescent="0.2">
      <c r="A56" s="294" t="s">
        <v>562</v>
      </c>
      <c r="B56" s="296"/>
      <c r="C56" s="296"/>
      <c r="D56" s="297"/>
    </row>
    <row r="57" spans="1:7" ht="12.75" x14ac:dyDescent="0.2">
      <c r="A57" s="294" t="s">
        <v>561</v>
      </c>
    </row>
    <row r="58" spans="1:7" ht="12.75" x14ac:dyDescent="0.2">
      <c r="A58" s="294" t="s">
        <v>666</v>
      </c>
    </row>
    <row r="59" spans="1:7" ht="12.75" x14ac:dyDescent="0.2">
      <c r="A59" s="752"/>
      <c r="B59" s="52"/>
      <c r="C59" s="3"/>
      <c r="D59" s="3"/>
      <c r="E59" s="3"/>
      <c r="F59" s="3"/>
      <c r="G59" s="3"/>
    </row>
  </sheetData>
  <mergeCells count="1">
    <mergeCell ref="A1:F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1">
    <pageSetUpPr fitToPage="1"/>
  </sheetPr>
  <dimension ref="A1:BM14"/>
  <sheetViews>
    <sheetView zoomScale="110" zoomScaleNormal="110" zoomScaleSheetLayoutView="100" workbookViewId="0"/>
  </sheetViews>
  <sheetFormatPr baseColWidth="10" defaultRowHeight="12.75" x14ac:dyDescent="0.2"/>
  <cols>
    <col min="1" max="1" width="22.5" style="84" customWidth="1"/>
    <col min="2" max="2" width="11" style="84" customWidth="1"/>
    <col min="3" max="3" width="11.625" style="84" customWidth="1"/>
    <col min="4" max="4" width="10.25" style="84" customWidth="1"/>
    <col min="5" max="5" width="9.75" style="84" customWidth="1"/>
    <col min="6" max="6" width="10.25" style="84" customWidth="1"/>
    <col min="7" max="7" width="11" style="84" customWidth="1"/>
    <col min="8" max="8" width="15.625" style="84" customWidth="1"/>
    <col min="9" max="11" width="11" style="84"/>
    <col min="12" max="12" width="11.5" style="84" customWidth="1"/>
    <col min="13" max="66" width="11" style="84"/>
    <col min="67" max="256" width="10" style="84"/>
    <col min="257" max="257" width="19.625" style="84" customWidth="1"/>
    <col min="258" max="258" width="10" style="84" customWidth="1"/>
    <col min="259" max="259" width="7.5" style="84" bestFit="1" customWidth="1"/>
    <col min="260" max="260" width="9.125" style="84" bestFit="1" customWidth="1"/>
    <col min="261" max="261" width="7.5" style="84" bestFit="1" customWidth="1"/>
    <col min="262" max="262" width="9.125" style="84" bestFit="1" customWidth="1"/>
    <col min="263" max="263" width="7.5" style="84" bestFit="1" customWidth="1"/>
    <col min="264" max="264" width="11" style="84" bestFit="1" customWidth="1"/>
    <col min="265" max="267" width="10" style="84"/>
    <col min="268" max="268" width="10.125" style="84" bestFit="1" customWidth="1"/>
    <col min="269" max="512" width="10" style="84"/>
    <col min="513" max="513" width="19.625" style="84" customWidth="1"/>
    <col min="514" max="514" width="10" style="84" customWidth="1"/>
    <col min="515" max="515" width="7.5" style="84" bestFit="1" customWidth="1"/>
    <col min="516" max="516" width="9.125" style="84" bestFit="1" customWidth="1"/>
    <col min="517" max="517" width="7.5" style="84" bestFit="1" customWidth="1"/>
    <col min="518" max="518" width="9.125" style="84" bestFit="1" customWidth="1"/>
    <col min="519" max="519" width="7.5" style="84" bestFit="1" customWidth="1"/>
    <col min="520" max="520" width="11" style="84" bestFit="1" customWidth="1"/>
    <col min="521" max="523" width="10" style="84"/>
    <col min="524" max="524" width="10.125" style="84" bestFit="1" customWidth="1"/>
    <col min="525" max="768" width="10" style="84"/>
    <col min="769" max="769" width="19.625" style="84" customWidth="1"/>
    <col min="770" max="770" width="10" style="84" customWidth="1"/>
    <col min="771" max="771" width="7.5" style="84" bestFit="1" customWidth="1"/>
    <col min="772" max="772" width="9.125" style="84" bestFit="1" customWidth="1"/>
    <col min="773" max="773" width="7.5" style="84" bestFit="1" customWidth="1"/>
    <col min="774" max="774" width="9.125" style="84" bestFit="1" customWidth="1"/>
    <col min="775" max="775" width="7.5" style="84" bestFit="1" customWidth="1"/>
    <col min="776" max="776" width="11" style="84" bestFit="1" customWidth="1"/>
    <col min="777" max="779" width="10" style="84"/>
    <col min="780" max="780" width="10.125" style="84" bestFit="1" customWidth="1"/>
    <col min="781" max="1024" width="11" style="84"/>
    <col min="1025" max="1025" width="19.625" style="84" customWidth="1"/>
    <col min="1026" max="1026" width="10" style="84" customWidth="1"/>
    <col min="1027" max="1027" width="7.5" style="84" bestFit="1" customWidth="1"/>
    <col min="1028" max="1028" width="9.125" style="84" bestFit="1" customWidth="1"/>
    <col min="1029" max="1029" width="7.5" style="84" bestFit="1" customWidth="1"/>
    <col min="1030" max="1030" width="9.125" style="84" bestFit="1" customWidth="1"/>
    <col min="1031" max="1031" width="7.5" style="84" bestFit="1" customWidth="1"/>
    <col min="1032" max="1032" width="11" style="84" bestFit="1" customWidth="1"/>
    <col min="1033" max="1035" width="10" style="84"/>
    <col min="1036" max="1036" width="10.125" style="84" bestFit="1" customWidth="1"/>
    <col min="1037" max="1280" width="10" style="84"/>
    <col min="1281" max="1281" width="19.625" style="84" customWidth="1"/>
    <col min="1282" max="1282" width="10" style="84" customWidth="1"/>
    <col min="1283" max="1283" width="7.5" style="84" bestFit="1" customWidth="1"/>
    <col min="1284" max="1284" width="9.125" style="84" bestFit="1" customWidth="1"/>
    <col min="1285" max="1285" width="7.5" style="84" bestFit="1" customWidth="1"/>
    <col min="1286" max="1286" width="9.125" style="84" bestFit="1" customWidth="1"/>
    <col min="1287" max="1287" width="7.5" style="84" bestFit="1" customWidth="1"/>
    <col min="1288" max="1288" width="11" style="84" bestFit="1" customWidth="1"/>
    <col min="1289" max="1291" width="10" style="84"/>
    <col min="1292" max="1292" width="10.125" style="84" bestFit="1" customWidth="1"/>
    <col min="1293" max="1536" width="10" style="84"/>
    <col min="1537" max="1537" width="19.625" style="84" customWidth="1"/>
    <col min="1538" max="1538" width="10" style="84" customWidth="1"/>
    <col min="1539" max="1539" width="7.5" style="84" bestFit="1" customWidth="1"/>
    <col min="1540" max="1540" width="9.125" style="84" bestFit="1" customWidth="1"/>
    <col min="1541" max="1541" width="7.5" style="84" bestFit="1" customWidth="1"/>
    <col min="1542" max="1542" width="9.125" style="84" bestFit="1" customWidth="1"/>
    <col min="1543" max="1543" width="7.5" style="84" bestFit="1" customWidth="1"/>
    <col min="1544" max="1544" width="11" style="84" bestFit="1" customWidth="1"/>
    <col min="1545" max="1547" width="10" style="84"/>
    <col min="1548" max="1548" width="10.125" style="84" bestFit="1" customWidth="1"/>
    <col min="1549" max="1792" width="10" style="84"/>
    <col min="1793" max="1793" width="19.625" style="84" customWidth="1"/>
    <col min="1794" max="1794" width="10" style="84" customWidth="1"/>
    <col min="1795" max="1795" width="7.5" style="84" bestFit="1" customWidth="1"/>
    <col min="1796" max="1796" width="9.125" style="84" bestFit="1" customWidth="1"/>
    <col min="1797" max="1797" width="7.5" style="84" bestFit="1" customWidth="1"/>
    <col min="1798" max="1798" width="9.125" style="84" bestFit="1" customWidth="1"/>
    <col min="1799" max="1799" width="7.5" style="84" bestFit="1" customWidth="1"/>
    <col min="1800" max="1800" width="11" style="84" bestFit="1" customWidth="1"/>
    <col min="1801" max="1803" width="10" style="84"/>
    <col min="1804" max="1804" width="10.125" style="84" bestFit="1" customWidth="1"/>
    <col min="1805" max="2048" width="11" style="84"/>
    <col min="2049" max="2049" width="19.625" style="84" customWidth="1"/>
    <col min="2050" max="2050" width="10" style="84" customWidth="1"/>
    <col min="2051" max="2051" width="7.5" style="84" bestFit="1" customWidth="1"/>
    <col min="2052" max="2052" width="9.125" style="84" bestFit="1" customWidth="1"/>
    <col min="2053" max="2053" width="7.5" style="84" bestFit="1" customWidth="1"/>
    <col min="2054" max="2054" width="9.125" style="84" bestFit="1" customWidth="1"/>
    <col min="2055" max="2055" width="7.5" style="84" bestFit="1" customWidth="1"/>
    <col min="2056" max="2056" width="11" style="84" bestFit="1" customWidth="1"/>
    <col min="2057" max="2059" width="10" style="84"/>
    <col min="2060" max="2060" width="10.125" style="84" bestFit="1" customWidth="1"/>
    <col min="2061" max="2304" width="10" style="84"/>
    <col min="2305" max="2305" width="19.625" style="84" customWidth="1"/>
    <col min="2306" max="2306" width="10" style="84" customWidth="1"/>
    <col min="2307" max="2307" width="7.5" style="84" bestFit="1" customWidth="1"/>
    <col min="2308" max="2308" width="9.125" style="84" bestFit="1" customWidth="1"/>
    <col min="2309" max="2309" width="7.5" style="84" bestFit="1" customWidth="1"/>
    <col min="2310" max="2310" width="9.125" style="84" bestFit="1" customWidth="1"/>
    <col min="2311" max="2311" width="7.5" style="84" bestFit="1" customWidth="1"/>
    <col min="2312" max="2312" width="11" style="84" bestFit="1" customWidth="1"/>
    <col min="2313" max="2315" width="10" style="84"/>
    <col min="2316" max="2316" width="10.125" style="84" bestFit="1" customWidth="1"/>
    <col min="2317" max="2560" width="10" style="84"/>
    <col min="2561" max="2561" width="19.625" style="84" customWidth="1"/>
    <col min="2562" max="2562" width="10" style="84" customWidth="1"/>
    <col min="2563" max="2563" width="7.5" style="84" bestFit="1" customWidth="1"/>
    <col min="2564" max="2564" width="9.125" style="84" bestFit="1" customWidth="1"/>
    <col min="2565" max="2565" width="7.5" style="84" bestFit="1" customWidth="1"/>
    <col min="2566" max="2566" width="9.125" style="84" bestFit="1" customWidth="1"/>
    <col min="2567" max="2567" width="7.5" style="84" bestFit="1" customWidth="1"/>
    <col min="2568" max="2568" width="11" style="84" bestFit="1" customWidth="1"/>
    <col min="2569" max="2571" width="10" style="84"/>
    <col min="2572" max="2572" width="10.125" style="84" bestFit="1" customWidth="1"/>
    <col min="2573" max="2816" width="10" style="84"/>
    <col min="2817" max="2817" width="19.625" style="84" customWidth="1"/>
    <col min="2818" max="2818" width="10" style="84" customWidth="1"/>
    <col min="2819" max="2819" width="7.5" style="84" bestFit="1" customWidth="1"/>
    <col min="2820" max="2820" width="9.125" style="84" bestFit="1" customWidth="1"/>
    <col min="2821" max="2821" width="7.5" style="84" bestFit="1" customWidth="1"/>
    <col min="2822" max="2822" width="9.125" style="84" bestFit="1" customWidth="1"/>
    <col min="2823" max="2823" width="7.5" style="84" bestFit="1" customWidth="1"/>
    <col min="2824" max="2824" width="11" style="84" bestFit="1" customWidth="1"/>
    <col min="2825" max="2827" width="10" style="84"/>
    <col min="2828" max="2828" width="10.125" style="84" bestFit="1" customWidth="1"/>
    <col min="2829" max="3072" width="11" style="84"/>
    <col min="3073" max="3073" width="19.625" style="84" customWidth="1"/>
    <col min="3074" max="3074" width="10" style="84" customWidth="1"/>
    <col min="3075" max="3075" width="7.5" style="84" bestFit="1" customWidth="1"/>
    <col min="3076" max="3076" width="9.125" style="84" bestFit="1" customWidth="1"/>
    <col min="3077" max="3077" width="7.5" style="84" bestFit="1" customWidth="1"/>
    <col min="3078" max="3078" width="9.125" style="84" bestFit="1" customWidth="1"/>
    <col min="3079" max="3079" width="7.5" style="84" bestFit="1" customWidth="1"/>
    <col min="3080" max="3080" width="11" style="84" bestFit="1" customWidth="1"/>
    <col min="3081" max="3083" width="10" style="84"/>
    <col min="3084" max="3084" width="10.125" style="84" bestFit="1" customWidth="1"/>
    <col min="3085" max="3328" width="10" style="84"/>
    <col min="3329" max="3329" width="19.625" style="84" customWidth="1"/>
    <col min="3330" max="3330" width="10" style="84" customWidth="1"/>
    <col min="3331" max="3331" width="7.5" style="84" bestFit="1" customWidth="1"/>
    <col min="3332" max="3332" width="9.125" style="84" bestFit="1" customWidth="1"/>
    <col min="3333" max="3333" width="7.5" style="84" bestFit="1" customWidth="1"/>
    <col min="3334" max="3334" width="9.125" style="84" bestFit="1" customWidth="1"/>
    <col min="3335" max="3335" width="7.5" style="84" bestFit="1" customWidth="1"/>
    <col min="3336" max="3336" width="11" style="84" bestFit="1" customWidth="1"/>
    <col min="3337" max="3339" width="10" style="84"/>
    <col min="3340" max="3340" width="10.125" style="84" bestFit="1" customWidth="1"/>
    <col min="3341" max="3584" width="10" style="84"/>
    <col min="3585" max="3585" width="19.625" style="84" customWidth="1"/>
    <col min="3586" max="3586" width="10" style="84" customWidth="1"/>
    <col min="3587" max="3587" width="7.5" style="84" bestFit="1" customWidth="1"/>
    <col min="3588" max="3588" width="9.125" style="84" bestFit="1" customWidth="1"/>
    <col min="3589" max="3589" width="7.5" style="84" bestFit="1" customWidth="1"/>
    <col min="3590" max="3590" width="9.125" style="84" bestFit="1" customWidth="1"/>
    <col min="3591" max="3591" width="7.5" style="84" bestFit="1" customWidth="1"/>
    <col min="3592" max="3592" width="11" style="84" bestFit="1" customWidth="1"/>
    <col min="3593" max="3595" width="10" style="84"/>
    <col min="3596" max="3596" width="10.125" style="84" bestFit="1" customWidth="1"/>
    <col min="3597" max="3840" width="10" style="84"/>
    <col min="3841" max="3841" width="19.625" style="84" customWidth="1"/>
    <col min="3842" max="3842" width="10" style="84" customWidth="1"/>
    <col min="3843" max="3843" width="7.5" style="84" bestFit="1" customWidth="1"/>
    <col min="3844" max="3844" width="9.125" style="84" bestFit="1" customWidth="1"/>
    <col min="3845" max="3845" width="7.5" style="84" bestFit="1" customWidth="1"/>
    <col min="3846" max="3846" width="9.125" style="84" bestFit="1" customWidth="1"/>
    <col min="3847" max="3847" width="7.5" style="84" bestFit="1" customWidth="1"/>
    <col min="3848" max="3848" width="11" style="84" bestFit="1" customWidth="1"/>
    <col min="3849" max="3851" width="10" style="84"/>
    <col min="3852" max="3852" width="10.125" style="84" bestFit="1" customWidth="1"/>
    <col min="3853" max="4096" width="11" style="84"/>
    <col min="4097" max="4097" width="19.625" style="84" customWidth="1"/>
    <col min="4098" max="4098" width="10" style="84" customWidth="1"/>
    <col min="4099" max="4099" width="7.5" style="84" bestFit="1" customWidth="1"/>
    <col min="4100" max="4100" width="9.125" style="84" bestFit="1" customWidth="1"/>
    <col min="4101" max="4101" width="7.5" style="84" bestFit="1" customWidth="1"/>
    <col min="4102" max="4102" width="9.125" style="84" bestFit="1" customWidth="1"/>
    <col min="4103" max="4103" width="7.5" style="84" bestFit="1" customWidth="1"/>
    <col min="4104" max="4104" width="11" style="84" bestFit="1" customWidth="1"/>
    <col min="4105" max="4107" width="10" style="84"/>
    <col min="4108" max="4108" width="10.125" style="84" bestFit="1" customWidth="1"/>
    <col min="4109" max="4352" width="10" style="84"/>
    <col min="4353" max="4353" width="19.625" style="84" customWidth="1"/>
    <col min="4354" max="4354" width="10" style="84" customWidth="1"/>
    <col min="4355" max="4355" width="7.5" style="84" bestFit="1" customWidth="1"/>
    <col min="4356" max="4356" width="9.125" style="84" bestFit="1" customWidth="1"/>
    <col min="4357" max="4357" width="7.5" style="84" bestFit="1" customWidth="1"/>
    <col min="4358" max="4358" width="9.125" style="84" bestFit="1" customWidth="1"/>
    <col min="4359" max="4359" width="7.5" style="84" bestFit="1" customWidth="1"/>
    <col min="4360" max="4360" width="11" style="84" bestFit="1" customWidth="1"/>
    <col min="4361" max="4363" width="10" style="84"/>
    <col min="4364" max="4364" width="10.125" style="84" bestFit="1" customWidth="1"/>
    <col min="4365" max="4608" width="10" style="84"/>
    <col min="4609" max="4609" width="19.625" style="84" customWidth="1"/>
    <col min="4610" max="4610" width="10" style="84" customWidth="1"/>
    <col min="4611" max="4611" width="7.5" style="84" bestFit="1" customWidth="1"/>
    <col min="4612" max="4612" width="9.125" style="84" bestFit="1" customWidth="1"/>
    <col min="4613" max="4613" width="7.5" style="84" bestFit="1" customWidth="1"/>
    <col min="4614" max="4614" width="9.125" style="84" bestFit="1" customWidth="1"/>
    <col min="4615" max="4615" width="7.5" style="84" bestFit="1" customWidth="1"/>
    <col min="4616" max="4616" width="11" style="84" bestFit="1" customWidth="1"/>
    <col min="4617" max="4619" width="10" style="84"/>
    <col min="4620" max="4620" width="10.125" style="84" bestFit="1" customWidth="1"/>
    <col min="4621" max="4864" width="10" style="84"/>
    <col min="4865" max="4865" width="19.625" style="84" customWidth="1"/>
    <col min="4866" max="4866" width="10" style="84" customWidth="1"/>
    <col min="4867" max="4867" width="7.5" style="84" bestFit="1" customWidth="1"/>
    <col min="4868" max="4868" width="9.125" style="84" bestFit="1" customWidth="1"/>
    <col min="4869" max="4869" width="7.5" style="84" bestFit="1" customWidth="1"/>
    <col min="4870" max="4870" width="9.125" style="84" bestFit="1" customWidth="1"/>
    <col min="4871" max="4871" width="7.5" style="84" bestFit="1" customWidth="1"/>
    <col min="4872" max="4872" width="11" style="84" bestFit="1" customWidth="1"/>
    <col min="4873" max="4875" width="10" style="84"/>
    <col min="4876" max="4876" width="10.125" style="84" bestFit="1" customWidth="1"/>
    <col min="4877" max="5120" width="11" style="84"/>
    <col min="5121" max="5121" width="19.625" style="84" customWidth="1"/>
    <col min="5122" max="5122" width="10" style="84" customWidth="1"/>
    <col min="5123" max="5123" width="7.5" style="84" bestFit="1" customWidth="1"/>
    <col min="5124" max="5124" width="9.125" style="84" bestFit="1" customWidth="1"/>
    <col min="5125" max="5125" width="7.5" style="84" bestFit="1" customWidth="1"/>
    <col min="5126" max="5126" width="9.125" style="84" bestFit="1" customWidth="1"/>
    <col min="5127" max="5127" width="7.5" style="84" bestFit="1" customWidth="1"/>
    <col min="5128" max="5128" width="11" style="84" bestFit="1" customWidth="1"/>
    <col min="5129" max="5131" width="10" style="84"/>
    <col min="5132" max="5132" width="10.125" style="84" bestFit="1" customWidth="1"/>
    <col min="5133" max="5376" width="10" style="84"/>
    <col min="5377" max="5377" width="19.625" style="84" customWidth="1"/>
    <col min="5378" max="5378" width="10" style="84" customWidth="1"/>
    <col min="5379" max="5379" width="7.5" style="84" bestFit="1" customWidth="1"/>
    <col min="5380" max="5380" width="9.125" style="84" bestFit="1" customWidth="1"/>
    <col min="5381" max="5381" width="7.5" style="84" bestFit="1" customWidth="1"/>
    <col min="5382" max="5382" width="9.125" style="84" bestFit="1" customWidth="1"/>
    <col min="5383" max="5383" width="7.5" style="84" bestFit="1" customWidth="1"/>
    <col min="5384" max="5384" width="11" style="84" bestFit="1" customWidth="1"/>
    <col min="5385" max="5387" width="10" style="84"/>
    <col min="5388" max="5388" width="10.125" style="84" bestFit="1" customWidth="1"/>
    <col min="5389" max="5632" width="10" style="84"/>
    <col min="5633" max="5633" width="19.625" style="84" customWidth="1"/>
    <col min="5634" max="5634" width="10" style="84" customWidth="1"/>
    <col min="5635" max="5635" width="7.5" style="84" bestFit="1" customWidth="1"/>
    <col min="5636" max="5636" width="9.125" style="84" bestFit="1" customWidth="1"/>
    <col min="5637" max="5637" width="7.5" style="84" bestFit="1" customWidth="1"/>
    <col min="5638" max="5638" width="9.125" style="84" bestFit="1" customWidth="1"/>
    <col min="5639" max="5639" width="7.5" style="84" bestFit="1" customWidth="1"/>
    <col min="5640" max="5640" width="11" style="84" bestFit="1" customWidth="1"/>
    <col min="5641" max="5643" width="10" style="84"/>
    <col min="5644" max="5644" width="10.125" style="84" bestFit="1" customWidth="1"/>
    <col min="5645" max="5888" width="10" style="84"/>
    <col min="5889" max="5889" width="19.625" style="84" customWidth="1"/>
    <col min="5890" max="5890" width="10" style="84" customWidth="1"/>
    <col min="5891" max="5891" width="7.5" style="84" bestFit="1" customWidth="1"/>
    <col min="5892" max="5892" width="9.125" style="84" bestFit="1" customWidth="1"/>
    <col min="5893" max="5893" width="7.5" style="84" bestFit="1" customWidth="1"/>
    <col min="5894" max="5894" width="9.125" style="84" bestFit="1" customWidth="1"/>
    <col min="5895" max="5895" width="7.5" style="84" bestFit="1" customWidth="1"/>
    <col min="5896" max="5896" width="11" style="84" bestFit="1" customWidth="1"/>
    <col min="5897" max="5899" width="10" style="84"/>
    <col min="5900" max="5900" width="10.125" style="84" bestFit="1" customWidth="1"/>
    <col min="5901" max="6144" width="11" style="84"/>
    <col min="6145" max="6145" width="19.625" style="84" customWidth="1"/>
    <col min="6146" max="6146" width="10" style="84" customWidth="1"/>
    <col min="6147" max="6147" width="7.5" style="84" bestFit="1" customWidth="1"/>
    <col min="6148" max="6148" width="9.125" style="84" bestFit="1" customWidth="1"/>
    <col min="6149" max="6149" width="7.5" style="84" bestFit="1" customWidth="1"/>
    <col min="6150" max="6150" width="9.125" style="84" bestFit="1" customWidth="1"/>
    <col min="6151" max="6151" width="7.5" style="84" bestFit="1" customWidth="1"/>
    <col min="6152" max="6152" width="11" style="84" bestFit="1" customWidth="1"/>
    <col min="6153" max="6155" width="10" style="84"/>
    <col min="6156" max="6156" width="10.125" style="84" bestFit="1" customWidth="1"/>
    <col min="6157" max="6400" width="10" style="84"/>
    <col min="6401" max="6401" width="19.625" style="84" customWidth="1"/>
    <col min="6402" max="6402" width="10" style="84" customWidth="1"/>
    <col min="6403" max="6403" width="7.5" style="84" bestFit="1" customWidth="1"/>
    <col min="6404" max="6404" width="9.125" style="84" bestFit="1" customWidth="1"/>
    <col min="6405" max="6405" width="7.5" style="84" bestFit="1" customWidth="1"/>
    <col min="6406" max="6406" width="9.125" style="84" bestFit="1" customWidth="1"/>
    <col min="6407" max="6407" width="7.5" style="84" bestFit="1" customWidth="1"/>
    <col min="6408" max="6408" width="11" style="84" bestFit="1" customWidth="1"/>
    <col min="6409" max="6411" width="10" style="84"/>
    <col min="6412" max="6412" width="10.125" style="84" bestFit="1" customWidth="1"/>
    <col min="6413" max="6656" width="10" style="84"/>
    <col min="6657" max="6657" width="19.625" style="84" customWidth="1"/>
    <col min="6658" max="6658" width="10" style="84" customWidth="1"/>
    <col min="6659" max="6659" width="7.5" style="84" bestFit="1" customWidth="1"/>
    <col min="6660" max="6660" width="9.125" style="84" bestFit="1" customWidth="1"/>
    <col min="6661" max="6661" width="7.5" style="84" bestFit="1" customWidth="1"/>
    <col min="6662" max="6662" width="9.125" style="84" bestFit="1" customWidth="1"/>
    <col min="6663" max="6663" width="7.5" style="84" bestFit="1" customWidth="1"/>
    <col min="6664" max="6664" width="11" style="84" bestFit="1" customWidth="1"/>
    <col min="6665" max="6667" width="10" style="84"/>
    <col min="6668" max="6668" width="10.125" style="84" bestFit="1" customWidth="1"/>
    <col min="6669" max="6912" width="10" style="84"/>
    <col min="6913" max="6913" width="19.625" style="84" customWidth="1"/>
    <col min="6914" max="6914" width="10" style="84" customWidth="1"/>
    <col min="6915" max="6915" width="7.5" style="84" bestFit="1" customWidth="1"/>
    <col min="6916" max="6916" width="9.125" style="84" bestFit="1" customWidth="1"/>
    <col min="6917" max="6917" width="7.5" style="84" bestFit="1" customWidth="1"/>
    <col min="6918" max="6918" width="9.125" style="84" bestFit="1" customWidth="1"/>
    <col min="6919" max="6919" width="7.5" style="84" bestFit="1" customWidth="1"/>
    <col min="6920" max="6920" width="11" style="84" bestFit="1" customWidth="1"/>
    <col min="6921" max="6923" width="10" style="84"/>
    <col min="6924" max="6924" width="10.125" style="84" bestFit="1" customWidth="1"/>
    <col min="6925" max="7168" width="11" style="84"/>
    <col min="7169" max="7169" width="19.625" style="84" customWidth="1"/>
    <col min="7170" max="7170" width="10" style="84" customWidth="1"/>
    <col min="7171" max="7171" width="7.5" style="84" bestFit="1" customWidth="1"/>
    <col min="7172" max="7172" width="9.125" style="84" bestFit="1" customWidth="1"/>
    <col min="7173" max="7173" width="7.5" style="84" bestFit="1" customWidth="1"/>
    <col min="7174" max="7174" width="9.125" style="84" bestFit="1" customWidth="1"/>
    <col min="7175" max="7175" width="7.5" style="84" bestFit="1" customWidth="1"/>
    <col min="7176" max="7176" width="11" style="84" bestFit="1" customWidth="1"/>
    <col min="7177" max="7179" width="10" style="84"/>
    <col min="7180" max="7180" width="10.125" style="84" bestFit="1" customWidth="1"/>
    <col min="7181" max="7424" width="10" style="84"/>
    <col min="7425" max="7425" width="19.625" style="84" customWidth="1"/>
    <col min="7426" max="7426" width="10" style="84" customWidth="1"/>
    <col min="7427" max="7427" width="7.5" style="84" bestFit="1" customWidth="1"/>
    <col min="7428" max="7428" width="9.125" style="84" bestFit="1" customWidth="1"/>
    <col min="7429" max="7429" width="7.5" style="84" bestFit="1" customWidth="1"/>
    <col min="7430" max="7430" width="9.125" style="84" bestFit="1" customWidth="1"/>
    <col min="7431" max="7431" width="7.5" style="84" bestFit="1" customWidth="1"/>
    <col min="7432" max="7432" width="11" style="84" bestFit="1" customWidth="1"/>
    <col min="7433" max="7435" width="10" style="84"/>
    <col min="7436" max="7436" width="10.125" style="84" bestFit="1" customWidth="1"/>
    <col min="7437" max="7680" width="10" style="84"/>
    <col min="7681" max="7681" width="19.625" style="84" customWidth="1"/>
    <col min="7682" max="7682" width="10" style="84" customWidth="1"/>
    <col min="7683" max="7683" width="7.5" style="84" bestFit="1" customWidth="1"/>
    <col min="7684" max="7684" width="9.125" style="84" bestFit="1" customWidth="1"/>
    <col min="7685" max="7685" width="7.5" style="84" bestFit="1" customWidth="1"/>
    <col min="7686" max="7686" width="9.125" style="84" bestFit="1" customWidth="1"/>
    <col min="7687" max="7687" width="7.5" style="84" bestFit="1" customWidth="1"/>
    <col min="7688" max="7688" width="11" style="84" bestFit="1" customWidth="1"/>
    <col min="7689" max="7691" width="10" style="84"/>
    <col min="7692" max="7692" width="10.125" style="84" bestFit="1" customWidth="1"/>
    <col min="7693" max="7936" width="10" style="84"/>
    <col min="7937" max="7937" width="19.625" style="84" customWidth="1"/>
    <col min="7938" max="7938" width="10" style="84" customWidth="1"/>
    <col min="7939" max="7939" width="7.5" style="84" bestFit="1" customWidth="1"/>
    <col min="7940" max="7940" width="9.125" style="84" bestFit="1" customWidth="1"/>
    <col min="7941" max="7941" width="7.5" style="84" bestFit="1" customWidth="1"/>
    <col min="7942" max="7942" width="9.125" style="84" bestFit="1" customWidth="1"/>
    <col min="7943" max="7943" width="7.5" style="84" bestFit="1" customWidth="1"/>
    <col min="7944" max="7944" width="11" style="84" bestFit="1" customWidth="1"/>
    <col min="7945" max="7947" width="10" style="84"/>
    <col min="7948" max="7948" width="10.125" style="84" bestFit="1" customWidth="1"/>
    <col min="7949" max="8192" width="11" style="84"/>
    <col min="8193" max="8193" width="19.625" style="84" customWidth="1"/>
    <col min="8194" max="8194" width="10" style="84" customWidth="1"/>
    <col min="8195" max="8195" width="7.5" style="84" bestFit="1" customWidth="1"/>
    <col min="8196" max="8196" width="9.125" style="84" bestFit="1" customWidth="1"/>
    <col min="8197" max="8197" width="7.5" style="84" bestFit="1" customWidth="1"/>
    <col min="8198" max="8198" width="9.125" style="84" bestFit="1" customWidth="1"/>
    <col min="8199" max="8199" width="7.5" style="84" bestFit="1" customWidth="1"/>
    <col min="8200" max="8200" width="11" style="84" bestFit="1" customWidth="1"/>
    <col min="8201" max="8203" width="10" style="84"/>
    <col min="8204" max="8204" width="10.125" style="84" bestFit="1" customWidth="1"/>
    <col min="8205" max="8448" width="10" style="84"/>
    <col min="8449" max="8449" width="19.625" style="84" customWidth="1"/>
    <col min="8450" max="8450" width="10" style="84" customWidth="1"/>
    <col min="8451" max="8451" width="7.5" style="84" bestFit="1" customWidth="1"/>
    <col min="8452" max="8452" width="9.125" style="84" bestFit="1" customWidth="1"/>
    <col min="8453" max="8453" width="7.5" style="84" bestFit="1" customWidth="1"/>
    <col min="8454" max="8454" width="9.125" style="84" bestFit="1" customWidth="1"/>
    <col min="8455" max="8455" width="7.5" style="84" bestFit="1" customWidth="1"/>
    <col min="8456" max="8456" width="11" style="84" bestFit="1" customWidth="1"/>
    <col min="8457" max="8459" width="10" style="84"/>
    <col min="8460" max="8460" width="10.125" style="84" bestFit="1" customWidth="1"/>
    <col min="8461" max="8704" width="10" style="84"/>
    <col min="8705" max="8705" width="19.625" style="84" customWidth="1"/>
    <col min="8706" max="8706" width="10" style="84" customWidth="1"/>
    <col min="8707" max="8707" width="7.5" style="84" bestFit="1" customWidth="1"/>
    <col min="8708" max="8708" width="9.125" style="84" bestFit="1" customWidth="1"/>
    <col min="8709" max="8709" width="7.5" style="84" bestFit="1" customWidth="1"/>
    <col min="8710" max="8710" width="9.125" style="84" bestFit="1" customWidth="1"/>
    <col min="8711" max="8711" width="7.5" style="84" bestFit="1" customWidth="1"/>
    <col min="8712" max="8712" width="11" style="84" bestFit="1" customWidth="1"/>
    <col min="8713" max="8715" width="10" style="84"/>
    <col min="8716" max="8716" width="10.125" style="84" bestFit="1" customWidth="1"/>
    <col min="8717" max="8960" width="10" style="84"/>
    <col min="8961" max="8961" width="19.625" style="84" customWidth="1"/>
    <col min="8962" max="8962" width="10" style="84" customWidth="1"/>
    <col min="8963" max="8963" width="7.5" style="84" bestFit="1" customWidth="1"/>
    <col min="8964" max="8964" width="9.125" style="84" bestFit="1" customWidth="1"/>
    <col min="8965" max="8965" width="7.5" style="84" bestFit="1" customWidth="1"/>
    <col min="8966" max="8966" width="9.125" style="84" bestFit="1" customWidth="1"/>
    <col min="8967" max="8967" width="7.5" style="84" bestFit="1" customWidth="1"/>
    <col min="8968" max="8968" width="11" style="84" bestFit="1" customWidth="1"/>
    <col min="8969" max="8971" width="10" style="84"/>
    <col min="8972" max="8972" width="10.125" style="84" bestFit="1" customWidth="1"/>
    <col min="8973" max="9216" width="11" style="84"/>
    <col min="9217" max="9217" width="19.625" style="84" customWidth="1"/>
    <col min="9218" max="9218" width="10" style="84" customWidth="1"/>
    <col min="9219" max="9219" width="7.5" style="84" bestFit="1" customWidth="1"/>
    <col min="9220" max="9220" width="9.125" style="84" bestFit="1" customWidth="1"/>
    <col min="9221" max="9221" width="7.5" style="84" bestFit="1" customWidth="1"/>
    <col min="9222" max="9222" width="9.125" style="84" bestFit="1" customWidth="1"/>
    <col min="9223" max="9223" width="7.5" style="84" bestFit="1" customWidth="1"/>
    <col min="9224" max="9224" width="11" style="84" bestFit="1" customWidth="1"/>
    <col min="9225" max="9227" width="10" style="84"/>
    <col min="9228" max="9228" width="10.125" style="84" bestFit="1" customWidth="1"/>
    <col min="9229" max="9472" width="10" style="84"/>
    <col min="9473" max="9473" width="19.625" style="84" customWidth="1"/>
    <col min="9474" max="9474" width="10" style="84" customWidth="1"/>
    <col min="9475" max="9475" width="7.5" style="84" bestFit="1" customWidth="1"/>
    <col min="9476" max="9476" width="9.125" style="84" bestFit="1" customWidth="1"/>
    <col min="9477" max="9477" width="7.5" style="84" bestFit="1" customWidth="1"/>
    <col min="9478" max="9478" width="9.125" style="84" bestFit="1" customWidth="1"/>
    <col min="9479" max="9479" width="7.5" style="84" bestFit="1" customWidth="1"/>
    <col min="9480" max="9480" width="11" style="84" bestFit="1" customWidth="1"/>
    <col min="9481" max="9483" width="10" style="84"/>
    <col min="9484" max="9484" width="10.125" style="84" bestFit="1" customWidth="1"/>
    <col min="9485" max="9728" width="10" style="84"/>
    <col min="9729" max="9729" width="19.625" style="84" customWidth="1"/>
    <col min="9730" max="9730" width="10" style="84" customWidth="1"/>
    <col min="9731" max="9731" width="7.5" style="84" bestFit="1" customWidth="1"/>
    <col min="9732" max="9732" width="9.125" style="84" bestFit="1" customWidth="1"/>
    <col min="9733" max="9733" width="7.5" style="84" bestFit="1" customWidth="1"/>
    <col min="9734" max="9734" width="9.125" style="84" bestFit="1" customWidth="1"/>
    <col min="9735" max="9735" width="7.5" style="84" bestFit="1" customWidth="1"/>
    <col min="9736" max="9736" width="11" style="84" bestFit="1" customWidth="1"/>
    <col min="9737" max="9739" width="10" style="84"/>
    <col min="9740" max="9740" width="10.125" style="84" bestFit="1" customWidth="1"/>
    <col min="9741" max="9984" width="10" style="84"/>
    <col min="9985" max="9985" width="19.625" style="84" customWidth="1"/>
    <col min="9986" max="9986" width="10" style="84" customWidth="1"/>
    <col min="9987" max="9987" width="7.5" style="84" bestFit="1" customWidth="1"/>
    <col min="9988" max="9988" width="9.125" style="84" bestFit="1" customWidth="1"/>
    <col min="9989" max="9989" width="7.5" style="84" bestFit="1" customWidth="1"/>
    <col min="9990" max="9990" width="9.125" style="84" bestFit="1" customWidth="1"/>
    <col min="9991" max="9991" width="7.5" style="84" bestFit="1" customWidth="1"/>
    <col min="9992" max="9992" width="11" style="84" bestFit="1" customWidth="1"/>
    <col min="9993" max="9995" width="10" style="84"/>
    <col min="9996" max="9996" width="10.125" style="84" bestFit="1" customWidth="1"/>
    <col min="9997" max="10240" width="11" style="84"/>
    <col min="10241" max="10241" width="19.625" style="84" customWidth="1"/>
    <col min="10242" max="10242" width="10" style="84" customWidth="1"/>
    <col min="10243" max="10243" width="7.5" style="84" bestFit="1" customWidth="1"/>
    <col min="10244" max="10244" width="9.125" style="84" bestFit="1" customWidth="1"/>
    <col min="10245" max="10245" width="7.5" style="84" bestFit="1" customWidth="1"/>
    <col min="10246" max="10246" width="9.125" style="84" bestFit="1" customWidth="1"/>
    <col min="10247" max="10247" width="7.5" style="84" bestFit="1" customWidth="1"/>
    <col min="10248" max="10248" width="11" style="84" bestFit="1" customWidth="1"/>
    <col min="10249" max="10251" width="10" style="84"/>
    <col min="10252" max="10252" width="10.125" style="84" bestFit="1" customWidth="1"/>
    <col min="10253" max="10496" width="10" style="84"/>
    <col min="10497" max="10497" width="19.625" style="84" customWidth="1"/>
    <col min="10498" max="10498" width="10" style="84" customWidth="1"/>
    <col min="10499" max="10499" width="7.5" style="84" bestFit="1" customWidth="1"/>
    <col min="10500" max="10500" width="9.125" style="84" bestFit="1" customWidth="1"/>
    <col min="10501" max="10501" width="7.5" style="84" bestFit="1" customWidth="1"/>
    <col min="10502" max="10502" width="9.125" style="84" bestFit="1" customWidth="1"/>
    <col min="10503" max="10503" width="7.5" style="84" bestFit="1" customWidth="1"/>
    <col min="10504" max="10504" width="11" style="84" bestFit="1" customWidth="1"/>
    <col min="10505" max="10507" width="10" style="84"/>
    <col min="10508" max="10508" width="10.125" style="84" bestFit="1" customWidth="1"/>
    <col min="10509" max="10752" width="10" style="84"/>
    <col min="10753" max="10753" width="19.625" style="84" customWidth="1"/>
    <col min="10754" max="10754" width="10" style="84" customWidth="1"/>
    <col min="10755" max="10755" width="7.5" style="84" bestFit="1" customWidth="1"/>
    <col min="10756" max="10756" width="9.125" style="84" bestFit="1" customWidth="1"/>
    <col min="10757" max="10757" width="7.5" style="84" bestFit="1" customWidth="1"/>
    <col min="10758" max="10758" width="9.125" style="84" bestFit="1" customWidth="1"/>
    <col min="10759" max="10759" width="7.5" style="84" bestFit="1" customWidth="1"/>
    <col min="10760" max="10760" width="11" style="84" bestFit="1" customWidth="1"/>
    <col min="10761" max="10763" width="10" style="84"/>
    <col min="10764" max="10764" width="10.125" style="84" bestFit="1" customWidth="1"/>
    <col min="10765" max="11008" width="10" style="84"/>
    <col min="11009" max="11009" width="19.625" style="84" customWidth="1"/>
    <col min="11010" max="11010" width="10" style="84" customWidth="1"/>
    <col min="11011" max="11011" width="7.5" style="84" bestFit="1" customWidth="1"/>
    <col min="11012" max="11012" width="9.125" style="84" bestFit="1" customWidth="1"/>
    <col min="11013" max="11013" width="7.5" style="84" bestFit="1" customWidth="1"/>
    <col min="11014" max="11014" width="9.125" style="84" bestFit="1" customWidth="1"/>
    <col min="11015" max="11015" width="7.5" style="84" bestFit="1" customWidth="1"/>
    <col min="11016" max="11016" width="11" style="84" bestFit="1" customWidth="1"/>
    <col min="11017" max="11019" width="10" style="84"/>
    <col min="11020" max="11020" width="10.125" style="84" bestFit="1" customWidth="1"/>
    <col min="11021" max="11264" width="11" style="84"/>
    <col min="11265" max="11265" width="19.625" style="84" customWidth="1"/>
    <col min="11266" max="11266" width="10" style="84" customWidth="1"/>
    <col min="11267" max="11267" width="7.5" style="84" bestFit="1" customWidth="1"/>
    <col min="11268" max="11268" width="9.125" style="84" bestFit="1" customWidth="1"/>
    <col min="11269" max="11269" width="7.5" style="84" bestFit="1" customWidth="1"/>
    <col min="11270" max="11270" width="9.125" style="84" bestFit="1" customWidth="1"/>
    <col min="11271" max="11271" width="7.5" style="84" bestFit="1" customWidth="1"/>
    <col min="11272" max="11272" width="11" style="84" bestFit="1" customWidth="1"/>
    <col min="11273" max="11275" width="10" style="84"/>
    <col min="11276" max="11276" width="10.125" style="84" bestFit="1" customWidth="1"/>
    <col min="11277" max="11520" width="10" style="84"/>
    <col min="11521" max="11521" width="19.625" style="84" customWidth="1"/>
    <col min="11522" max="11522" width="10" style="84" customWidth="1"/>
    <col min="11523" max="11523" width="7.5" style="84" bestFit="1" customWidth="1"/>
    <col min="11524" max="11524" width="9.125" style="84" bestFit="1" customWidth="1"/>
    <col min="11525" max="11525" width="7.5" style="84" bestFit="1" customWidth="1"/>
    <col min="11526" max="11526" width="9.125" style="84" bestFit="1" customWidth="1"/>
    <col min="11527" max="11527" width="7.5" style="84" bestFit="1" customWidth="1"/>
    <col min="11528" max="11528" width="11" style="84" bestFit="1" customWidth="1"/>
    <col min="11529" max="11531" width="10" style="84"/>
    <col min="11532" max="11532" width="10.125" style="84" bestFit="1" customWidth="1"/>
    <col min="11533" max="11776" width="10" style="84"/>
    <col min="11777" max="11777" width="19.625" style="84" customWidth="1"/>
    <col min="11778" max="11778" width="10" style="84" customWidth="1"/>
    <col min="11779" max="11779" width="7.5" style="84" bestFit="1" customWidth="1"/>
    <col min="11780" max="11780" width="9.125" style="84" bestFit="1" customWidth="1"/>
    <col min="11781" max="11781" width="7.5" style="84" bestFit="1" customWidth="1"/>
    <col min="11782" max="11782" width="9.125" style="84" bestFit="1" customWidth="1"/>
    <col min="11783" max="11783" width="7.5" style="84" bestFit="1" customWidth="1"/>
    <col min="11784" max="11784" width="11" style="84" bestFit="1" customWidth="1"/>
    <col min="11785" max="11787" width="10" style="84"/>
    <col min="11788" max="11788" width="10.125" style="84" bestFit="1" customWidth="1"/>
    <col min="11789" max="12032" width="10" style="84"/>
    <col min="12033" max="12033" width="19.625" style="84" customWidth="1"/>
    <col min="12034" max="12034" width="10" style="84" customWidth="1"/>
    <col min="12035" max="12035" width="7.5" style="84" bestFit="1" customWidth="1"/>
    <col min="12036" max="12036" width="9.125" style="84" bestFit="1" customWidth="1"/>
    <col min="12037" max="12037" width="7.5" style="84" bestFit="1" customWidth="1"/>
    <col min="12038" max="12038" width="9.125" style="84" bestFit="1" customWidth="1"/>
    <col min="12039" max="12039" width="7.5" style="84" bestFit="1" customWidth="1"/>
    <col min="12040" max="12040" width="11" style="84" bestFit="1" customWidth="1"/>
    <col min="12041" max="12043" width="10" style="84"/>
    <col min="12044" max="12044" width="10.125" style="84" bestFit="1" customWidth="1"/>
    <col min="12045" max="12288" width="11" style="84"/>
    <col min="12289" max="12289" width="19.625" style="84" customWidth="1"/>
    <col min="12290" max="12290" width="10" style="84" customWidth="1"/>
    <col min="12291" max="12291" width="7.5" style="84" bestFit="1" customWidth="1"/>
    <col min="12292" max="12292" width="9.125" style="84" bestFit="1" customWidth="1"/>
    <col min="12293" max="12293" width="7.5" style="84" bestFit="1" customWidth="1"/>
    <col min="12294" max="12294" width="9.125" style="84" bestFit="1" customWidth="1"/>
    <col min="12295" max="12295" width="7.5" style="84" bestFit="1" customWidth="1"/>
    <col min="12296" max="12296" width="11" style="84" bestFit="1" customWidth="1"/>
    <col min="12297" max="12299" width="10" style="84"/>
    <col min="12300" max="12300" width="10.125" style="84" bestFit="1" customWidth="1"/>
    <col min="12301" max="12544" width="10" style="84"/>
    <col min="12545" max="12545" width="19.625" style="84" customWidth="1"/>
    <col min="12546" max="12546" width="10" style="84" customWidth="1"/>
    <col min="12547" max="12547" width="7.5" style="84" bestFit="1" customWidth="1"/>
    <col min="12548" max="12548" width="9.125" style="84" bestFit="1" customWidth="1"/>
    <col min="12549" max="12549" width="7.5" style="84" bestFit="1" customWidth="1"/>
    <col min="12550" max="12550" width="9.125" style="84" bestFit="1" customWidth="1"/>
    <col min="12551" max="12551" width="7.5" style="84" bestFit="1" customWidth="1"/>
    <col min="12552" max="12552" width="11" style="84" bestFit="1" customWidth="1"/>
    <col min="12553" max="12555" width="10" style="84"/>
    <col min="12556" max="12556" width="10.125" style="84" bestFit="1" customWidth="1"/>
    <col min="12557" max="12800" width="10" style="84"/>
    <col min="12801" max="12801" width="19.625" style="84" customWidth="1"/>
    <col min="12802" max="12802" width="10" style="84" customWidth="1"/>
    <col min="12803" max="12803" width="7.5" style="84" bestFit="1" customWidth="1"/>
    <col min="12804" max="12804" width="9.125" style="84" bestFit="1" customWidth="1"/>
    <col min="12805" max="12805" width="7.5" style="84" bestFit="1" customWidth="1"/>
    <col min="12806" max="12806" width="9.125" style="84" bestFit="1" customWidth="1"/>
    <col min="12807" max="12807" width="7.5" style="84" bestFit="1" customWidth="1"/>
    <col min="12808" max="12808" width="11" style="84" bestFit="1" customWidth="1"/>
    <col min="12809" max="12811" width="10" style="84"/>
    <col min="12812" max="12812" width="10.125" style="84" bestFit="1" customWidth="1"/>
    <col min="12813" max="13056" width="10" style="84"/>
    <col min="13057" max="13057" width="19.625" style="84" customWidth="1"/>
    <col min="13058" max="13058" width="10" style="84" customWidth="1"/>
    <col min="13059" max="13059" width="7.5" style="84" bestFit="1" customWidth="1"/>
    <col min="13060" max="13060" width="9.125" style="84" bestFit="1" customWidth="1"/>
    <col min="13061" max="13061" width="7.5" style="84" bestFit="1" customWidth="1"/>
    <col min="13062" max="13062" width="9.125" style="84" bestFit="1" customWidth="1"/>
    <col min="13063" max="13063" width="7.5" style="84" bestFit="1" customWidth="1"/>
    <col min="13064" max="13064" width="11" style="84" bestFit="1" customWidth="1"/>
    <col min="13065" max="13067" width="10" style="84"/>
    <col min="13068" max="13068" width="10.125" style="84" bestFit="1" customWidth="1"/>
    <col min="13069" max="13312" width="11" style="84"/>
    <col min="13313" max="13313" width="19.625" style="84" customWidth="1"/>
    <col min="13314" max="13314" width="10" style="84" customWidth="1"/>
    <col min="13315" max="13315" width="7.5" style="84" bestFit="1" customWidth="1"/>
    <col min="13316" max="13316" width="9.125" style="84" bestFit="1" customWidth="1"/>
    <col min="13317" max="13317" width="7.5" style="84" bestFit="1" customWidth="1"/>
    <col min="13318" max="13318" width="9.125" style="84" bestFit="1" customWidth="1"/>
    <col min="13319" max="13319" width="7.5" style="84" bestFit="1" customWidth="1"/>
    <col min="13320" max="13320" width="11" style="84" bestFit="1" customWidth="1"/>
    <col min="13321" max="13323" width="10" style="84"/>
    <col min="13324" max="13324" width="10.125" style="84" bestFit="1" customWidth="1"/>
    <col min="13325" max="13568" width="10" style="84"/>
    <col min="13569" max="13569" width="19.625" style="84" customWidth="1"/>
    <col min="13570" max="13570" width="10" style="84" customWidth="1"/>
    <col min="13571" max="13571" width="7.5" style="84" bestFit="1" customWidth="1"/>
    <col min="13572" max="13572" width="9.125" style="84" bestFit="1" customWidth="1"/>
    <col min="13573" max="13573" width="7.5" style="84" bestFit="1" customWidth="1"/>
    <col min="13574" max="13574" width="9.125" style="84" bestFit="1" customWidth="1"/>
    <col min="13575" max="13575" width="7.5" style="84" bestFit="1" customWidth="1"/>
    <col min="13576" max="13576" width="11" style="84" bestFit="1" customWidth="1"/>
    <col min="13577" max="13579" width="10" style="84"/>
    <col min="13580" max="13580" width="10.125" style="84" bestFit="1" customWidth="1"/>
    <col min="13581" max="13824" width="10" style="84"/>
    <col min="13825" max="13825" width="19.625" style="84" customWidth="1"/>
    <col min="13826" max="13826" width="10" style="84" customWidth="1"/>
    <col min="13827" max="13827" width="7.5" style="84" bestFit="1" customWidth="1"/>
    <col min="13828" max="13828" width="9.125" style="84" bestFit="1" customWidth="1"/>
    <col min="13829" max="13829" width="7.5" style="84" bestFit="1" customWidth="1"/>
    <col min="13830" max="13830" width="9.125" style="84" bestFit="1" customWidth="1"/>
    <col min="13831" max="13831" width="7.5" style="84" bestFit="1" customWidth="1"/>
    <col min="13832" max="13832" width="11" style="84" bestFit="1" customWidth="1"/>
    <col min="13833" max="13835" width="10" style="84"/>
    <col min="13836" max="13836" width="10.125" style="84" bestFit="1" customWidth="1"/>
    <col min="13837" max="14080" width="10" style="84"/>
    <col min="14081" max="14081" width="19.625" style="84" customWidth="1"/>
    <col min="14082" max="14082" width="10" style="84" customWidth="1"/>
    <col min="14083" max="14083" width="7.5" style="84" bestFit="1" customWidth="1"/>
    <col min="14084" max="14084" width="9.125" style="84" bestFit="1" customWidth="1"/>
    <col min="14085" max="14085" width="7.5" style="84" bestFit="1" customWidth="1"/>
    <col min="14086" max="14086" width="9.125" style="84" bestFit="1" customWidth="1"/>
    <col min="14087" max="14087" width="7.5" style="84" bestFit="1" customWidth="1"/>
    <col min="14088" max="14088" width="11" style="84" bestFit="1" customWidth="1"/>
    <col min="14089" max="14091" width="10" style="84"/>
    <col min="14092" max="14092" width="10.125" style="84" bestFit="1" customWidth="1"/>
    <col min="14093" max="14336" width="11" style="84"/>
    <col min="14337" max="14337" width="19.625" style="84" customWidth="1"/>
    <col min="14338" max="14338" width="10" style="84" customWidth="1"/>
    <col min="14339" max="14339" width="7.5" style="84" bestFit="1" customWidth="1"/>
    <col min="14340" max="14340" width="9.125" style="84" bestFit="1" customWidth="1"/>
    <col min="14341" max="14341" width="7.5" style="84" bestFit="1" customWidth="1"/>
    <col min="14342" max="14342" width="9.125" style="84" bestFit="1" customWidth="1"/>
    <col min="14343" max="14343" width="7.5" style="84" bestFit="1" customWidth="1"/>
    <col min="14344" max="14344" width="11" style="84" bestFit="1" customWidth="1"/>
    <col min="14345" max="14347" width="10" style="84"/>
    <col min="14348" max="14348" width="10.125" style="84" bestFit="1" customWidth="1"/>
    <col min="14349" max="14592" width="10" style="84"/>
    <col min="14593" max="14593" width="19.625" style="84" customWidth="1"/>
    <col min="14594" max="14594" width="10" style="84" customWidth="1"/>
    <col min="14595" max="14595" width="7.5" style="84" bestFit="1" customWidth="1"/>
    <col min="14596" max="14596" width="9.125" style="84" bestFit="1" customWidth="1"/>
    <col min="14597" max="14597" width="7.5" style="84" bestFit="1" customWidth="1"/>
    <col min="14598" max="14598" width="9.125" style="84" bestFit="1" customWidth="1"/>
    <col min="14599" max="14599" width="7.5" style="84" bestFit="1" customWidth="1"/>
    <col min="14600" max="14600" width="11" style="84" bestFit="1" customWidth="1"/>
    <col min="14601" max="14603" width="10" style="84"/>
    <col min="14604" max="14604" width="10.125" style="84" bestFit="1" customWidth="1"/>
    <col min="14605" max="14848" width="10" style="84"/>
    <col min="14849" max="14849" width="19.625" style="84" customWidth="1"/>
    <col min="14850" max="14850" width="10" style="84" customWidth="1"/>
    <col min="14851" max="14851" width="7.5" style="84" bestFit="1" customWidth="1"/>
    <col min="14852" max="14852" width="9.125" style="84" bestFit="1" customWidth="1"/>
    <col min="14853" max="14853" width="7.5" style="84" bestFit="1" customWidth="1"/>
    <col min="14854" max="14854" width="9.125" style="84" bestFit="1" customWidth="1"/>
    <col min="14855" max="14855" width="7.5" style="84" bestFit="1" customWidth="1"/>
    <col min="14856" max="14856" width="11" style="84" bestFit="1" customWidth="1"/>
    <col min="14857" max="14859" width="10" style="84"/>
    <col min="14860" max="14860" width="10.125" style="84" bestFit="1" customWidth="1"/>
    <col min="14861" max="15104" width="10" style="84"/>
    <col min="15105" max="15105" width="19.625" style="84" customWidth="1"/>
    <col min="15106" max="15106" width="10" style="84" customWidth="1"/>
    <col min="15107" max="15107" width="7.5" style="84" bestFit="1" customWidth="1"/>
    <col min="15108" max="15108" width="9.125" style="84" bestFit="1" customWidth="1"/>
    <col min="15109" max="15109" width="7.5" style="84" bestFit="1" customWidth="1"/>
    <col min="15110" max="15110" width="9.125" style="84" bestFit="1" customWidth="1"/>
    <col min="15111" max="15111" width="7.5" style="84" bestFit="1" customWidth="1"/>
    <col min="15112" max="15112" width="11" style="84" bestFit="1" customWidth="1"/>
    <col min="15113" max="15115" width="10" style="84"/>
    <col min="15116" max="15116" width="10.125" style="84" bestFit="1" customWidth="1"/>
    <col min="15117" max="15360" width="11" style="84"/>
    <col min="15361" max="15361" width="19.625" style="84" customWidth="1"/>
    <col min="15362" max="15362" width="10" style="84" customWidth="1"/>
    <col min="15363" max="15363" width="7.5" style="84" bestFit="1" customWidth="1"/>
    <col min="15364" max="15364" width="9.125" style="84" bestFit="1" customWidth="1"/>
    <col min="15365" max="15365" width="7.5" style="84" bestFit="1" customWidth="1"/>
    <col min="15366" max="15366" width="9.125" style="84" bestFit="1" customWidth="1"/>
    <col min="15367" max="15367" width="7.5" style="84" bestFit="1" customWidth="1"/>
    <col min="15368" max="15368" width="11" style="84" bestFit="1" customWidth="1"/>
    <col min="15369" max="15371" width="10" style="84"/>
    <col min="15372" max="15372" width="10.125" style="84" bestFit="1" customWidth="1"/>
    <col min="15373" max="15616" width="10" style="84"/>
    <col min="15617" max="15617" width="19.625" style="84" customWidth="1"/>
    <col min="15618" max="15618" width="10" style="84" customWidth="1"/>
    <col min="15619" max="15619" width="7.5" style="84" bestFit="1" customWidth="1"/>
    <col min="15620" max="15620" width="9.125" style="84" bestFit="1" customWidth="1"/>
    <col min="15621" max="15621" width="7.5" style="84" bestFit="1" customWidth="1"/>
    <col min="15622" max="15622" width="9.125" style="84" bestFit="1" customWidth="1"/>
    <col min="15623" max="15623" width="7.5" style="84" bestFit="1" customWidth="1"/>
    <col min="15624" max="15624" width="11" style="84" bestFit="1" customWidth="1"/>
    <col min="15625" max="15627" width="10" style="84"/>
    <col min="15628" max="15628" width="10.125" style="84" bestFit="1" customWidth="1"/>
    <col min="15629" max="15872" width="10" style="84"/>
    <col min="15873" max="15873" width="19.625" style="84" customWidth="1"/>
    <col min="15874" max="15874" width="10" style="84" customWidth="1"/>
    <col min="15875" max="15875" width="7.5" style="84" bestFit="1" customWidth="1"/>
    <col min="15876" max="15876" width="9.125" style="84" bestFit="1" customWidth="1"/>
    <col min="15877" max="15877" width="7.5" style="84" bestFit="1" customWidth="1"/>
    <col min="15878" max="15878" width="9.125" style="84" bestFit="1" customWidth="1"/>
    <col min="15879" max="15879" width="7.5" style="84" bestFit="1" customWidth="1"/>
    <col min="15880" max="15880" width="11" style="84" bestFit="1" customWidth="1"/>
    <col min="15881" max="15883" width="10" style="84"/>
    <col min="15884" max="15884" width="10.125" style="84" bestFit="1" customWidth="1"/>
    <col min="15885" max="16128" width="10" style="84"/>
    <col min="16129" max="16129" width="19.625" style="84" customWidth="1"/>
    <col min="16130" max="16130" width="10" style="84" customWidth="1"/>
    <col min="16131" max="16131" width="7.5" style="84" bestFit="1" customWidth="1"/>
    <col min="16132" max="16132" width="9.125" style="84" bestFit="1" customWidth="1"/>
    <col min="16133" max="16133" width="7.5" style="84" bestFit="1" customWidth="1"/>
    <col min="16134" max="16134" width="9.125" style="84" bestFit="1" customWidth="1"/>
    <col min="16135" max="16135" width="7.5" style="84" bestFit="1" customWidth="1"/>
    <col min="16136" max="16136" width="11" style="84" bestFit="1" customWidth="1"/>
    <col min="16137" max="16139" width="10" style="84"/>
    <col min="16140" max="16140" width="10.125" style="84" bestFit="1" customWidth="1"/>
    <col min="16141" max="16384" width="11" style="84"/>
  </cols>
  <sheetData>
    <row r="1" spans="1:65" x14ac:dyDescent="0.2">
      <c r="A1" s="138" t="s">
        <v>7</v>
      </c>
    </row>
    <row r="2" spans="1:65" ht="15.75" x14ac:dyDescent="0.25">
      <c r="A2" s="139"/>
      <c r="B2" s="140"/>
      <c r="H2" s="387" t="s">
        <v>152</v>
      </c>
    </row>
    <row r="3" spans="1:65" s="81" customFormat="1" x14ac:dyDescent="0.2">
      <c r="A3" s="70"/>
      <c r="B3" s="801">
        <f>INDICE!A3</f>
        <v>44409</v>
      </c>
      <c r="C3" s="802"/>
      <c r="D3" s="802" t="s">
        <v>116</v>
      </c>
      <c r="E3" s="802"/>
      <c r="F3" s="802" t="s">
        <v>117</v>
      </c>
      <c r="G3" s="802"/>
      <c r="H3" s="802"/>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429</v>
      </c>
      <c r="D4" s="82" t="s">
        <v>47</v>
      </c>
      <c r="E4" s="82" t="s">
        <v>429</v>
      </c>
      <c r="F4" s="82" t="s">
        <v>47</v>
      </c>
      <c r="G4" s="83" t="s">
        <v>429</v>
      </c>
      <c r="H4" s="83" t="s">
        <v>107</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638</v>
      </c>
      <c r="B5" s="388">
        <v>23.909147095179225</v>
      </c>
      <c r="C5" s="73">
        <v>-7.4972979694121173</v>
      </c>
      <c r="D5" s="85">
        <v>281.80692212608159</v>
      </c>
      <c r="E5" s="86">
        <v>19.228675321197887</v>
      </c>
      <c r="F5" s="85">
        <v>423.078739184178</v>
      </c>
      <c r="G5" s="86">
        <v>11.810074651469407</v>
      </c>
      <c r="H5" s="389">
        <v>7.0966484544024988</v>
      </c>
    </row>
    <row r="6" spans="1:65" x14ac:dyDescent="0.2">
      <c r="A6" s="84" t="s">
        <v>197</v>
      </c>
      <c r="B6" s="388">
        <v>81.378</v>
      </c>
      <c r="C6" s="86">
        <v>16.662604831194898</v>
      </c>
      <c r="D6" s="85">
        <v>686.98900000000003</v>
      </c>
      <c r="E6" s="86">
        <v>12.885224944254839</v>
      </c>
      <c r="F6" s="85">
        <v>1003.11</v>
      </c>
      <c r="G6" s="86">
        <v>12.46775175494361</v>
      </c>
      <c r="H6" s="389">
        <v>16.82599093687077</v>
      </c>
    </row>
    <row r="7" spans="1:65" x14ac:dyDescent="0.2">
      <c r="A7" s="84" t="s">
        <v>198</v>
      </c>
      <c r="B7" s="388">
        <v>115.123</v>
      </c>
      <c r="C7" s="86">
        <v>-14.723703703703702</v>
      </c>
      <c r="D7" s="85">
        <v>928.12300000000005</v>
      </c>
      <c r="E7" s="86">
        <v>-8.1066336633663365</v>
      </c>
      <c r="F7" s="85">
        <v>1386.123</v>
      </c>
      <c r="G7" s="86">
        <v>-12.54744479495268</v>
      </c>
      <c r="H7" s="389">
        <v>23.250583720018859</v>
      </c>
    </row>
    <row r="8" spans="1:65" x14ac:dyDescent="0.2">
      <c r="A8" s="84" t="s">
        <v>639</v>
      </c>
      <c r="B8" s="388">
        <v>228.98985290482076</v>
      </c>
      <c r="C8" s="86">
        <v>-9.0190610319531288</v>
      </c>
      <c r="D8" s="85">
        <v>2134.2908132654475</v>
      </c>
      <c r="E8" s="86">
        <v>15.852542489891336</v>
      </c>
      <c r="F8" s="85">
        <v>3149.3579405604287</v>
      </c>
      <c r="G8" s="504">
        <v>23.590576060156206</v>
      </c>
      <c r="H8" s="389">
        <v>52.826776888707869</v>
      </c>
      <c r="J8" s="85"/>
    </row>
    <row r="9" spans="1:65" x14ac:dyDescent="0.2">
      <c r="A9" s="60" t="s">
        <v>199</v>
      </c>
      <c r="B9" s="61">
        <v>449.4</v>
      </c>
      <c r="C9" s="648">
        <v>-6.8199139474152446</v>
      </c>
      <c r="D9" s="61">
        <v>4031.2097353915292</v>
      </c>
      <c r="E9" s="87">
        <v>9.0347444572353144</v>
      </c>
      <c r="F9" s="61">
        <v>5961.6696797446066</v>
      </c>
      <c r="G9" s="87">
        <v>10.329411807205936</v>
      </c>
      <c r="H9" s="87">
        <v>100</v>
      </c>
    </row>
    <row r="10" spans="1:65" x14ac:dyDescent="0.2">
      <c r="H10" s="79" t="s">
        <v>222</v>
      </c>
    </row>
    <row r="11" spans="1:65" x14ac:dyDescent="0.2">
      <c r="A11" s="80" t="s">
        <v>487</v>
      </c>
    </row>
    <row r="12" spans="1:65" x14ac:dyDescent="0.2">
      <c r="A12" s="80" t="s">
        <v>642</v>
      </c>
    </row>
    <row r="13" spans="1:65" x14ac:dyDescent="0.2">
      <c r="A13" s="80" t="s">
        <v>640</v>
      </c>
    </row>
    <row r="14" spans="1:65" x14ac:dyDescent="0.2">
      <c r="A14" s="133" t="s">
        <v>545</v>
      </c>
    </row>
  </sheetData>
  <mergeCells count="3">
    <mergeCell ref="B3:C3"/>
    <mergeCell ref="D3:E3"/>
    <mergeCell ref="F3:H3"/>
  </mergeCells>
  <conditionalFormatting sqref="C9">
    <cfRule type="cellIs" dxfId="154" priority="1" operator="between">
      <formula>0</formula>
      <formula>0.5</formula>
    </cfRule>
    <cfRule type="cellIs" dxfId="153"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2"/>
  <dimension ref="A1:CD609"/>
  <sheetViews>
    <sheetView workbookViewId="0"/>
  </sheetViews>
  <sheetFormatPr baseColWidth="10" defaultRowHeight="14.25" x14ac:dyDescent="0.2"/>
  <cols>
    <col min="1" max="1" width="8.5" customWidth="1"/>
    <col min="2" max="2" width="14.5" customWidth="1"/>
    <col min="3" max="3" width="6.625" customWidth="1"/>
    <col min="4" max="4" width="9.625" customWidth="1"/>
    <col min="5" max="5" width="6.625" customWidth="1"/>
    <col min="6" max="6" width="9.125" customWidth="1"/>
    <col min="7" max="7" width="6.625" customWidth="1"/>
    <col min="8" max="8" width="9.125" customWidth="1"/>
    <col min="9" max="9" width="11.625" customWidth="1"/>
    <col min="10" max="82" width="11" style="1"/>
  </cols>
  <sheetData>
    <row r="1" spans="1:9" ht="15" x14ac:dyDescent="0.25">
      <c r="A1" s="284" t="s">
        <v>245</v>
      </c>
      <c r="B1" s="284"/>
      <c r="C1" s="1"/>
      <c r="D1" s="1"/>
      <c r="E1" s="1"/>
      <c r="F1" s="1"/>
      <c r="G1" s="1"/>
      <c r="H1" s="1"/>
      <c r="I1" s="1"/>
    </row>
    <row r="2" spans="1:9" x14ac:dyDescent="0.2">
      <c r="A2" s="390"/>
      <c r="B2" s="390"/>
      <c r="C2" s="390"/>
      <c r="D2" s="390"/>
      <c r="E2" s="390"/>
      <c r="F2" s="1"/>
      <c r="G2" s="1"/>
      <c r="H2" s="391"/>
      <c r="I2" s="394" t="s">
        <v>152</v>
      </c>
    </row>
    <row r="3" spans="1:9" ht="14.65" customHeight="1" x14ac:dyDescent="0.2">
      <c r="A3" s="819" t="s">
        <v>459</v>
      </c>
      <c r="B3" s="819" t="s">
        <v>460</v>
      </c>
      <c r="C3" s="801">
        <f>INDICE!A3</f>
        <v>44409</v>
      </c>
      <c r="D3" s="802"/>
      <c r="E3" s="802" t="s">
        <v>116</v>
      </c>
      <c r="F3" s="802"/>
      <c r="G3" s="802" t="s">
        <v>117</v>
      </c>
      <c r="H3" s="802"/>
      <c r="I3" s="802"/>
    </row>
    <row r="4" spans="1:9" x14ac:dyDescent="0.2">
      <c r="A4" s="820"/>
      <c r="B4" s="820"/>
      <c r="C4" s="82" t="s">
        <v>47</v>
      </c>
      <c r="D4" s="82" t="s">
        <v>457</v>
      </c>
      <c r="E4" s="82" t="s">
        <v>47</v>
      </c>
      <c r="F4" s="82" t="s">
        <v>457</v>
      </c>
      <c r="G4" s="82" t="s">
        <v>47</v>
      </c>
      <c r="H4" s="83" t="s">
        <v>457</v>
      </c>
      <c r="I4" s="83" t="s">
        <v>107</v>
      </c>
    </row>
    <row r="5" spans="1:9" x14ac:dyDescent="0.2">
      <c r="A5" s="395"/>
      <c r="B5" s="400" t="s">
        <v>201</v>
      </c>
      <c r="C5" s="398">
        <v>187</v>
      </c>
      <c r="D5" s="142">
        <v>98.936170212765958</v>
      </c>
      <c r="E5" s="141">
        <v>951</v>
      </c>
      <c r="F5" s="534">
        <v>911.70212765957444</v>
      </c>
      <c r="G5" s="535">
        <v>1380</v>
      </c>
      <c r="H5" s="534">
        <v>428.73563218390808</v>
      </c>
      <c r="I5" s="401">
        <v>2.5291864450268497</v>
      </c>
    </row>
    <row r="6" spans="1:9" x14ac:dyDescent="0.2">
      <c r="A6" s="11"/>
      <c r="B6" s="11" t="s">
        <v>233</v>
      </c>
      <c r="C6" s="398">
        <v>470</v>
      </c>
      <c r="D6" s="142">
        <v>28.065395095367844</v>
      </c>
      <c r="E6" s="144">
        <v>2557</v>
      </c>
      <c r="F6" s="142">
        <v>13.392461197339244</v>
      </c>
      <c r="G6" s="535">
        <v>3397</v>
      </c>
      <c r="H6" s="536">
        <v>2.9393939393939394</v>
      </c>
      <c r="I6" s="401">
        <v>6.2258306911276868</v>
      </c>
    </row>
    <row r="7" spans="1:9" x14ac:dyDescent="0.2">
      <c r="A7" s="11"/>
      <c r="B7" s="262" t="s">
        <v>202</v>
      </c>
      <c r="C7" s="398">
        <v>714</v>
      </c>
      <c r="D7" s="142">
        <v>-2.5920873124147339</v>
      </c>
      <c r="E7" s="144">
        <v>5391</v>
      </c>
      <c r="F7" s="142">
        <v>2.6075371145793684</v>
      </c>
      <c r="G7" s="535">
        <v>8580</v>
      </c>
      <c r="H7" s="537">
        <v>5.1212938005390836</v>
      </c>
      <c r="I7" s="401">
        <v>15.724941810384326</v>
      </c>
    </row>
    <row r="8" spans="1:9" x14ac:dyDescent="0.2">
      <c r="A8" s="501" t="s">
        <v>308</v>
      </c>
      <c r="B8" s="237"/>
      <c r="C8" s="146">
        <v>1371</v>
      </c>
      <c r="D8" s="147">
        <v>14.824120603015075</v>
      </c>
      <c r="E8" s="146">
        <v>8899</v>
      </c>
      <c r="F8" s="538">
        <v>17.045902933052741</v>
      </c>
      <c r="G8" s="539">
        <v>13357</v>
      </c>
      <c r="H8" s="538">
        <v>13.938411669367909</v>
      </c>
      <c r="I8" s="540">
        <v>24.479958946538861</v>
      </c>
    </row>
    <row r="9" spans="1:9" x14ac:dyDescent="0.2">
      <c r="A9" s="395"/>
      <c r="B9" s="11" t="s">
        <v>203</v>
      </c>
      <c r="C9" s="398">
        <v>529</v>
      </c>
      <c r="D9" s="142">
        <v>90.287769784172667</v>
      </c>
      <c r="E9" s="144">
        <v>1458</v>
      </c>
      <c r="F9" s="541">
        <v>-33.363802559414992</v>
      </c>
      <c r="G9" s="535">
        <v>2340</v>
      </c>
      <c r="H9" s="541">
        <v>-21.895861148197596</v>
      </c>
      <c r="I9" s="401">
        <v>4.2886204937411794</v>
      </c>
    </row>
    <row r="10" spans="1:9" x14ac:dyDescent="0.2">
      <c r="A10" s="395"/>
      <c r="B10" s="11" t="s">
        <v>204</v>
      </c>
      <c r="C10" s="398">
        <v>0</v>
      </c>
      <c r="D10" s="142" t="s">
        <v>143</v>
      </c>
      <c r="E10" s="144">
        <v>145</v>
      </c>
      <c r="F10" s="534">
        <v>-5.8441558441558437</v>
      </c>
      <c r="G10" s="144">
        <v>447</v>
      </c>
      <c r="H10" s="534">
        <v>190.25974025974025</v>
      </c>
      <c r="I10" s="484">
        <v>0.81923647893260998</v>
      </c>
    </row>
    <row r="11" spans="1:9" x14ac:dyDescent="0.2">
      <c r="A11" s="11"/>
      <c r="B11" s="11" t="s">
        <v>623</v>
      </c>
      <c r="C11" s="398">
        <v>0</v>
      </c>
      <c r="D11" s="142">
        <v>-100</v>
      </c>
      <c r="E11" s="144">
        <v>53</v>
      </c>
      <c r="F11" s="542">
        <v>-86.977886977886982</v>
      </c>
      <c r="G11" s="144">
        <v>53</v>
      </c>
      <c r="H11" s="542">
        <v>-88.427947598253269</v>
      </c>
      <c r="I11" s="511">
        <v>9.7135421439436972E-2</v>
      </c>
    </row>
    <row r="12" spans="1:9" x14ac:dyDescent="0.2">
      <c r="A12" s="654"/>
      <c r="B12" s="262" t="s">
        <v>205</v>
      </c>
      <c r="C12" s="398">
        <v>0</v>
      </c>
      <c r="D12" s="142" t="s">
        <v>143</v>
      </c>
      <c r="E12" s="144">
        <v>0</v>
      </c>
      <c r="F12" s="142">
        <v>-100</v>
      </c>
      <c r="G12" s="535">
        <v>292</v>
      </c>
      <c r="H12" s="537">
        <v>-86.348761103319305</v>
      </c>
      <c r="I12" s="401">
        <v>0.53516118981727545</v>
      </c>
    </row>
    <row r="13" spans="1:9" x14ac:dyDescent="0.2">
      <c r="A13" s="501" t="s">
        <v>614</v>
      </c>
      <c r="B13" s="146"/>
      <c r="C13" s="146">
        <v>529</v>
      </c>
      <c r="D13" s="147">
        <v>60.790273556231</v>
      </c>
      <c r="E13" s="146">
        <v>1656</v>
      </c>
      <c r="F13" s="538">
        <v>-57.120662868979799</v>
      </c>
      <c r="G13" s="539">
        <v>3132</v>
      </c>
      <c r="H13" s="538">
        <v>-45.502001044022968</v>
      </c>
      <c r="I13" s="540">
        <v>5.7401535839305025</v>
      </c>
    </row>
    <row r="14" spans="1:9" x14ac:dyDescent="0.2">
      <c r="A14" s="396"/>
      <c r="B14" s="399" t="s">
        <v>546</v>
      </c>
      <c r="C14" s="397">
        <v>0</v>
      </c>
      <c r="D14" s="142">
        <v>-100</v>
      </c>
      <c r="E14" s="141">
        <v>1073</v>
      </c>
      <c r="F14" s="142">
        <v>-15.244865718799369</v>
      </c>
      <c r="G14" s="144">
        <v>1578</v>
      </c>
      <c r="H14" s="542">
        <v>16.975537435137138</v>
      </c>
      <c r="I14" s="484">
        <v>2.8920697175741803</v>
      </c>
    </row>
    <row r="15" spans="1:9" x14ac:dyDescent="0.2">
      <c r="A15" s="396"/>
      <c r="B15" s="399" t="s">
        <v>207</v>
      </c>
      <c r="C15" s="398">
        <v>90</v>
      </c>
      <c r="D15" s="142">
        <v>13.924050632911392</v>
      </c>
      <c r="E15" s="144">
        <v>495</v>
      </c>
      <c r="F15" s="542">
        <v>52.777777777777779</v>
      </c>
      <c r="G15" s="144">
        <v>870</v>
      </c>
      <c r="H15" s="542">
        <v>148.57142857142858</v>
      </c>
      <c r="I15" s="484">
        <v>1.5944871066473618</v>
      </c>
    </row>
    <row r="16" spans="1:9" x14ac:dyDescent="0.2">
      <c r="A16" s="396"/>
      <c r="B16" s="399" t="s">
        <v>577</v>
      </c>
      <c r="C16" s="398">
        <v>275</v>
      </c>
      <c r="D16" s="142">
        <v>-51.923076923076927</v>
      </c>
      <c r="E16" s="144">
        <v>2813</v>
      </c>
      <c r="F16" s="542">
        <v>5.8314522197140706</v>
      </c>
      <c r="G16" s="144">
        <v>4673</v>
      </c>
      <c r="H16" s="542">
        <v>45.940037476577139</v>
      </c>
      <c r="I16" s="483">
        <v>8.5644117808771512</v>
      </c>
    </row>
    <row r="17" spans="1:13" x14ac:dyDescent="0.2">
      <c r="A17" s="396"/>
      <c r="B17" s="399" t="s">
        <v>208</v>
      </c>
      <c r="C17" s="398">
        <v>53</v>
      </c>
      <c r="D17" s="142">
        <v>-69.714285714285722</v>
      </c>
      <c r="E17" s="144">
        <v>523</v>
      </c>
      <c r="F17" s="542">
        <v>-21.353383458646615</v>
      </c>
      <c r="G17" s="535">
        <v>854</v>
      </c>
      <c r="H17" s="542">
        <v>-51.144164759725399</v>
      </c>
      <c r="I17" s="401">
        <v>1.5651632058354563</v>
      </c>
    </row>
    <row r="18" spans="1:13" x14ac:dyDescent="0.2">
      <c r="A18" s="396"/>
      <c r="B18" s="399" t="s">
        <v>209</v>
      </c>
      <c r="C18" s="398">
        <v>0</v>
      </c>
      <c r="D18" s="142">
        <v>-100</v>
      </c>
      <c r="E18" s="144">
        <v>274</v>
      </c>
      <c r="F18" s="73">
        <v>-63.756613756613753</v>
      </c>
      <c r="G18" s="535">
        <v>535</v>
      </c>
      <c r="H18" s="542">
        <v>-52.987697715289983</v>
      </c>
      <c r="I18" s="401">
        <v>0.98051793339809024</v>
      </c>
    </row>
    <row r="19" spans="1:13" x14ac:dyDescent="0.2">
      <c r="A19" s="396"/>
      <c r="B19" s="399" t="s">
        <v>210</v>
      </c>
      <c r="C19" s="398">
        <v>502</v>
      </c>
      <c r="D19" s="142" t="s">
        <v>143</v>
      </c>
      <c r="E19" s="144">
        <v>2074</v>
      </c>
      <c r="F19" s="73">
        <v>135.68181818181819</v>
      </c>
      <c r="G19" s="535">
        <v>2174</v>
      </c>
      <c r="H19" s="542">
        <v>71.857707509881422</v>
      </c>
      <c r="I19" s="401">
        <v>3.9843850228176603</v>
      </c>
    </row>
    <row r="20" spans="1:13" x14ac:dyDescent="0.2">
      <c r="A20" s="654"/>
      <c r="B20" s="399" t="s">
        <v>241</v>
      </c>
      <c r="C20" s="398">
        <v>50</v>
      </c>
      <c r="D20" s="142">
        <v>28.205128205128204</v>
      </c>
      <c r="E20" s="144">
        <v>385</v>
      </c>
      <c r="F20" s="542">
        <v>5.4794520547945202</v>
      </c>
      <c r="G20" s="535">
        <v>559</v>
      </c>
      <c r="H20" s="542">
        <v>-14.000000000000002</v>
      </c>
      <c r="I20" s="401">
        <v>1.0245037846159484</v>
      </c>
    </row>
    <row r="21" spans="1:13" x14ac:dyDescent="0.2">
      <c r="A21" s="501" t="s">
        <v>450</v>
      </c>
      <c r="B21" s="146"/>
      <c r="C21" s="146">
        <v>970</v>
      </c>
      <c r="D21" s="147">
        <v>-20.098846787479406</v>
      </c>
      <c r="E21" s="146">
        <v>7637</v>
      </c>
      <c r="F21" s="538">
        <v>10.457043679490887</v>
      </c>
      <c r="G21" s="539">
        <v>11243</v>
      </c>
      <c r="H21" s="538">
        <v>15.883323026180168</v>
      </c>
      <c r="I21" s="540">
        <v>20.605538551765846</v>
      </c>
    </row>
    <row r="22" spans="1:13" x14ac:dyDescent="0.2">
      <c r="A22" s="396"/>
      <c r="B22" s="399" t="s">
        <v>211</v>
      </c>
      <c r="C22" s="397">
        <v>448</v>
      </c>
      <c r="D22" s="142">
        <v>14.285714285714285</v>
      </c>
      <c r="E22" s="141">
        <v>2680</v>
      </c>
      <c r="F22" s="142">
        <v>-27.292457948996201</v>
      </c>
      <c r="G22" s="144">
        <v>4536</v>
      </c>
      <c r="H22" s="542">
        <v>-27.942811755361397</v>
      </c>
      <c r="I22" s="484">
        <v>8.3133258801752099</v>
      </c>
    </row>
    <row r="23" spans="1:13" x14ac:dyDescent="0.2">
      <c r="A23" s="654"/>
      <c r="B23" s="399" t="s">
        <v>212</v>
      </c>
      <c r="C23" s="398">
        <v>283</v>
      </c>
      <c r="D23" s="142">
        <v>207.60869565217394</v>
      </c>
      <c r="E23" s="144">
        <v>2335</v>
      </c>
      <c r="F23" s="542">
        <v>-6.7492012779552715</v>
      </c>
      <c r="G23" s="144">
        <v>3336</v>
      </c>
      <c r="H23" s="542">
        <v>-3.9170506912442393</v>
      </c>
      <c r="I23" s="484">
        <v>6.1140333192822975</v>
      </c>
    </row>
    <row r="24" spans="1:13" x14ac:dyDescent="0.2">
      <c r="A24" s="501"/>
      <c r="B24" s="146" t="s">
        <v>348</v>
      </c>
      <c r="C24" s="146">
        <v>731</v>
      </c>
      <c r="D24" s="147">
        <v>51.033057851239668</v>
      </c>
      <c r="E24" s="146">
        <v>5015</v>
      </c>
      <c r="F24" s="538">
        <v>-18.982229402261712</v>
      </c>
      <c r="G24" s="539">
        <v>7872</v>
      </c>
      <c r="H24" s="538">
        <v>-19.402068188799017</v>
      </c>
      <c r="I24" s="540">
        <v>14.427359199457507</v>
      </c>
      <c r="M24" s="854"/>
    </row>
    <row r="25" spans="1:13" x14ac:dyDescent="0.2">
      <c r="A25" s="396" t="s">
        <v>213</v>
      </c>
      <c r="B25" s="399"/>
      <c r="C25" s="397">
        <v>138</v>
      </c>
      <c r="D25" s="142" t="s">
        <v>143</v>
      </c>
      <c r="E25" s="141">
        <v>402</v>
      </c>
      <c r="F25" s="142">
        <v>-61.346153846153854</v>
      </c>
      <c r="G25" s="144">
        <v>1058</v>
      </c>
      <c r="H25" s="542">
        <v>-37.544273907910267</v>
      </c>
      <c r="I25" s="484">
        <v>1.9390429411872516</v>
      </c>
      <c r="M25" s="854"/>
    </row>
    <row r="26" spans="1:13" x14ac:dyDescent="0.2">
      <c r="A26" s="396"/>
      <c r="B26" s="399" t="s">
        <v>214</v>
      </c>
      <c r="C26" s="397">
        <v>0</v>
      </c>
      <c r="D26" s="142">
        <v>-100</v>
      </c>
      <c r="E26" s="141">
        <v>523</v>
      </c>
      <c r="F26" s="142">
        <v>7.3921971252566738</v>
      </c>
      <c r="G26" s="144">
        <v>863</v>
      </c>
      <c r="H26" s="542">
        <v>-22.111913357400724</v>
      </c>
      <c r="I26" s="484">
        <v>1.5816579000421531</v>
      </c>
      <c r="M26" s="854"/>
    </row>
    <row r="27" spans="1:13" x14ac:dyDescent="0.2">
      <c r="A27" s="396"/>
      <c r="B27" s="399" t="s">
        <v>215</v>
      </c>
      <c r="C27" s="398">
        <v>0</v>
      </c>
      <c r="D27" s="142" t="s">
        <v>143</v>
      </c>
      <c r="E27" s="144">
        <v>0</v>
      </c>
      <c r="F27" s="142">
        <v>-100</v>
      </c>
      <c r="G27" s="144">
        <v>186</v>
      </c>
      <c r="H27" s="142">
        <v>-40.575079872204469</v>
      </c>
      <c r="I27" s="401">
        <v>0.34089034693840148</v>
      </c>
    </row>
    <row r="28" spans="1:13" x14ac:dyDescent="0.2">
      <c r="A28" s="396"/>
      <c r="B28" s="399" t="s">
        <v>216</v>
      </c>
      <c r="C28" s="398">
        <v>0</v>
      </c>
      <c r="D28" s="142" t="s">
        <v>143</v>
      </c>
      <c r="E28" s="144">
        <v>0</v>
      </c>
      <c r="F28" s="142">
        <v>-100</v>
      </c>
      <c r="G28" s="144">
        <v>0</v>
      </c>
      <c r="H28" s="142">
        <v>-100</v>
      </c>
      <c r="I28" s="398">
        <v>0</v>
      </c>
    </row>
    <row r="29" spans="1:13" x14ac:dyDescent="0.2">
      <c r="A29" s="396"/>
      <c r="B29" s="399" t="s">
        <v>217</v>
      </c>
      <c r="C29" s="398">
        <v>0</v>
      </c>
      <c r="D29" s="142" t="s">
        <v>143</v>
      </c>
      <c r="E29" s="144">
        <v>0</v>
      </c>
      <c r="F29" s="142">
        <v>-100</v>
      </c>
      <c r="G29" s="144">
        <v>0</v>
      </c>
      <c r="H29" s="142">
        <v>-100</v>
      </c>
      <c r="I29" s="484">
        <v>0</v>
      </c>
    </row>
    <row r="30" spans="1:13" x14ac:dyDescent="0.2">
      <c r="A30" s="396"/>
      <c r="B30" s="399" t="s">
        <v>670</v>
      </c>
      <c r="C30" s="398">
        <v>128</v>
      </c>
      <c r="D30" s="142" t="s">
        <v>143</v>
      </c>
      <c r="E30" s="144">
        <v>151</v>
      </c>
      <c r="F30" s="142" t="s">
        <v>143</v>
      </c>
      <c r="G30" s="144">
        <v>151</v>
      </c>
      <c r="H30" s="142" t="s">
        <v>143</v>
      </c>
      <c r="I30" s="401">
        <v>0.27674431391235821</v>
      </c>
    </row>
    <row r="31" spans="1:13" x14ac:dyDescent="0.2">
      <c r="A31" s="396"/>
      <c r="B31" s="399" t="s">
        <v>559</v>
      </c>
      <c r="C31" s="398">
        <v>134</v>
      </c>
      <c r="D31" s="142">
        <v>-7.5862068965517242</v>
      </c>
      <c r="E31" s="144">
        <v>666</v>
      </c>
      <c r="F31" s="142">
        <v>41.401273885350321</v>
      </c>
      <c r="G31" s="144">
        <v>930</v>
      </c>
      <c r="H31" s="142">
        <v>-1.2738853503184715</v>
      </c>
      <c r="I31" s="401">
        <v>1.7044517346920074</v>
      </c>
    </row>
    <row r="32" spans="1:13" x14ac:dyDescent="0.2">
      <c r="A32" s="396"/>
      <c r="B32" s="399" t="s">
        <v>218</v>
      </c>
      <c r="C32" s="398">
        <v>327</v>
      </c>
      <c r="D32" s="142">
        <v>284.70588235294116</v>
      </c>
      <c r="E32" s="144">
        <v>4504</v>
      </c>
      <c r="F32" s="73">
        <v>356.79513184584175</v>
      </c>
      <c r="G32" s="144">
        <v>5485</v>
      </c>
      <c r="H32" s="542">
        <v>47.60495156081808</v>
      </c>
      <c r="I32" s="484">
        <v>10.052599747081356</v>
      </c>
    </row>
    <row r="33" spans="1:9" x14ac:dyDescent="0.2">
      <c r="A33" s="654"/>
      <c r="B33" s="399" t="s">
        <v>219</v>
      </c>
      <c r="C33" s="398">
        <v>950</v>
      </c>
      <c r="D33" s="142">
        <v>-25.019731649565902</v>
      </c>
      <c r="E33" s="144">
        <v>6985</v>
      </c>
      <c r="F33" s="73">
        <v>-12.016626779191334</v>
      </c>
      <c r="G33" s="144">
        <v>9886</v>
      </c>
      <c r="H33" s="542">
        <v>-18.673905890095426</v>
      </c>
      <c r="I33" s="484">
        <v>18.118505214156112</v>
      </c>
    </row>
    <row r="34" spans="1:9" x14ac:dyDescent="0.2">
      <c r="A34" s="749"/>
      <c r="B34" s="399" t="s">
        <v>221</v>
      </c>
      <c r="C34" s="398">
        <v>259</v>
      </c>
      <c r="D34" s="142" t="s">
        <v>143</v>
      </c>
      <c r="E34" s="144">
        <v>400</v>
      </c>
      <c r="F34" s="73">
        <v>27.388535031847134</v>
      </c>
      <c r="G34" s="144">
        <v>400</v>
      </c>
      <c r="H34" s="542">
        <v>-1.9607843137254901</v>
      </c>
      <c r="I34" s="484">
        <v>0.73309752029763764</v>
      </c>
    </row>
    <row r="35" spans="1:9" x14ac:dyDescent="0.2">
      <c r="A35" s="501" t="s">
        <v>451</v>
      </c>
      <c r="B35" s="146"/>
      <c r="C35" s="146">
        <v>1936</v>
      </c>
      <c r="D35" s="147">
        <v>26.618705035971225</v>
      </c>
      <c r="E35" s="146">
        <v>13631</v>
      </c>
      <c r="F35" s="538">
        <v>8.5184300613008528</v>
      </c>
      <c r="G35" s="539">
        <v>18959</v>
      </c>
      <c r="H35" s="538">
        <v>-11.724170042370909</v>
      </c>
      <c r="I35" s="540">
        <v>34.746989718307276</v>
      </c>
    </row>
    <row r="36" spans="1:9" x14ac:dyDescent="0.2">
      <c r="A36" s="730" t="s">
        <v>187</v>
      </c>
      <c r="B36" s="730"/>
      <c r="C36" s="730">
        <v>5537</v>
      </c>
      <c r="D36" s="731">
        <v>16.568421052631578</v>
      </c>
      <c r="E36" s="730">
        <v>36838</v>
      </c>
      <c r="F36" s="732">
        <v>-0.78642607056288705</v>
      </c>
      <c r="G36" s="730">
        <v>54563</v>
      </c>
      <c r="H36" s="732">
        <v>-6.5957956724185154</v>
      </c>
      <c r="I36" s="733">
        <v>100</v>
      </c>
    </row>
    <row r="37" spans="1:9" x14ac:dyDescent="0.2">
      <c r="A37" s="151" t="s">
        <v>539</v>
      </c>
      <c r="B37" s="485"/>
      <c r="C37" s="152">
        <v>2408</v>
      </c>
      <c r="D37" s="543">
        <v>19.622454048683558</v>
      </c>
      <c r="E37" s="152">
        <v>18246</v>
      </c>
      <c r="F37" s="543">
        <v>-3.8216224764113647</v>
      </c>
      <c r="G37" s="152">
        <v>26537</v>
      </c>
      <c r="H37" s="543">
        <v>-17.758081011559799</v>
      </c>
      <c r="I37" s="544">
        <v>48.635522240346027</v>
      </c>
    </row>
    <row r="38" spans="1:9" x14ac:dyDescent="0.2">
      <c r="A38" s="151" t="s">
        <v>540</v>
      </c>
      <c r="B38" s="485"/>
      <c r="C38" s="152">
        <v>3129</v>
      </c>
      <c r="D38" s="543">
        <v>14.322250639386189</v>
      </c>
      <c r="E38" s="152">
        <v>18592</v>
      </c>
      <c r="F38" s="543">
        <v>2.3844925381353597</v>
      </c>
      <c r="G38" s="152">
        <v>28026</v>
      </c>
      <c r="H38" s="543">
        <v>7.1780947646181499</v>
      </c>
      <c r="I38" s="544">
        <v>51.36447775965398</v>
      </c>
    </row>
    <row r="39" spans="1:9" x14ac:dyDescent="0.2">
      <c r="A39" s="153" t="s">
        <v>541</v>
      </c>
      <c r="B39" s="486"/>
      <c r="C39" s="154">
        <v>1514</v>
      </c>
      <c r="D39" s="545">
        <v>-3.8730158730158735</v>
      </c>
      <c r="E39" s="154">
        <v>10336</v>
      </c>
      <c r="F39" s="545">
        <v>8.7770995579877908</v>
      </c>
      <c r="G39" s="154">
        <v>16063</v>
      </c>
      <c r="H39" s="545">
        <v>6.2859789585125387</v>
      </c>
      <c r="I39" s="546">
        <v>29.439363671352382</v>
      </c>
    </row>
    <row r="40" spans="1:9" x14ac:dyDescent="0.2">
      <c r="A40" s="153" t="s">
        <v>542</v>
      </c>
      <c r="B40" s="486"/>
      <c r="C40" s="154">
        <v>4023</v>
      </c>
      <c r="D40" s="545">
        <v>26.708661417322833</v>
      </c>
      <c r="E40" s="154">
        <v>26502</v>
      </c>
      <c r="F40" s="545">
        <v>-4.075575503112784</v>
      </c>
      <c r="G40" s="154">
        <v>38500</v>
      </c>
      <c r="H40" s="545">
        <v>-11.091610281042884</v>
      </c>
      <c r="I40" s="546">
        <v>70.560636328647618</v>
      </c>
    </row>
    <row r="41" spans="1:9" x14ac:dyDescent="0.2">
      <c r="A41" s="658" t="s">
        <v>645</v>
      </c>
      <c r="B41" s="659"/>
      <c r="C41" s="479">
        <v>90</v>
      </c>
      <c r="D41" s="667">
        <v>13.924050632911392</v>
      </c>
      <c r="E41" s="479">
        <v>495</v>
      </c>
      <c r="F41" s="667">
        <v>52.777777777777779</v>
      </c>
      <c r="G41" s="492">
        <v>870</v>
      </c>
      <c r="H41" s="660">
        <v>18.852459016393443</v>
      </c>
      <c r="I41" s="661">
        <v>1.5944871066473618</v>
      </c>
    </row>
    <row r="42" spans="1:9" x14ac:dyDescent="0.2">
      <c r="A42" s="84"/>
      <c r="B42" s="84"/>
      <c r="C42" s="84"/>
      <c r="D42" s="84"/>
      <c r="E42" s="84"/>
      <c r="F42" s="84"/>
      <c r="G42" s="84"/>
      <c r="H42" s="79"/>
      <c r="I42" s="79" t="s">
        <v>222</v>
      </c>
    </row>
    <row r="43" spans="1:9" s="1" customFormat="1" x14ac:dyDescent="0.2">
      <c r="A43" s="80" t="s">
        <v>487</v>
      </c>
      <c r="B43" s="84"/>
      <c r="C43" s="84"/>
      <c r="D43" s="84"/>
      <c r="E43" s="84"/>
      <c r="F43" s="84"/>
      <c r="G43" s="84"/>
      <c r="H43" s="84"/>
      <c r="I43" s="694"/>
    </row>
    <row r="44" spans="1:9" s="1" customFormat="1" x14ac:dyDescent="0.2">
      <c r="A44" s="719" t="s">
        <v>658</v>
      </c>
      <c r="B44" s="694"/>
      <c r="C44" s="694"/>
      <c r="D44" s="694"/>
      <c r="E44" s="694"/>
      <c r="F44" s="694"/>
      <c r="G44" s="694"/>
      <c r="H44" s="694"/>
      <c r="I44" s="694"/>
    </row>
    <row r="45" spans="1:9" s="1" customFormat="1" x14ac:dyDescent="0.2">
      <c r="A45" s="719" t="s">
        <v>544</v>
      </c>
      <c r="B45" s="694"/>
      <c r="C45" s="694"/>
      <c r="D45" s="694"/>
      <c r="E45" s="694"/>
      <c r="F45" s="694"/>
      <c r="G45" s="694"/>
      <c r="H45" s="694"/>
      <c r="I45" s="694"/>
    </row>
    <row r="46" spans="1:9" s="1" customFormat="1" x14ac:dyDescent="0.2"/>
    <row r="47" spans="1:9" s="1" customFormat="1" x14ac:dyDescent="0.2"/>
    <row r="48" spans="1:9"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row r="409" s="1" customFormat="1" x14ac:dyDescent="0.2"/>
    <row r="410" s="1" customFormat="1" x14ac:dyDescent="0.2"/>
    <row r="411" s="1" customFormat="1" x14ac:dyDescent="0.2"/>
    <row r="412" s="1" customFormat="1" x14ac:dyDescent="0.2"/>
    <row r="413" s="1" customFormat="1" x14ac:dyDescent="0.2"/>
    <row r="414" s="1" customFormat="1" x14ac:dyDescent="0.2"/>
    <row r="415" s="1" customFormat="1" x14ac:dyDescent="0.2"/>
    <row r="416" s="1" customFormat="1" x14ac:dyDescent="0.2"/>
    <row r="417" s="1" customFormat="1" x14ac:dyDescent="0.2"/>
    <row r="418" s="1" customFormat="1" x14ac:dyDescent="0.2"/>
    <row r="419" s="1" customFormat="1" x14ac:dyDescent="0.2"/>
    <row r="420" s="1" customFormat="1" x14ac:dyDescent="0.2"/>
    <row r="421" s="1" customFormat="1" x14ac:dyDescent="0.2"/>
    <row r="422" s="1" customFormat="1" x14ac:dyDescent="0.2"/>
    <row r="423" s="1" customFormat="1" x14ac:dyDescent="0.2"/>
    <row r="424" s="1" customFormat="1" x14ac:dyDescent="0.2"/>
    <row r="425" s="1" customFormat="1" x14ac:dyDescent="0.2"/>
    <row r="426" s="1" customFormat="1" x14ac:dyDescent="0.2"/>
    <row r="427" s="1" customFormat="1" x14ac:dyDescent="0.2"/>
    <row r="428" s="1" customFormat="1" x14ac:dyDescent="0.2"/>
    <row r="429" s="1" customFormat="1" x14ac:dyDescent="0.2"/>
    <row r="430" s="1" customFormat="1" x14ac:dyDescent="0.2"/>
    <row r="431" s="1" customFormat="1" x14ac:dyDescent="0.2"/>
    <row r="432" s="1" customFormat="1" x14ac:dyDescent="0.2"/>
    <row r="433" s="1" customFormat="1" x14ac:dyDescent="0.2"/>
    <row r="434" s="1" customFormat="1" x14ac:dyDescent="0.2"/>
    <row r="435" s="1" customFormat="1" x14ac:dyDescent="0.2"/>
    <row r="436" s="1" customFormat="1" x14ac:dyDescent="0.2"/>
    <row r="437" s="1" customFormat="1" x14ac:dyDescent="0.2"/>
    <row r="438" s="1" customFormat="1" x14ac:dyDescent="0.2"/>
    <row r="439" s="1" customFormat="1" x14ac:dyDescent="0.2"/>
    <row r="440" s="1" customFormat="1" x14ac:dyDescent="0.2"/>
    <row r="441" s="1" customFormat="1" x14ac:dyDescent="0.2"/>
    <row r="442" s="1" customFormat="1" x14ac:dyDescent="0.2"/>
    <row r="443" s="1" customFormat="1" x14ac:dyDescent="0.2"/>
    <row r="444" s="1" customFormat="1" x14ac:dyDescent="0.2"/>
    <row r="445" s="1" customFormat="1" x14ac:dyDescent="0.2"/>
    <row r="446" s="1" customFormat="1" x14ac:dyDescent="0.2"/>
    <row r="447" s="1" customFormat="1" x14ac:dyDescent="0.2"/>
    <row r="448" s="1" customFormat="1" x14ac:dyDescent="0.2"/>
    <row r="449" s="1" customFormat="1" x14ac:dyDescent="0.2"/>
    <row r="450" s="1" customFormat="1" x14ac:dyDescent="0.2"/>
    <row r="451" s="1" customFormat="1" x14ac:dyDescent="0.2"/>
    <row r="452" s="1" customFormat="1" x14ac:dyDescent="0.2"/>
    <row r="453" s="1" customFormat="1" x14ac:dyDescent="0.2"/>
    <row r="454" s="1" customFormat="1" x14ac:dyDescent="0.2"/>
    <row r="455" s="1" customFormat="1" x14ac:dyDescent="0.2"/>
    <row r="456" s="1" customFormat="1" x14ac:dyDescent="0.2"/>
    <row r="457" s="1" customFormat="1" x14ac:dyDescent="0.2"/>
    <row r="458" s="1" customFormat="1" x14ac:dyDescent="0.2"/>
    <row r="459" s="1" customFormat="1" x14ac:dyDescent="0.2"/>
    <row r="460" s="1" customFormat="1" x14ac:dyDescent="0.2"/>
    <row r="461" s="1" customFormat="1" x14ac:dyDescent="0.2"/>
    <row r="462" s="1" customFormat="1" x14ac:dyDescent="0.2"/>
    <row r="463" s="1" customFormat="1" x14ac:dyDescent="0.2"/>
    <row r="464" s="1" customFormat="1" x14ac:dyDescent="0.2"/>
    <row r="465" s="1" customFormat="1" x14ac:dyDescent="0.2"/>
    <row r="466" s="1" customFormat="1" x14ac:dyDescent="0.2"/>
    <row r="467" s="1" customFormat="1" x14ac:dyDescent="0.2"/>
    <row r="468" s="1" customFormat="1" x14ac:dyDescent="0.2"/>
    <row r="469" s="1" customFormat="1" x14ac:dyDescent="0.2"/>
    <row r="470" s="1" customFormat="1" x14ac:dyDescent="0.2"/>
    <row r="471" s="1" customFormat="1" x14ac:dyDescent="0.2"/>
    <row r="472" s="1" customFormat="1" x14ac:dyDescent="0.2"/>
    <row r="473" s="1" customFormat="1" x14ac:dyDescent="0.2"/>
    <row r="474" s="1" customFormat="1" x14ac:dyDescent="0.2"/>
    <row r="475" s="1" customFormat="1" x14ac:dyDescent="0.2"/>
    <row r="476" s="1" customFormat="1" x14ac:dyDescent="0.2"/>
    <row r="477" s="1" customFormat="1" x14ac:dyDescent="0.2"/>
    <row r="478" s="1" customFormat="1" x14ac:dyDescent="0.2"/>
    <row r="479" s="1" customFormat="1" x14ac:dyDescent="0.2"/>
    <row r="480" s="1" customFormat="1" x14ac:dyDescent="0.2"/>
    <row r="481" s="1" customFormat="1" x14ac:dyDescent="0.2"/>
    <row r="482" s="1" customFormat="1" x14ac:dyDescent="0.2"/>
    <row r="483" s="1" customFormat="1" x14ac:dyDescent="0.2"/>
    <row r="484" s="1" customFormat="1" x14ac:dyDescent="0.2"/>
    <row r="485" s="1" customFormat="1" x14ac:dyDescent="0.2"/>
    <row r="486" s="1" customFormat="1" x14ac:dyDescent="0.2"/>
    <row r="487" s="1" customFormat="1" x14ac:dyDescent="0.2"/>
    <row r="488" s="1" customFormat="1" x14ac:dyDescent="0.2"/>
    <row r="489" s="1" customFormat="1" x14ac:dyDescent="0.2"/>
    <row r="490" s="1" customFormat="1" x14ac:dyDescent="0.2"/>
    <row r="491" s="1" customFormat="1" x14ac:dyDescent="0.2"/>
    <row r="492" s="1" customFormat="1" x14ac:dyDescent="0.2"/>
    <row r="493" s="1" customFormat="1" x14ac:dyDescent="0.2"/>
    <row r="494" s="1" customFormat="1" x14ac:dyDescent="0.2"/>
    <row r="495" s="1" customFormat="1" x14ac:dyDescent="0.2"/>
    <row r="496" s="1" customFormat="1" x14ac:dyDescent="0.2"/>
    <row r="497" s="1" customFormat="1" x14ac:dyDescent="0.2"/>
    <row r="498" s="1" customFormat="1" x14ac:dyDescent="0.2"/>
    <row r="499" s="1" customFormat="1" x14ac:dyDescent="0.2"/>
    <row r="500" s="1" customFormat="1" x14ac:dyDescent="0.2"/>
    <row r="501" s="1" customFormat="1" x14ac:dyDescent="0.2"/>
    <row r="502" s="1" customFormat="1" x14ac:dyDescent="0.2"/>
    <row r="503" s="1" customFormat="1" x14ac:dyDescent="0.2"/>
    <row r="504" s="1" customFormat="1" x14ac:dyDescent="0.2"/>
    <row r="505" s="1" customFormat="1" x14ac:dyDescent="0.2"/>
    <row r="506" s="1" customFormat="1" x14ac:dyDescent="0.2"/>
    <row r="507" s="1" customFormat="1" x14ac:dyDescent="0.2"/>
    <row r="508" s="1" customFormat="1" x14ac:dyDescent="0.2"/>
    <row r="509" s="1" customFormat="1" x14ac:dyDescent="0.2"/>
    <row r="510" s="1" customFormat="1" x14ac:dyDescent="0.2"/>
    <row r="511" s="1" customFormat="1" x14ac:dyDescent="0.2"/>
    <row r="512" s="1" customFormat="1" x14ac:dyDescent="0.2"/>
    <row r="513" s="1" customFormat="1" x14ac:dyDescent="0.2"/>
    <row r="514" s="1" customFormat="1" x14ac:dyDescent="0.2"/>
    <row r="515" s="1" customFormat="1" x14ac:dyDescent="0.2"/>
    <row r="516" s="1" customFormat="1" x14ac:dyDescent="0.2"/>
    <row r="517" s="1" customFormat="1" x14ac:dyDescent="0.2"/>
    <row r="518" s="1" customFormat="1" x14ac:dyDescent="0.2"/>
    <row r="519" s="1" customFormat="1" x14ac:dyDescent="0.2"/>
    <row r="520" s="1" customFormat="1" x14ac:dyDescent="0.2"/>
    <row r="521" s="1" customFormat="1" x14ac:dyDescent="0.2"/>
    <row r="522" s="1" customFormat="1" x14ac:dyDescent="0.2"/>
    <row r="523" s="1" customFormat="1" x14ac:dyDescent="0.2"/>
    <row r="524" s="1" customFormat="1" x14ac:dyDescent="0.2"/>
    <row r="525" s="1" customFormat="1" x14ac:dyDescent="0.2"/>
    <row r="526" s="1" customFormat="1" x14ac:dyDescent="0.2"/>
    <row r="527" s="1" customFormat="1" x14ac:dyDescent="0.2"/>
    <row r="528" s="1" customFormat="1" x14ac:dyDescent="0.2"/>
    <row r="529" s="1" customFormat="1" x14ac:dyDescent="0.2"/>
    <row r="530" s="1" customFormat="1" x14ac:dyDescent="0.2"/>
    <row r="531" s="1" customFormat="1" x14ac:dyDescent="0.2"/>
    <row r="532" s="1" customFormat="1" x14ac:dyDescent="0.2"/>
    <row r="533" s="1" customFormat="1" x14ac:dyDescent="0.2"/>
    <row r="534" s="1" customFormat="1" x14ac:dyDescent="0.2"/>
    <row r="535" s="1" customFormat="1" x14ac:dyDescent="0.2"/>
    <row r="536" s="1" customFormat="1" x14ac:dyDescent="0.2"/>
    <row r="537" s="1" customFormat="1" x14ac:dyDescent="0.2"/>
    <row r="538" s="1" customFormat="1" x14ac:dyDescent="0.2"/>
    <row r="539" s="1" customFormat="1" x14ac:dyDescent="0.2"/>
    <row r="540" s="1" customFormat="1" x14ac:dyDescent="0.2"/>
    <row r="541" s="1" customFormat="1" x14ac:dyDescent="0.2"/>
    <row r="542" s="1" customFormat="1" x14ac:dyDescent="0.2"/>
    <row r="543" s="1" customFormat="1" x14ac:dyDescent="0.2"/>
    <row r="544" s="1" customFormat="1" x14ac:dyDescent="0.2"/>
    <row r="545" s="1" customFormat="1" x14ac:dyDescent="0.2"/>
    <row r="546" s="1" customFormat="1" x14ac:dyDescent="0.2"/>
    <row r="547" s="1" customFormat="1" x14ac:dyDescent="0.2"/>
    <row r="548" s="1" customFormat="1" x14ac:dyDescent="0.2"/>
    <row r="549" s="1" customFormat="1" x14ac:dyDescent="0.2"/>
    <row r="550" s="1" customFormat="1" x14ac:dyDescent="0.2"/>
    <row r="551" s="1" customFormat="1" x14ac:dyDescent="0.2"/>
    <row r="552" s="1" customFormat="1" x14ac:dyDescent="0.2"/>
    <row r="553" s="1" customFormat="1" x14ac:dyDescent="0.2"/>
    <row r="554" s="1" customFormat="1" x14ac:dyDescent="0.2"/>
    <row r="555" s="1" customFormat="1" x14ac:dyDescent="0.2"/>
    <row r="556" s="1" customFormat="1" x14ac:dyDescent="0.2"/>
    <row r="557" s="1" customFormat="1" x14ac:dyDescent="0.2"/>
    <row r="558" s="1" customFormat="1" x14ac:dyDescent="0.2"/>
    <row r="559" s="1" customFormat="1" x14ac:dyDescent="0.2"/>
    <row r="560" s="1" customFormat="1" x14ac:dyDescent="0.2"/>
    <row r="561" s="1" customFormat="1" x14ac:dyDescent="0.2"/>
    <row r="562" s="1" customFormat="1" x14ac:dyDescent="0.2"/>
    <row r="563" s="1" customFormat="1" x14ac:dyDescent="0.2"/>
    <row r="564" s="1" customFormat="1" x14ac:dyDescent="0.2"/>
    <row r="565" s="1" customFormat="1" x14ac:dyDescent="0.2"/>
    <row r="566" s="1" customFormat="1" x14ac:dyDescent="0.2"/>
    <row r="567" s="1" customFormat="1" x14ac:dyDescent="0.2"/>
    <row r="568" s="1" customFormat="1" x14ac:dyDescent="0.2"/>
    <row r="569" s="1" customFormat="1" x14ac:dyDescent="0.2"/>
    <row r="570" s="1" customFormat="1" x14ac:dyDescent="0.2"/>
    <row r="571" s="1" customFormat="1" x14ac:dyDescent="0.2"/>
    <row r="572" s="1" customFormat="1" x14ac:dyDescent="0.2"/>
    <row r="573" s="1" customFormat="1" x14ac:dyDescent="0.2"/>
    <row r="574" s="1" customFormat="1" x14ac:dyDescent="0.2"/>
    <row r="575" s="1" customFormat="1" x14ac:dyDescent="0.2"/>
    <row r="576" s="1" customFormat="1" x14ac:dyDescent="0.2"/>
    <row r="577" s="1" customFormat="1" x14ac:dyDescent="0.2"/>
    <row r="578" s="1" customFormat="1" x14ac:dyDescent="0.2"/>
    <row r="579" s="1" customFormat="1" x14ac:dyDescent="0.2"/>
    <row r="580" s="1" customFormat="1" x14ac:dyDescent="0.2"/>
    <row r="581" s="1" customFormat="1" x14ac:dyDescent="0.2"/>
    <row r="582" s="1" customFormat="1" x14ac:dyDescent="0.2"/>
    <row r="583" s="1" customFormat="1" x14ac:dyDescent="0.2"/>
    <row r="584" s="1" customFormat="1" x14ac:dyDescent="0.2"/>
    <row r="585" s="1" customFormat="1" x14ac:dyDescent="0.2"/>
    <row r="586" s="1" customFormat="1" x14ac:dyDescent="0.2"/>
    <row r="587" s="1" customFormat="1" x14ac:dyDescent="0.2"/>
    <row r="588" s="1" customFormat="1" x14ac:dyDescent="0.2"/>
    <row r="589" s="1" customFormat="1" x14ac:dyDescent="0.2"/>
    <row r="590" s="1" customFormat="1" x14ac:dyDescent="0.2"/>
    <row r="591" s="1" customFormat="1" x14ac:dyDescent="0.2"/>
    <row r="592" s="1" customFormat="1" x14ac:dyDescent="0.2"/>
    <row r="593" s="1" customFormat="1" x14ac:dyDescent="0.2"/>
    <row r="594" s="1" customFormat="1" x14ac:dyDescent="0.2"/>
    <row r="595" s="1" customFormat="1" x14ac:dyDescent="0.2"/>
    <row r="596" s="1" customFormat="1" x14ac:dyDescent="0.2"/>
    <row r="597" s="1" customFormat="1" x14ac:dyDescent="0.2"/>
    <row r="598" s="1" customFormat="1" x14ac:dyDescent="0.2"/>
    <row r="599" s="1" customFormat="1" x14ac:dyDescent="0.2"/>
    <row r="600" s="1" customFormat="1" x14ac:dyDescent="0.2"/>
    <row r="601" s="1" customFormat="1" x14ac:dyDescent="0.2"/>
    <row r="602" s="1" customFormat="1" x14ac:dyDescent="0.2"/>
    <row r="603" s="1" customFormat="1" x14ac:dyDescent="0.2"/>
    <row r="604" s="1" customFormat="1" x14ac:dyDescent="0.2"/>
    <row r="605" s="1" customFormat="1" x14ac:dyDescent="0.2"/>
    <row r="606" s="1" customFormat="1" x14ac:dyDescent="0.2"/>
    <row r="607" s="1" customFormat="1" x14ac:dyDescent="0.2"/>
    <row r="608" s="1" customFormat="1" x14ac:dyDescent="0.2"/>
    <row r="609" s="1" customFormat="1" x14ac:dyDescent="0.2"/>
  </sheetData>
  <mergeCells count="5">
    <mergeCell ref="A3:A4"/>
    <mergeCell ref="C3:D3"/>
    <mergeCell ref="E3:F3"/>
    <mergeCell ref="G3:I3"/>
    <mergeCell ref="B3:B4"/>
  </mergeCells>
  <conditionalFormatting sqref="F18">
    <cfRule type="cellIs" dxfId="152" priority="47" operator="between">
      <formula>0</formula>
      <formula>0.5</formula>
    </cfRule>
    <cfRule type="cellIs" dxfId="151" priority="48" operator="between">
      <formula>0</formula>
      <formula>0.49</formula>
    </cfRule>
  </conditionalFormatting>
  <conditionalFormatting sqref="F18">
    <cfRule type="cellIs" dxfId="150" priority="46" stopIfTrue="1" operator="equal">
      <formula>0</formula>
    </cfRule>
  </conditionalFormatting>
  <conditionalFormatting sqref="F31">
    <cfRule type="cellIs" dxfId="149" priority="41" operator="between">
      <formula>0</formula>
      <formula>0.5</formula>
    </cfRule>
    <cfRule type="cellIs" dxfId="148" priority="42" operator="between">
      <formula>0</formula>
      <formula>0.49</formula>
    </cfRule>
  </conditionalFormatting>
  <conditionalFormatting sqref="F31">
    <cfRule type="cellIs" dxfId="147" priority="40" stopIfTrue="1" operator="equal">
      <formula>0</formula>
    </cfRule>
  </conditionalFormatting>
  <conditionalFormatting sqref="F32">
    <cfRule type="cellIs" dxfId="146" priority="32" operator="between">
      <formula>0</formula>
      <formula>0.5</formula>
    </cfRule>
    <cfRule type="cellIs" dxfId="145" priority="33" operator="between">
      <formula>0</formula>
      <formula>0.49</formula>
    </cfRule>
  </conditionalFormatting>
  <conditionalFormatting sqref="F32">
    <cfRule type="cellIs" dxfId="144" priority="31" stopIfTrue="1" operator="equal">
      <formula>0</formula>
    </cfRule>
  </conditionalFormatting>
  <conditionalFormatting sqref="F19">
    <cfRule type="cellIs" dxfId="143" priority="18" operator="between">
      <formula>0</formula>
      <formula>0.5</formula>
    </cfRule>
    <cfRule type="cellIs" dxfId="142" priority="19" operator="between">
      <formula>0</formula>
      <formula>0.49</formula>
    </cfRule>
  </conditionalFormatting>
  <conditionalFormatting sqref="F19">
    <cfRule type="cellIs" dxfId="141" priority="17" stopIfTrue="1" operator="equal">
      <formula>0</formula>
    </cfRule>
  </conditionalFormatting>
  <conditionalFormatting sqref="F33">
    <cfRule type="cellIs" dxfId="140" priority="15" operator="between">
      <formula>0</formula>
      <formula>0.5</formula>
    </cfRule>
    <cfRule type="cellIs" dxfId="139" priority="16" operator="between">
      <formula>0</formula>
      <formula>0.49</formula>
    </cfRule>
  </conditionalFormatting>
  <conditionalFormatting sqref="F33">
    <cfRule type="cellIs" dxfId="138" priority="14" stopIfTrue="1" operator="equal">
      <formula>0</formula>
    </cfRule>
  </conditionalFormatting>
  <conditionalFormatting sqref="I36">
    <cfRule type="cellIs" dxfId="137" priority="8" operator="between">
      <formula>0</formula>
      <formula>0.5</formula>
    </cfRule>
    <cfRule type="cellIs" dxfId="136" priority="9" operator="between">
      <formula>0</formula>
      <formula>0.49</formula>
    </cfRule>
  </conditionalFormatting>
  <conditionalFormatting sqref="F34">
    <cfRule type="cellIs" dxfId="135" priority="4" operator="between">
      <formula>0</formula>
      <formula>0.5</formula>
    </cfRule>
    <cfRule type="cellIs" dxfId="134" priority="5" operator="between">
      <formula>0</formula>
      <formula>0.49</formula>
    </cfRule>
  </conditionalFormatting>
  <conditionalFormatting sqref="F34">
    <cfRule type="cellIs" dxfId="133" priority="3" stopIfTrue="1" operator="equal">
      <formula>0</formula>
    </cfRule>
  </conditionalFormatting>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3"/>
  <dimension ref="A1:H21"/>
  <sheetViews>
    <sheetView showGridLines="0" workbookViewId="0"/>
  </sheetViews>
  <sheetFormatPr baseColWidth="10" defaultRowHeight="14.25" x14ac:dyDescent="0.2"/>
  <cols>
    <col min="1" max="1" width="11" customWidth="1"/>
  </cols>
  <sheetData>
    <row r="1" spans="1:8" x14ac:dyDescent="0.2">
      <c r="A1" s="15" t="s">
        <v>224</v>
      </c>
      <c r="B1" s="1"/>
      <c r="C1" s="1"/>
      <c r="D1" s="1"/>
      <c r="E1" s="1"/>
      <c r="F1" s="1"/>
      <c r="G1" s="1"/>
      <c r="H1" s="1"/>
    </row>
    <row r="2" spans="1:8" x14ac:dyDescent="0.2">
      <c r="A2" s="1"/>
      <c r="B2" s="1"/>
      <c r="C2" s="1"/>
      <c r="D2" s="1"/>
      <c r="E2" s="1"/>
      <c r="F2" s="1"/>
      <c r="G2" s="55" t="s">
        <v>225</v>
      </c>
      <c r="H2" s="1"/>
    </row>
    <row r="3" spans="1:8" x14ac:dyDescent="0.2">
      <c r="A3" s="70"/>
      <c r="B3" s="801">
        <f>INDICE!A3</f>
        <v>44409</v>
      </c>
      <c r="C3" s="802"/>
      <c r="D3" s="802" t="s">
        <v>116</v>
      </c>
      <c r="E3" s="802"/>
      <c r="F3" s="802" t="s">
        <v>117</v>
      </c>
      <c r="G3" s="802"/>
      <c r="H3" s="1"/>
    </row>
    <row r="4" spans="1:8" x14ac:dyDescent="0.2">
      <c r="A4" s="66"/>
      <c r="B4" s="623" t="s">
        <v>56</v>
      </c>
      <c r="C4" s="623" t="s">
        <v>457</v>
      </c>
      <c r="D4" s="623" t="s">
        <v>56</v>
      </c>
      <c r="E4" s="623" t="s">
        <v>457</v>
      </c>
      <c r="F4" s="623" t="s">
        <v>56</v>
      </c>
      <c r="G4" s="624" t="s">
        <v>457</v>
      </c>
      <c r="H4" s="1"/>
    </row>
    <row r="5" spans="1:8" x14ac:dyDescent="0.2">
      <c r="A5" s="157" t="s">
        <v>8</v>
      </c>
      <c r="B5" s="402">
        <v>60.914831917483326</v>
      </c>
      <c r="C5" s="488">
        <v>63.804197932970851</v>
      </c>
      <c r="D5" s="402">
        <v>61.784197601410341</v>
      </c>
      <c r="E5" s="488">
        <v>65.232375576996333</v>
      </c>
      <c r="F5" s="402">
        <v>48.033011540583061</v>
      </c>
      <c r="G5" s="488">
        <v>10.615901531462049</v>
      </c>
      <c r="H5" s="1"/>
    </row>
    <row r="6" spans="1:8" x14ac:dyDescent="0.2">
      <c r="A6" s="1"/>
      <c r="B6" s="1"/>
      <c r="C6" s="1"/>
      <c r="D6" s="1"/>
      <c r="E6" s="1"/>
      <c r="F6" s="1"/>
      <c r="G6" s="79" t="s">
        <v>222</v>
      </c>
      <c r="H6" s="1"/>
    </row>
    <row r="7" spans="1:8" x14ac:dyDescent="0.2">
      <c r="A7" s="80" t="s">
        <v>126</v>
      </c>
      <c r="B7" s="1"/>
      <c r="C7" s="1"/>
      <c r="D7" s="1"/>
      <c r="E7" s="1"/>
      <c r="F7" s="1"/>
      <c r="G7" s="1"/>
      <c r="H7" s="1"/>
    </row>
    <row r="21" spans="7:7" x14ac:dyDescent="0.2">
      <c r="G21" t="s">
        <v>529</v>
      </c>
    </row>
  </sheetData>
  <mergeCells count="3">
    <mergeCell ref="B3:C3"/>
    <mergeCell ref="D3:E3"/>
    <mergeCell ref="F3:G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4"/>
  <dimension ref="A1:H33"/>
  <sheetViews>
    <sheetView showGridLines="0" workbookViewId="0"/>
  </sheetViews>
  <sheetFormatPr baseColWidth="10" defaultRowHeight="14.25" x14ac:dyDescent="0.2"/>
  <cols>
    <col min="1" max="1" width="20" customWidth="1"/>
    <col min="2" max="2" width="12.125" customWidth="1"/>
  </cols>
  <sheetData>
    <row r="1" spans="1:8" x14ac:dyDescent="0.2">
      <c r="A1" s="158" t="s">
        <v>461</v>
      </c>
      <c r="B1" s="158"/>
      <c r="C1" s="15"/>
      <c r="D1" s="15"/>
      <c r="E1" s="15"/>
      <c r="F1" s="15"/>
      <c r="G1" s="15"/>
      <c r="H1" s="1"/>
    </row>
    <row r="2" spans="1:8" x14ac:dyDescent="0.2">
      <c r="A2" s="159" t="s">
        <v>377</v>
      </c>
      <c r="B2" s="159"/>
      <c r="C2" s="160"/>
      <c r="D2" s="160"/>
      <c r="E2" s="160"/>
      <c r="F2" s="160"/>
      <c r="G2" s="160"/>
      <c r="H2" s="161" t="s">
        <v>152</v>
      </c>
    </row>
    <row r="3" spans="1:8" ht="14.1" customHeight="1" x14ac:dyDescent="0.2">
      <c r="A3" s="162"/>
      <c r="B3" s="801">
        <f>INDICE!A3</f>
        <v>44409</v>
      </c>
      <c r="C3" s="802"/>
      <c r="D3" s="802" t="s">
        <v>116</v>
      </c>
      <c r="E3" s="802"/>
      <c r="F3" s="802" t="s">
        <v>117</v>
      </c>
      <c r="G3" s="802"/>
      <c r="H3" s="802"/>
    </row>
    <row r="4" spans="1:8" x14ac:dyDescent="0.2">
      <c r="A4" s="160"/>
      <c r="B4" s="63" t="s">
        <v>47</v>
      </c>
      <c r="C4" s="63" t="s">
        <v>457</v>
      </c>
      <c r="D4" s="63" t="s">
        <v>47</v>
      </c>
      <c r="E4" s="63" t="s">
        <v>457</v>
      </c>
      <c r="F4" s="63" t="s">
        <v>47</v>
      </c>
      <c r="G4" s="64" t="s">
        <v>457</v>
      </c>
      <c r="H4" s="64" t="s">
        <v>107</v>
      </c>
    </row>
    <row r="5" spans="1:8" x14ac:dyDescent="0.2">
      <c r="A5" s="160" t="s">
        <v>226</v>
      </c>
      <c r="B5" s="163"/>
      <c r="C5" s="163"/>
      <c r="D5" s="163"/>
      <c r="E5" s="163"/>
      <c r="F5" s="163"/>
      <c r="G5" s="164"/>
      <c r="H5" s="165"/>
    </row>
    <row r="6" spans="1:8" x14ac:dyDescent="0.2">
      <c r="A6" s="1" t="s">
        <v>418</v>
      </c>
      <c r="B6" s="469">
        <v>41.207000000000001</v>
      </c>
      <c r="C6" s="404">
        <v>-48.491249999999994</v>
      </c>
      <c r="D6" s="242">
        <v>426.20699999999999</v>
      </c>
      <c r="E6" s="404">
        <v>-30.698048780487809</v>
      </c>
      <c r="F6" s="242">
        <v>808.20699999999999</v>
      </c>
      <c r="G6" s="404">
        <v>-19.741112214498511</v>
      </c>
      <c r="H6" s="404">
        <v>5.0650136056041806</v>
      </c>
    </row>
    <row r="7" spans="1:8" x14ac:dyDescent="0.2">
      <c r="A7" s="1" t="s">
        <v>48</v>
      </c>
      <c r="B7" s="469">
        <v>8.9670000000000005</v>
      </c>
      <c r="C7" s="407">
        <v>-90.460638297872336</v>
      </c>
      <c r="D7" s="469">
        <v>423.96699999999998</v>
      </c>
      <c r="E7" s="407">
        <v>-43.993791281373845</v>
      </c>
      <c r="F7" s="242">
        <v>735.96699999999998</v>
      </c>
      <c r="G7" s="404">
        <v>-34.927763041556148</v>
      </c>
      <c r="H7" s="404">
        <v>4.6122872831783086</v>
      </c>
    </row>
    <row r="8" spans="1:8" x14ac:dyDescent="0.2">
      <c r="A8" s="1" t="s">
        <v>49</v>
      </c>
      <c r="B8" s="469">
        <v>131.22300000000001</v>
      </c>
      <c r="C8" s="404">
        <v>228.05750000000003</v>
      </c>
      <c r="D8" s="242">
        <v>336.22300000000001</v>
      </c>
      <c r="E8" s="404">
        <v>-60.444352941176469</v>
      </c>
      <c r="F8" s="242">
        <v>714.22299999999996</v>
      </c>
      <c r="G8" s="404">
        <v>-55.720830750154995</v>
      </c>
      <c r="H8" s="404">
        <v>4.4760181642022827</v>
      </c>
    </row>
    <row r="9" spans="1:8" x14ac:dyDescent="0.2">
      <c r="A9" s="1" t="s">
        <v>123</v>
      </c>
      <c r="B9" s="469">
        <v>811.30500000000006</v>
      </c>
      <c r="C9" s="404">
        <v>42.084938704028033</v>
      </c>
      <c r="D9" s="242">
        <v>4421.3050000000003</v>
      </c>
      <c r="E9" s="404">
        <v>-7.8510837849103732</v>
      </c>
      <c r="F9" s="242">
        <v>6835.3050000000003</v>
      </c>
      <c r="G9" s="404">
        <v>0.16566529894490462</v>
      </c>
      <c r="H9" s="404">
        <v>42.836690134401564</v>
      </c>
    </row>
    <row r="10" spans="1:8" x14ac:dyDescent="0.2">
      <c r="A10" s="1" t="s">
        <v>124</v>
      </c>
      <c r="B10" s="469">
        <v>306.85400000000004</v>
      </c>
      <c r="C10" s="404">
        <v>-14.99889196675899</v>
      </c>
      <c r="D10" s="242">
        <v>2538.8540000000003</v>
      </c>
      <c r="E10" s="404">
        <v>-4.5184655885671203</v>
      </c>
      <c r="F10" s="242">
        <v>3853.8540000000003</v>
      </c>
      <c r="G10" s="404">
        <v>-13.957267247153377</v>
      </c>
      <c r="H10" s="404">
        <v>24.152009255069672</v>
      </c>
    </row>
    <row r="11" spans="1:8" x14ac:dyDescent="0.2">
      <c r="A11" s="1" t="s">
        <v>227</v>
      </c>
      <c r="B11" s="469">
        <v>274.10400000000004</v>
      </c>
      <c r="C11" s="404">
        <v>82.736000000000033</v>
      </c>
      <c r="D11" s="242">
        <v>2238.1040000000003</v>
      </c>
      <c r="E11" s="404">
        <v>65.66276831976316</v>
      </c>
      <c r="F11" s="242">
        <v>3009.1040000000003</v>
      </c>
      <c r="G11" s="404">
        <v>47.000683927699086</v>
      </c>
      <c r="H11" s="404">
        <v>18.857981557543997</v>
      </c>
    </row>
    <row r="12" spans="1:8" x14ac:dyDescent="0.2">
      <c r="A12" s="168" t="s">
        <v>228</v>
      </c>
      <c r="B12" s="470">
        <v>1573.66</v>
      </c>
      <c r="C12" s="170">
        <v>21.42438271604939</v>
      </c>
      <c r="D12" s="169">
        <v>10384.66</v>
      </c>
      <c r="E12" s="170">
        <v>-5.8507706255666374</v>
      </c>
      <c r="F12" s="169">
        <v>15956.66</v>
      </c>
      <c r="G12" s="170">
        <v>-6.6916554587451031</v>
      </c>
      <c r="H12" s="170">
        <v>100</v>
      </c>
    </row>
    <row r="13" spans="1:8" x14ac:dyDescent="0.2">
      <c r="A13" s="145" t="s">
        <v>229</v>
      </c>
      <c r="B13" s="471"/>
      <c r="C13" s="172"/>
      <c r="D13" s="171"/>
      <c r="E13" s="172"/>
      <c r="F13" s="171"/>
      <c r="G13" s="172"/>
      <c r="H13" s="172"/>
    </row>
    <row r="14" spans="1:8" x14ac:dyDescent="0.2">
      <c r="A14" s="1" t="s">
        <v>418</v>
      </c>
      <c r="B14" s="469">
        <v>73.962000000000003</v>
      </c>
      <c r="C14" s="469">
        <v>94.63684210526317</v>
      </c>
      <c r="D14" s="242">
        <v>343.96199999999999</v>
      </c>
      <c r="E14" s="404">
        <v>20.688421052631575</v>
      </c>
      <c r="F14" s="242">
        <v>504.96199999999999</v>
      </c>
      <c r="G14" s="404">
        <v>11.470640176600439</v>
      </c>
      <c r="H14" s="404">
        <v>2.5007766610158062</v>
      </c>
    </row>
    <row r="15" spans="1:8" x14ac:dyDescent="0.2">
      <c r="A15" s="1" t="s">
        <v>48</v>
      </c>
      <c r="B15" s="469">
        <v>421.80600000000004</v>
      </c>
      <c r="C15" s="404">
        <v>152.57844311377249</v>
      </c>
      <c r="D15" s="242">
        <v>3209.806</v>
      </c>
      <c r="E15" s="404">
        <v>4.1468526930564584</v>
      </c>
      <c r="F15" s="242">
        <v>4655.8060000000005</v>
      </c>
      <c r="G15" s="404">
        <v>-0.72908315565030934</v>
      </c>
      <c r="H15" s="404">
        <v>23.057439932148078</v>
      </c>
    </row>
    <row r="16" spans="1:8" x14ac:dyDescent="0.2">
      <c r="A16" s="1" t="s">
        <v>49</v>
      </c>
      <c r="B16" s="469">
        <v>149.499</v>
      </c>
      <c r="C16" s="481">
        <v>2391.65</v>
      </c>
      <c r="D16" s="242">
        <v>433.49900000000002</v>
      </c>
      <c r="E16" s="404">
        <v>6.5108108108108169</v>
      </c>
      <c r="F16" s="242">
        <v>545.49900000000002</v>
      </c>
      <c r="G16" s="404">
        <v>-6.271649484536078</v>
      </c>
      <c r="H16" s="404">
        <v>2.70153232878407</v>
      </c>
    </row>
    <row r="17" spans="1:8" x14ac:dyDescent="0.2">
      <c r="A17" s="1" t="s">
        <v>123</v>
      </c>
      <c r="B17" s="469">
        <v>763.61699999999985</v>
      </c>
      <c r="C17" s="404">
        <v>-17.89064516129034</v>
      </c>
      <c r="D17" s="242">
        <v>5371.6170000000002</v>
      </c>
      <c r="E17" s="404">
        <v>-12.414527963476273</v>
      </c>
      <c r="F17" s="242">
        <v>8393.6170000000002</v>
      </c>
      <c r="G17" s="404">
        <v>-7.3858876751627474</v>
      </c>
      <c r="H17" s="404">
        <v>41.5685962411142</v>
      </c>
    </row>
    <row r="18" spans="1:8" x14ac:dyDescent="0.2">
      <c r="A18" s="1" t="s">
        <v>124</v>
      </c>
      <c r="B18" s="469">
        <v>128.018</v>
      </c>
      <c r="C18" s="404">
        <v>-36.936945812807878</v>
      </c>
      <c r="D18" s="242">
        <v>1291.018</v>
      </c>
      <c r="E18" s="404">
        <v>-26.479612756264238</v>
      </c>
      <c r="F18" s="242">
        <v>2040.018</v>
      </c>
      <c r="G18" s="404">
        <v>-22.785087055261162</v>
      </c>
      <c r="H18" s="404">
        <v>10.102996665990993</v>
      </c>
    </row>
    <row r="19" spans="1:8" x14ac:dyDescent="0.2">
      <c r="A19" s="1" t="s">
        <v>227</v>
      </c>
      <c r="B19" s="469">
        <v>333.30500000000001</v>
      </c>
      <c r="C19" s="404">
        <v>-37.700000000000003</v>
      </c>
      <c r="D19" s="242">
        <v>2738.3049999999998</v>
      </c>
      <c r="E19" s="404">
        <v>-22.690429136081313</v>
      </c>
      <c r="F19" s="242">
        <v>4052.3049999999998</v>
      </c>
      <c r="G19" s="404">
        <v>-28.656602112676062</v>
      </c>
      <c r="H19" s="404">
        <v>20.068658170946836</v>
      </c>
    </row>
    <row r="20" spans="1:8" x14ac:dyDescent="0.2">
      <c r="A20" s="173" t="s">
        <v>230</v>
      </c>
      <c r="B20" s="472">
        <v>1870.2070000000008</v>
      </c>
      <c r="C20" s="175">
        <v>-0.46796168174556735</v>
      </c>
      <c r="D20" s="174">
        <v>13388.207</v>
      </c>
      <c r="E20" s="175">
        <v>-11.948655047681681</v>
      </c>
      <c r="F20" s="174">
        <v>20192.207000000002</v>
      </c>
      <c r="G20" s="175">
        <v>-12.62567286888792</v>
      </c>
      <c r="H20" s="175">
        <v>100</v>
      </c>
    </row>
    <row r="21" spans="1:8" x14ac:dyDescent="0.2">
      <c r="A21" s="145" t="s">
        <v>462</v>
      </c>
      <c r="B21" s="473"/>
      <c r="C21" s="406"/>
      <c r="D21" s="405"/>
      <c r="E21" s="406"/>
      <c r="F21" s="405"/>
      <c r="G21" s="406"/>
      <c r="H21" s="406"/>
    </row>
    <row r="22" spans="1:8" x14ac:dyDescent="0.2">
      <c r="A22" s="1" t="s">
        <v>418</v>
      </c>
      <c r="B22" s="469">
        <v>32.755000000000003</v>
      </c>
      <c r="C22" s="404">
        <v>-177.98809523809521</v>
      </c>
      <c r="D22" s="242">
        <v>-82.245000000000005</v>
      </c>
      <c r="E22" s="404">
        <v>-75.077272727272728</v>
      </c>
      <c r="F22" s="242">
        <v>-303.245</v>
      </c>
      <c r="G22" s="404">
        <v>-45.262635379061372</v>
      </c>
      <c r="H22" s="407" t="s">
        <v>463</v>
      </c>
    </row>
    <row r="23" spans="1:8" x14ac:dyDescent="0.2">
      <c r="A23" s="1" t="s">
        <v>48</v>
      </c>
      <c r="B23" s="469">
        <v>412.83900000000006</v>
      </c>
      <c r="C23" s="404">
        <v>465.53287671232886</v>
      </c>
      <c r="D23" s="242">
        <v>2785.8389999999999</v>
      </c>
      <c r="E23" s="404">
        <v>19.821032258064513</v>
      </c>
      <c r="F23" s="242">
        <v>3919.8390000000004</v>
      </c>
      <c r="G23" s="404">
        <v>10.138774936780006</v>
      </c>
      <c r="H23" s="407" t="s">
        <v>463</v>
      </c>
    </row>
    <row r="24" spans="1:8" x14ac:dyDescent="0.2">
      <c r="A24" s="1" t="s">
        <v>49</v>
      </c>
      <c r="B24" s="469">
        <v>18.275999999999982</v>
      </c>
      <c r="C24" s="407">
        <v>-153.75294117647053</v>
      </c>
      <c r="D24" s="242">
        <v>97.27600000000001</v>
      </c>
      <c r="E24" s="404">
        <v>-121.95846501128669</v>
      </c>
      <c r="F24" s="242">
        <v>-168.72399999999993</v>
      </c>
      <c r="G24" s="404">
        <v>-83.634917555771111</v>
      </c>
      <c r="H24" s="407" t="s">
        <v>463</v>
      </c>
    </row>
    <row r="25" spans="1:8" x14ac:dyDescent="0.2">
      <c r="A25" s="1" t="s">
        <v>123</v>
      </c>
      <c r="B25" s="469">
        <v>-47.688000000000216</v>
      </c>
      <c r="C25" s="404">
        <v>-113.28356545961009</v>
      </c>
      <c r="D25" s="242">
        <v>950.3119999999999</v>
      </c>
      <c r="E25" s="404">
        <v>-28.815580524344576</v>
      </c>
      <c r="F25" s="242">
        <v>1558.3119999999999</v>
      </c>
      <c r="G25" s="404">
        <v>-30.401429209468517</v>
      </c>
      <c r="H25" s="407" t="s">
        <v>463</v>
      </c>
    </row>
    <row r="26" spans="1:8" x14ac:dyDescent="0.2">
      <c r="A26" s="1" t="s">
        <v>124</v>
      </c>
      <c r="B26" s="469">
        <v>-178.83600000000004</v>
      </c>
      <c r="C26" s="404">
        <v>13.187341772151925</v>
      </c>
      <c r="D26" s="242">
        <v>-1247.8360000000002</v>
      </c>
      <c r="E26" s="404">
        <v>38.187818383167247</v>
      </c>
      <c r="F26" s="242">
        <v>-1813.8360000000002</v>
      </c>
      <c r="G26" s="404">
        <v>-1.260968971148599</v>
      </c>
      <c r="H26" s="407" t="s">
        <v>463</v>
      </c>
    </row>
    <row r="27" spans="1:8" x14ac:dyDescent="0.2">
      <c r="A27" s="1" t="s">
        <v>227</v>
      </c>
      <c r="B27" s="469">
        <v>59.200999999999965</v>
      </c>
      <c r="C27" s="404">
        <v>-84.623116883116893</v>
      </c>
      <c r="D27" s="242">
        <v>500.20099999999957</v>
      </c>
      <c r="E27" s="404">
        <v>-77.17019625741672</v>
      </c>
      <c r="F27" s="242">
        <v>1043.2009999999996</v>
      </c>
      <c r="G27" s="404">
        <v>-71.285411505642728</v>
      </c>
      <c r="H27" s="407" t="s">
        <v>463</v>
      </c>
    </row>
    <row r="28" spans="1:8" x14ac:dyDescent="0.2">
      <c r="A28" s="173" t="s">
        <v>231</v>
      </c>
      <c r="B28" s="472">
        <v>296.54700000000071</v>
      </c>
      <c r="C28" s="175">
        <v>-49.134305317324063</v>
      </c>
      <c r="D28" s="174">
        <v>3003.5470000000005</v>
      </c>
      <c r="E28" s="175">
        <v>-28.05875449101795</v>
      </c>
      <c r="F28" s="174">
        <v>4235.5470000000023</v>
      </c>
      <c r="G28" s="175">
        <v>-29.513280079880143</v>
      </c>
      <c r="H28" s="403" t="s">
        <v>463</v>
      </c>
    </row>
    <row r="29" spans="1:8" x14ac:dyDescent="0.2">
      <c r="A29" s="80" t="s">
        <v>126</v>
      </c>
      <c r="B29" s="166"/>
      <c r="C29" s="166"/>
      <c r="D29" s="166"/>
      <c r="E29" s="166"/>
      <c r="F29" s="166"/>
      <c r="G29" s="166"/>
      <c r="H29" s="161" t="s">
        <v>222</v>
      </c>
    </row>
    <row r="30" spans="1:8" x14ac:dyDescent="0.2">
      <c r="A30" s="719" t="s">
        <v>544</v>
      </c>
      <c r="B30" s="166"/>
      <c r="C30" s="166"/>
      <c r="D30" s="166"/>
      <c r="E30" s="166"/>
      <c r="F30" s="166"/>
      <c r="G30" s="167"/>
      <c r="H30" s="167"/>
    </row>
    <row r="31" spans="1:8" x14ac:dyDescent="0.2">
      <c r="A31" s="133" t="s">
        <v>464</v>
      </c>
      <c r="B31" s="166"/>
      <c r="C31" s="166"/>
      <c r="D31" s="166"/>
      <c r="E31" s="166"/>
      <c r="F31" s="166"/>
      <c r="G31" s="167"/>
      <c r="H31" s="167"/>
    </row>
    <row r="33" spans="6:6" x14ac:dyDescent="0.2">
      <c r="F33" s="182"/>
    </row>
  </sheetData>
  <mergeCells count="3">
    <mergeCell ref="B3:C3"/>
    <mergeCell ref="D3:E3"/>
    <mergeCell ref="F3:H3"/>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5"/>
  <dimension ref="A1:EQ54"/>
  <sheetViews>
    <sheetView workbookViewId="0"/>
  </sheetViews>
  <sheetFormatPr baseColWidth="10" defaultRowHeight="14.25" x14ac:dyDescent="0.2"/>
  <cols>
    <col min="1" max="1" width="8.5" customWidth="1"/>
    <col min="2" max="2" width="17.125" customWidth="1"/>
    <col min="3" max="4" width="13.5" customWidth="1"/>
    <col min="5" max="5" width="12.625" customWidth="1"/>
    <col min="6" max="7" width="13.5" customWidth="1"/>
  </cols>
  <sheetData>
    <row r="1" spans="1:8" x14ac:dyDescent="0.2">
      <c r="A1" s="158" t="s">
        <v>465</v>
      </c>
      <c r="B1" s="158"/>
      <c r="C1" s="1"/>
      <c r="D1" s="1"/>
      <c r="E1" s="1"/>
      <c r="F1" s="1"/>
      <c r="G1" s="1"/>
      <c r="H1" s="1"/>
    </row>
    <row r="2" spans="1:8" x14ac:dyDescent="0.2">
      <c r="A2" s="390"/>
      <c r="B2" s="390"/>
      <c r="C2" s="390"/>
      <c r="D2" s="390"/>
      <c r="E2" s="390"/>
      <c r="F2" s="1"/>
      <c r="G2" s="1"/>
      <c r="H2" s="392" t="s">
        <v>152</v>
      </c>
    </row>
    <row r="3" spans="1:8" ht="14.65" customHeight="1" x14ac:dyDescent="0.2">
      <c r="A3" s="821" t="s">
        <v>459</v>
      </c>
      <c r="B3" s="819" t="s">
        <v>460</v>
      </c>
      <c r="C3" s="804">
        <f>INDICE!A3</f>
        <v>44409</v>
      </c>
      <c r="D3" s="803">
        <v>41671</v>
      </c>
      <c r="E3" s="803">
        <v>41671</v>
      </c>
      <c r="F3" s="802" t="s">
        <v>117</v>
      </c>
      <c r="G3" s="802"/>
      <c r="H3" s="802"/>
    </row>
    <row r="4" spans="1:8" x14ac:dyDescent="0.2">
      <c r="A4" s="822"/>
      <c r="B4" s="820"/>
      <c r="C4" s="82" t="s">
        <v>468</v>
      </c>
      <c r="D4" s="82" t="s">
        <v>469</v>
      </c>
      <c r="E4" s="82" t="s">
        <v>232</v>
      </c>
      <c r="F4" s="82" t="s">
        <v>468</v>
      </c>
      <c r="G4" s="82" t="s">
        <v>469</v>
      </c>
      <c r="H4" s="82" t="s">
        <v>232</v>
      </c>
    </row>
    <row r="5" spans="1:8" x14ac:dyDescent="0.2">
      <c r="A5" s="408"/>
      <c r="B5" s="547" t="s">
        <v>201</v>
      </c>
      <c r="C5" s="141">
        <v>0</v>
      </c>
      <c r="D5" s="141">
        <v>10.996</v>
      </c>
      <c r="E5" s="177">
        <v>10.996</v>
      </c>
      <c r="F5" s="143">
        <v>0</v>
      </c>
      <c r="G5" s="141">
        <v>183.99600000000001</v>
      </c>
      <c r="H5" s="176">
        <v>183.99600000000001</v>
      </c>
    </row>
    <row r="6" spans="1:8" x14ac:dyDescent="0.2">
      <c r="A6" s="655"/>
      <c r="B6" s="740" t="s">
        <v>233</v>
      </c>
      <c r="C6" s="141">
        <v>108.325</v>
      </c>
      <c r="D6" s="141">
        <v>131.471</v>
      </c>
      <c r="E6" s="177">
        <v>23.146000000000001</v>
      </c>
      <c r="F6" s="143">
        <v>1125.325</v>
      </c>
      <c r="G6" s="141">
        <v>2015.471</v>
      </c>
      <c r="H6" s="177">
        <v>890.14599999999996</v>
      </c>
    </row>
    <row r="7" spans="1:8" x14ac:dyDescent="0.2">
      <c r="A7" s="655"/>
      <c r="B7" s="687" t="s">
        <v>202</v>
      </c>
      <c r="C7" s="141">
        <v>0</v>
      </c>
      <c r="D7" s="141">
        <v>1.6679999999999999</v>
      </c>
      <c r="E7" s="177">
        <v>1.6679999999999999</v>
      </c>
      <c r="F7" s="143">
        <v>5</v>
      </c>
      <c r="G7" s="141">
        <v>7.6680000000000001</v>
      </c>
      <c r="H7" s="177">
        <v>2.6680000000000001</v>
      </c>
    </row>
    <row r="8" spans="1:8" x14ac:dyDescent="0.2">
      <c r="A8" s="688" t="s">
        <v>308</v>
      </c>
      <c r="B8" s="686"/>
      <c r="C8" s="146">
        <v>108.325</v>
      </c>
      <c r="D8" s="178">
        <v>144.13500000000002</v>
      </c>
      <c r="E8" s="146">
        <v>35.810000000000016</v>
      </c>
      <c r="F8" s="146">
        <v>1130.325</v>
      </c>
      <c r="G8" s="178">
        <v>2207.1350000000002</v>
      </c>
      <c r="H8" s="146">
        <v>1076.8100000000002</v>
      </c>
    </row>
    <row r="9" spans="1:8" x14ac:dyDescent="0.2">
      <c r="A9" s="408"/>
      <c r="B9" s="548" t="s">
        <v>581</v>
      </c>
      <c r="C9" s="144">
        <v>65.552000000000007</v>
      </c>
      <c r="D9" s="141">
        <v>0</v>
      </c>
      <c r="E9" s="179">
        <v>-65.552000000000007</v>
      </c>
      <c r="F9" s="144">
        <v>397.55200000000002</v>
      </c>
      <c r="G9" s="141">
        <v>0</v>
      </c>
      <c r="H9" s="179">
        <v>-397.55200000000002</v>
      </c>
    </row>
    <row r="10" spans="1:8" x14ac:dyDescent="0.2">
      <c r="A10" s="408"/>
      <c r="B10" s="548" t="s">
        <v>204</v>
      </c>
      <c r="C10" s="144">
        <v>0</v>
      </c>
      <c r="D10" s="141">
        <v>0</v>
      </c>
      <c r="E10" s="179">
        <v>0</v>
      </c>
      <c r="F10" s="144">
        <v>2</v>
      </c>
      <c r="G10" s="141">
        <v>38</v>
      </c>
      <c r="H10" s="179">
        <v>36</v>
      </c>
    </row>
    <row r="11" spans="1:8" x14ac:dyDescent="0.2">
      <c r="A11" s="655"/>
      <c r="B11" s="687" t="s">
        <v>234</v>
      </c>
      <c r="C11" s="141">
        <v>0</v>
      </c>
      <c r="D11" s="141">
        <v>36.119</v>
      </c>
      <c r="E11" s="177">
        <v>36.119</v>
      </c>
      <c r="F11" s="143">
        <v>1</v>
      </c>
      <c r="G11" s="141">
        <v>273.11900000000003</v>
      </c>
      <c r="H11" s="177">
        <v>272.11900000000003</v>
      </c>
    </row>
    <row r="12" spans="1:8" x14ac:dyDescent="0.2">
      <c r="A12" s="690" t="s">
        <v>466</v>
      </c>
      <c r="C12" s="146">
        <v>65.552000000000007</v>
      </c>
      <c r="D12" s="146">
        <v>36.119</v>
      </c>
      <c r="E12" s="146">
        <v>-29.433000000000007</v>
      </c>
      <c r="F12" s="146">
        <v>400.55200000000002</v>
      </c>
      <c r="G12" s="146">
        <v>311.11900000000003</v>
      </c>
      <c r="H12" s="178">
        <v>-89.432999999999993</v>
      </c>
    </row>
    <row r="13" spans="1:8" x14ac:dyDescent="0.2">
      <c r="A13" s="691"/>
      <c r="B13" s="689" t="s">
        <v>235</v>
      </c>
      <c r="C13" s="144">
        <v>43.084000000000003</v>
      </c>
      <c r="D13" s="141">
        <v>109.443</v>
      </c>
      <c r="E13" s="179">
        <v>66.358999999999995</v>
      </c>
      <c r="F13" s="144">
        <v>707.08400000000006</v>
      </c>
      <c r="G13" s="141">
        <v>856.44299999999998</v>
      </c>
      <c r="H13" s="179">
        <v>149.35899999999992</v>
      </c>
    </row>
    <row r="14" spans="1:8" x14ac:dyDescent="0.2">
      <c r="A14" s="408"/>
      <c r="B14" s="548" t="s">
        <v>236</v>
      </c>
      <c r="C14" s="144">
        <v>13.13</v>
      </c>
      <c r="D14" s="141">
        <v>187.36799999999999</v>
      </c>
      <c r="E14" s="179">
        <v>174.238</v>
      </c>
      <c r="F14" s="144">
        <v>455.13</v>
      </c>
      <c r="G14" s="141">
        <v>2395.3679999999999</v>
      </c>
      <c r="H14" s="179">
        <v>1940.2379999999998</v>
      </c>
    </row>
    <row r="15" spans="1:8" x14ac:dyDescent="0.2">
      <c r="A15" s="408"/>
      <c r="B15" s="548" t="s">
        <v>237</v>
      </c>
      <c r="C15" s="144">
        <v>0</v>
      </c>
      <c r="D15" s="144">
        <v>41.405000000000001</v>
      </c>
      <c r="E15" s="177">
        <v>41.405000000000001</v>
      </c>
      <c r="F15" s="144">
        <v>279</v>
      </c>
      <c r="G15" s="144">
        <v>412.40499999999997</v>
      </c>
      <c r="H15" s="177">
        <v>133.40499999999997</v>
      </c>
    </row>
    <row r="16" spans="1:8" x14ac:dyDescent="0.2">
      <c r="A16" s="408"/>
      <c r="B16" s="548" t="s">
        <v>207</v>
      </c>
      <c r="C16" s="144">
        <v>262.85899999999998</v>
      </c>
      <c r="D16" s="141">
        <v>307.59899999999999</v>
      </c>
      <c r="E16" s="177">
        <v>44.740000000000009</v>
      </c>
      <c r="F16" s="144">
        <v>2308.8589999999999</v>
      </c>
      <c r="G16" s="141">
        <v>2234.5990000000002</v>
      </c>
      <c r="H16" s="177">
        <v>-74.259999999999764</v>
      </c>
    </row>
    <row r="17" spans="1:8" x14ac:dyDescent="0.2">
      <c r="A17" s="408"/>
      <c r="B17" s="548" t="s">
        <v>287</v>
      </c>
      <c r="C17" s="144">
        <v>0</v>
      </c>
      <c r="D17" s="141">
        <v>5.0220000000000002</v>
      </c>
      <c r="E17" s="177">
        <v>5.0220000000000002</v>
      </c>
      <c r="F17" s="144">
        <v>39</v>
      </c>
      <c r="G17" s="141">
        <v>462.02199999999999</v>
      </c>
      <c r="H17" s="177">
        <v>423.02199999999999</v>
      </c>
    </row>
    <row r="18" spans="1:8" x14ac:dyDescent="0.2">
      <c r="A18" s="408"/>
      <c r="B18" s="548" t="s">
        <v>558</v>
      </c>
      <c r="C18" s="144">
        <v>57.328000000000003</v>
      </c>
      <c r="D18" s="141">
        <v>137.51400000000001</v>
      </c>
      <c r="E18" s="177">
        <v>80.186000000000007</v>
      </c>
      <c r="F18" s="144">
        <v>1027.328</v>
      </c>
      <c r="G18" s="141">
        <v>1855.5140000000001</v>
      </c>
      <c r="H18" s="177">
        <v>828.18600000000015</v>
      </c>
    </row>
    <row r="19" spans="1:8" x14ac:dyDescent="0.2">
      <c r="A19" s="408"/>
      <c r="B19" s="548" t="s">
        <v>238</v>
      </c>
      <c r="C19" s="144">
        <v>120.526</v>
      </c>
      <c r="D19" s="141">
        <v>150.92699999999999</v>
      </c>
      <c r="E19" s="177">
        <v>30.400999999999996</v>
      </c>
      <c r="F19" s="144">
        <v>1362.5260000000001</v>
      </c>
      <c r="G19" s="141">
        <v>1620.9269999999999</v>
      </c>
      <c r="H19" s="177">
        <v>258.40099999999984</v>
      </c>
    </row>
    <row r="20" spans="1:8" x14ac:dyDescent="0.2">
      <c r="A20" s="408"/>
      <c r="B20" s="548" t="s">
        <v>209</v>
      </c>
      <c r="C20" s="144">
        <v>111.303</v>
      </c>
      <c r="D20" s="141">
        <v>84.210999999999999</v>
      </c>
      <c r="E20" s="177">
        <v>-27.091999999999999</v>
      </c>
      <c r="F20" s="144">
        <v>408.303</v>
      </c>
      <c r="G20" s="141">
        <v>382.21100000000001</v>
      </c>
      <c r="H20" s="177">
        <v>-26.091999999999985</v>
      </c>
    </row>
    <row r="21" spans="1:8" x14ac:dyDescent="0.2">
      <c r="A21" s="408"/>
      <c r="B21" s="548" t="s">
        <v>210</v>
      </c>
      <c r="C21" s="144">
        <v>29.863</v>
      </c>
      <c r="D21" s="141">
        <v>0</v>
      </c>
      <c r="E21" s="177">
        <v>-29.863</v>
      </c>
      <c r="F21" s="144">
        <v>802.86300000000006</v>
      </c>
      <c r="G21" s="141">
        <v>0</v>
      </c>
      <c r="H21" s="177">
        <v>-802.86300000000006</v>
      </c>
    </row>
    <row r="22" spans="1:8" x14ac:dyDescent="0.2">
      <c r="A22" s="408"/>
      <c r="B22" s="548" t="s">
        <v>239</v>
      </c>
      <c r="C22" s="144">
        <v>62.526000000000003</v>
      </c>
      <c r="D22" s="96">
        <v>0.26</v>
      </c>
      <c r="E22" s="177">
        <v>-62.266000000000005</v>
      </c>
      <c r="F22" s="144">
        <v>557.52599999999995</v>
      </c>
      <c r="G22" s="141">
        <v>52.26</v>
      </c>
      <c r="H22" s="177">
        <v>-505.26599999999996</v>
      </c>
    </row>
    <row r="23" spans="1:8" x14ac:dyDescent="0.2">
      <c r="A23" s="408"/>
      <c r="B23" s="548" t="s">
        <v>240</v>
      </c>
      <c r="C23" s="96">
        <v>1.4999999999999999E-2</v>
      </c>
      <c r="D23" s="141">
        <v>35.999000000000002</v>
      </c>
      <c r="E23" s="177">
        <v>35.984000000000002</v>
      </c>
      <c r="F23" s="144">
        <v>107.015</v>
      </c>
      <c r="G23" s="141">
        <v>256.99900000000002</v>
      </c>
      <c r="H23" s="177">
        <v>149.98400000000004</v>
      </c>
    </row>
    <row r="24" spans="1:8" x14ac:dyDescent="0.2">
      <c r="A24" s="408"/>
      <c r="B24" s="692" t="s">
        <v>241</v>
      </c>
      <c r="C24" s="144">
        <v>129.00299999999993</v>
      </c>
      <c r="D24" s="141">
        <v>226.97700000000009</v>
      </c>
      <c r="E24" s="177">
        <v>97.97400000000016</v>
      </c>
      <c r="F24" s="144">
        <v>2085.0030000000006</v>
      </c>
      <c r="G24" s="141">
        <v>1988.9770000000026</v>
      </c>
      <c r="H24" s="177">
        <v>-96.025999999998021</v>
      </c>
    </row>
    <row r="25" spans="1:8" x14ac:dyDescent="0.2">
      <c r="A25" s="690" t="s">
        <v>450</v>
      </c>
      <c r="C25" s="146">
        <v>829.63699999999994</v>
      </c>
      <c r="D25" s="146">
        <v>1286.7250000000001</v>
      </c>
      <c r="E25" s="178">
        <v>457.08800000000019</v>
      </c>
      <c r="F25" s="146">
        <v>10139.637000000001</v>
      </c>
      <c r="G25" s="146">
        <v>12517.725</v>
      </c>
      <c r="H25" s="178">
        <v>2378.0879999999997</v>
      </c>
    </row>
    <row r="26" spans="1:8" x14ac:dyDescent="0.2">
      <c r="A26" s="691"/>
      <c r="B26" s="689" t="s">
        <v>211</v>
      </c>
      <c r="C26" s="144">
        <v>4.8680000000000003</v>
      </c>
      <c r="D26" s="141">
        <v>0</v>
      </c>
      <c r="E26" s="179">
        <v>-4.8680000000000003</v>
      </c>
      <c r="F26" s="144">
        <v>855.86800000000005</v>
      </c>
      <c r="G26" s="141">
        <v>0</v>
      </c>
      <c r="H26" s="179">
        <v>-855.86800000000005</v>
      </c>
    </row>
    <row r="27" spans="1:8" x14ac:dyDescent="0.2">
      <c r="A27" s="409"/>
      <c r="B27" s="548" t="s">
        <v>242</v>
      </c>
      <c r="C27" s="144">
        <v>181.59399999999999</v>
      </c>
      <c r="D27" s="144">
        <v>0</v>
      </c>
      <c r="E27" s="177">
        <v>-181.59399999999999</v>
      </c>
      <c r="F27" s="414">
        <v>344.59399999999999</v>
      </c>
      <c r="G27" s="144">
        <v>0</v>
      </c>
      <c r="H27" s="177">
        <v>-344.59399999999999</v>
      </c>
    </row>
    <row r="28" spans="1:8" x14ac:dyDescent="0.2">
      <c r="A28" s="409"/>
      <c r="B28" s="548" t="s">
        <v>550</v>
      </c>
      <c r="C28" s="144">
        <v>0</v>
      </c>
      <c r="D28" s="144">
        <v>60.027000000000001</v>
      </c>
      <c r="E28" s="177">
        <v>60.027000000000001</v>
      </c>
      <c r="F28" s="144">
        <v>0</v>
      </c>
      <c r="G28" s="96">
        <v>194.02699999999999</v>
      </c>
      <c r="H28" s="177">
        <v>194.02699999999999</v>
      </c>
    </row>
    <row r="29" spans="1:8" x14ac:dyDescent="0.2">
      <c r="A29" s="409"/>
      <c r="B29" s="548" t="s">
        <v>679</v>
      </c>
      <c r="C29" s="144">
        <v>85.418999999999997</v>
      </c>
      <c r="D29" s="144">
        <v>0</v>
      </c>
      <c r="E29" s="177">
        <v>-85.418999999999997</v>
      </c>
      <c r="F29" s="144">
        <v>85.418999999999997</v>
      </c>
      <c r="G29" s="144">
        <v>0</v>
      </c>
      <c r="H29" s="177">
        <v>-85.418999999999997</v>
      </c>
    </row>
    <row r="30" spans="1:8" x14ac:dyDescent="0.2">
      <c r="A30" s="409"/>
      <c r="B30" s="692" t="s">
        <v>534</v>
      </c>
      <c r="C30" s="144">
        <v>9.9889999999999759</v>
      </c>
      <c r="D30" s="141">
        <v>31.528999999999996</v>
      </c>
      <c r="E30" s="177">
        <v>21.54000000000002</v>
      </c>
      <c r="F30" s="144">
        <v>100.98900000000003</v>
      </c>
      <c r="G30" s="141">
        <v>53.528999999999996</v>
      </c>
      <c r="H30" s="177">
        <v>-47.460000000000036</v>
      </c>
    </row>
    <row r="31" spans="1:8" x14ac:dyDescent="0.2">
      <c r="A31" s="690" t="s">
        <v>348</v>
      </c>
      <c r="C31" s="146">
        <v>281.86999999999995</v>
      </c>
      <c r="D31" s="146">
        <v>91.555999999999997</v>
      </c>
      <c r="E31" s="178">
        <v>-190.31399999999996</v>
      </c>
      <c r="F31" s="146">
        <v>1386.8700000000001</v>
      </c>
      <c r="G31" s="146">
        <v>247.55599999999998</v>
      </c>
      <c r="H31" s="178">
        <v>-1139.3140000000001</v>
      </c>
    </row>
    <row r="32" spans="1:8" x14ac:dyDescent="0.2">
      <c r="A32" s="691"/>
      <c r="B32" s="689" t="s">
        <v>214</v>
      </c>
      <c r="C32" s="144">
        <v>191.357</v>
      </c>
      <c r="D32" s="141">
        <v>0</v>
      </c>
      <c r="E32" s="179">
        <v>-191.357</v>
      </c>
      <c r="F32" s="144">
        <v>1742.357</v>
      </c>
      <c r="G32" s="141">
        <v>11</v>
      </c>
      <c r="H32" s="179">
        <v>-1731.357</v>
      </c>
    </row>
    <row r="33" spans="1:8" x14ac:dyDescent="0.2">
      <c r="A33" s="409"/>
      <c r="B33" s="548" t="s">
        <v>218</v>
      </c>
      <c r="C33" s="144">
        <v>0</v>
      </c>
      <c r="D33" s="144">
        <v>0</v>
      </c>
      <c r="E33" s="177">
        <v>0</v>
      </c>
      <c r="F33" s="144">
        <v>123</v>
      </c>
      <c r="G33" s="144">
        <v>144</v>
      </c>
      <c r="H33" s="177">
        <v>21</v>
      </c>
    </row>
    <row r="34" spans="1:8" x14ac:dyDescent="0.2">
      <c r="A34" s="409"/>
      <c r="B34" s="548" t="s">
        <v>243</v>
      </c>
      <c r="C34" s="144">
        <v>6.048</v>
      </c>
      <c r="D34" s="144">
        <v>215.68899999999999</v>
      </c>
      <c r="E34" s="177">
        <v>209.64099999999999</v>
      </c>
      <c r="F34" s="144">
        <v>6.048</v>
      </c>
      <c r="G34" s="144">
        <v>2733.6889999999999</v>
      </c>
      <c r="H34" s="177">
        <v>2727.6410000000001</v>
      </c>
    </row>
    <row r="35" spans="1:8" x14ac:dyDescent="0.2">
      <c r="A35" s="409"/>
      <c r="B35" s="548" t="s">
        <v>220</v>
      </c>
      <c r="C35" s="144">
        <v>0</v>
      </c>
      <c r="D35" s="144">
        <v>26.548999999999999</v>
      </c>
      <c r="E35" s="179">
        <v>26.548999999999999</v>
      </c>
      <c r="F35" s="144">
        <v>21</v>
      </c>
      <c r="G35" s="144">
        <v>584.54899999999998</v>
      </c>
      <c r="H35" s="177">
        <v>563.54899999999998</v>
      </c>
    </row>
    <row r="36" spans="1:8" x14ac:dyDescent="0.2">
      <c r="A36" s="409"/>
      <c r="B36" s="692" t="s">
        <v>221</v>
      </c>
      <c r="C36" s="96">
        <v>2.0000000000095497E-3</v>
      </c>
      <c r="D36" s="144">
        <v>51.353999999999985</v>
      </c>
      <c r="E36" s="177">
        <v>51.351999999999975</v>
      </c>
      <c r="F36" s="144">
        <v>244.00200000000018</v>
      </c>
      <c r="G36" s="144">
        <v>891.35399999999981</v>
      </c>
      <c r="H36" s="177">
        <v>647.35199999999963</v>
      </c>
    </row>
    <row r="37" spans="1:8" x14ac:dyDescent="0.2">
      <c r="A37" s="690" t="s">
        <v>451</v>
      </c>
      <c r="C37" s="146">
        <v>197.40700000000001</v>
      </c>
      <c r="D37" s="146">
        <v>293.59199999999998</v>
      </c>
      <c r="E37" s="178">
        <v>96.184999999999974</v>
      </c>
      <c r="F37" s="146">
        <v>2136.4070000000002</v>
      </c>
      <c r="G37" s="146">
        <v>4364.5919999999996</v>
      </c>
      <c r="H37" s="178">
        <v>2228.1849999999995</v>
      </c>
    </row>
    <row r="38" spans="1:8" x14ac:dyDescent="0.2">
      <c r="A38" s="691"/>
      <c r="B38" s="689" t="s">
        <v>551</v>
      </c>
      <c r="C38" s="144">
        <v>37.177</v>
      </c>
      <c r="D38" s="141">
        <v>0</v>
      </c>
      <c r="E38" s="179">
        <v>-37.177</v>
      </c>
      <c r="F38" s="144">
        <v>329.17700000000002</v>
      </c>
      <c r="G38" s="141">
        <v>1</v>
      </c>
      <c r="H38" s="179">
        <v>-328.17700000000002</v>
      </c>
    </row>
    <row r="39" spans="1:8" x14ac:dyDescent="0.2">
      <c r="A39" s="409"/>
      <c r="B39" s="548" t="s">
        <v>676</v>
      </c>
      <c r="C39" s="144">
        <v>0</v>
      </c>
      <c r="D39" s="144">
        <v>0</v>
      </c>
      <c r="E39" s="177">
        <v>0</v>
      </c>
      <c r="F39" s="414">
        <v>110</v>
      </c>
      <c r="G39" s="144">
        <v>0</v>
      </c>
      <c r="H39" s="177">
        <v>-110</v>
      </c>
    </row>
    <row r="40" spans="1:8" x14ac:dyDescent="0.2">
      <c r="A40" s="409"/>
      <c r="B40" s="548" t="s">
        <v>657</v>
      </c>
      <c r="C40" s="144">
        <v>0</v>
      </c>
      <c r="D40" s="144">
        <v>0</v>
      </c>
      <c r="E40" s="177">
        <v>0</v>
      </c>
      <c r="F40" s="144">
        <v>0</v>
      </c>
      <c r="G40" s="144">
        <v>318</v>
      </c>
      <c r="H40" s="177">
        <v>318</v>
      </c>
    </row>
    <row r="41" spans="1:8" x14ac:dyDescent="0.2">
      <c r="A41" s="409"/>
      <c r="B41" s="548" t="s">
        <v>592</v>
      </c>
      <c r="C41" s="144">
        <v>45.718000000000004</v>
      </c>
      <c r="D41" s="144">
        <v>0</v>
      </c>
      <c r="E41" s="177">
        <v>-45.718000000000004</v>
      </c>
      <c r="F41" s="414">
        <v>166.71800000000002</v>
      </c>
      <c r="G41" s="144">
        <v>77</v>
      </c>
      <c r="H41" s="177">
        <v>-89.718000000000018</v>
      </c>
    </row>
    <row r="42" spans="1:8" x14ac:dyDescent="0.2">
      <c r="A42" s="409"/>
      <c r="B42" s="548" t="s">
        <v>664</v>
      </c>
      <c r="C42" s="144">
        <v>0</v>
      </c>
      <c r="D42" s="144">
        <v>14.05</v>
      </c>
      <c r="E42" s="179">
        <v>14.05</v>
      </c>
      <c r="F42" s="144">
        <v>0</v>
      </c>
      <c r="G42" s="144">
        <v>124.05</v>
      </c>
      <c r="H42" s="177">
        <v>124.05</v>
      </c>
    </row>
    <row r="43" spans="1:8" x14ac:dyDescent="0.2">
      <c r="A43" s="409"/>
      <c r="B43" s="692" t="s">
        <v>244</v>
      </c>
      <c r="C43" s="144">
        <v>7.9739999999999895</v>
      </c>
      <c r="D43" s="144">
        <v>4.0300000000000011</v>
      </c>
      <c r="E43" s="179">
        <v>-3.9439999999999884</v>
      </c>
      <c r="F43" s="414">
        <v>156.97400000000016</v>
      </c>
      <c r="G43" s="144">
        <v>24.029999999999973</v>
      </c>
      <c r="H43" s="179">
        <v>-132.94400000000019</v>
      </c>
    </row>
    <row r="44" spans="1:8" x14ac:dyDescent="0.2">
      <c r="A44" s="688" t="s">
        <v>467</v>
      </c>
      <c r="B44" s="489"/>
      <c r="C44" s="146">
        <v>90.869</v>
      </c>
      <c r="D44" s="146">
        <v>18.080000000000002</v>
      </c>
      <c r="E44" s="178">
        <v>-72.789000000000001</v>
      </c>
      <c r="F44" s="146">
        <v>762.86900000000014</v>
      </c>
      <c r="G44" s="146">
        <v>544.07999999999993</v>
      </c>
      <c r="H44" s="178">
        <v>-218.78900000000021</v>
      </c>
    </row>
    <row r="45" spans="1:8" x14ac:dyDescent="0.2">
      <c r="A45" s="150" t="s">
        <v>115</v>
      </c>
      <c r="B45" s="150"/>
      <c r="C45" s="150">
        <v>1573.6599999999996</v>
      </c>
      <c r="D45" s="180">
        <v>1870.2070000000006</v>
      </c>
      <c r="E45" s="150">
        <v>296.54700000000093</v>
      </c>
      <c r="F45" s="150">
        <v>15956.66</v>
      </c>
      <c r="G45" s="180">
        <v>20192.206999999999</v>
      </c>
      <c r="H45" s="150">
        <v>4235.5469999999987</v>
      </c>
    </row>
    <row r="46" spans="1:8" x14ac:dyDescent="0.2">
      <c r="A46" s="234" t="s">
        <v>452</v>
      </c>
      <c r="B46" s="152"/>
      <c r="C46" s="152">
        <v>377.81899999999996</v>
      </c>
      <c r="D46" s="703">
        <v>0</v>
      </c>
      <c r="E46" s="152">
        <v>-377.81899999999996</v>
      </c>
      <c r="F46" s="152">
        <v>3071.819</v>
      </c>
      <c r="G46" s="152">
        <v>350</v>
      </c>
      <c r="H46" s="152">
        <v>-2721.819</v>
      </c>
    </row>
    <row r="47" spans="1:8" x14ac:dyDescent="0.2">
      <c r="A47" s="234" t="s">
        <v>453</v>
      </c>
      <c r="B47" s="152"/>
      <c r="C47" s="152">
        <v>1195.8409999999997</v>
      </c>
      <c r="D47" s="152">
        <v>1870.2070000000006</v>
      </c>
      <c r="E47" s="152">
        <v>674.36600000000089</v>
      </c>
      <c r="F47" s="152">
        <v>12884.841</v>
      </c>
      <c r="G47" s="152">
        <v>19842.206999999999</v>
      </c>
      <c r="H47" s="152">
        <v>6957.3659999999982</v>
      </c>
    </row>
    <row r="48" spans="1:8" x14ac:dyDescent="0.2">
      <c r="A48" s="493" t="s">
        <v>454</v>
      </c>
      <c r="B48" s="154"/>
      <c r="C48" s="154">
        <v>817.56899999999985</v>
      </c>
      <c r="D48" s="154">
        <v>1259.7950000000001</v>
      </c>
      <c r="E48" s="154">
        <v>442.22600000000023</v>
      </c>
      <c r="F48" s="154">
        <v>8764.5689999999977</v>
      </c>
      <c r="G48" s="154">
        <v>12933.794999999998</v>
      </c>
      <c r="H48" s="154">
        <v>4169.2260000000006</v>
      </c>
    </row>
    <row r="49" spans="1:147" x14ac:dyDescent="0.2">
      <c r="A49" s="493" t="s">
        <v>455</v>
      </c>
      <c r="B49" s="154"/>
      <c r="C49" s="154">
        <v>756.09099999999978</v>
      </c>
      <c r="D49" s="154">
        <v>610.41200000000049</v>
      </c>
      <c r="E49" s="154">
        <v>-145.67899999999929</v>
      </c>
      <c r="F49" s="154">
        <v>7192.0910000000022</v>
      </c>
      <c r="G49" s="154">
        <v>7258.4120000000003</v>
      </c>
      <c r="H49" s="154">
        <v>66.320999999998094</v>
      </c>
    </row>
    <row r="50" spans="1:147" x14ac:dyDescent="0.2">
      <c r="A50" s="494" t="s">
        <v>456</v>
      </c>
      <c r="B50" s="491"/>
      <c r="C50" s="491">
        <v>597.86699999999996</v>
      </c>
      <c r="D50" s="479">
        <v>1018.486</v>
      </c>
      <c r="E50" s="492">
        <v>420.61900000000003</v>
      </c>
      <c r="F50" s="492">
        <v>7156.8670000000002</v>
      </c>
      <c r="G50" s="492">
        <v>10413.486000000001</v>
      </c>
      <c r="H50" s="492">
        <v>3256.6190000000006</v>
      </c>
    </row>
    <row r="51" spans="1:147" x14ac:dyDescent="0.2">
      <c r="B51" s="84"/>
      <c r="C51" s="84"/>
      <c r="D51" s="84"/>
      <c r="E51" s="84"/>
      <c r="F51" s="84"/>
      <c r="G51" s="84"/>
      <c r="H51" s="695" t="s">
        <v>222</v>
      </c>
    </row>
    <row r="52" spans="1:147" x14ac:dyDescent="0.2">
      <c r="A52" s="719" t="s">
        <v>662</v>
      </c>
      <c r="B52" s="84"/>
      <c r="C52" s="84"/>
      <c r="D52" s="84"/>
      <c r="E52" s="84"/>
      <c r="F52" s="84"/>
      <c r="G52" s="84"/>
      <c r="H52" s="84"/>
      <c r="AD52" s="393"/>
      <c r="AE52" s="393"/>
      <c r="AF52" s="393"/>
      <c r="AG52" s="393"/>
      <c r="AH52" s="393"/>
      <c r="AI52" s="393"/>
      <c r="AJ52" s="393"/>
      <c r="AK52" s="393"/>
      <c r="AL52" s="393"/>
      <c r="AM52" s="393"/>
      <c r="AN52" s="393"/>
      <c r="AO52" s="393"/>
      <c r="AP52" s="393"/>
      <c r="AQ52" s="393"/>
      <c r="AR52" s="393"/>
      <c r="AS52" s="393"/>
      <c r="AT52" s="393"/>
      <c r="AU52" s="393"/>
      <c r="AV52" s="393"/>
      <c r="AW52" s="393"/>
      <c r="AX52" s="393"/>
      <c r="AY52" s="393"/>
      <c r="AZ52" s="393"/>
      <c r="BA52" s="393"/>
      <c r="BB52" s="393"/>
      <c r="BC52" s="393"/>
      <c r="BD52" s="393"/>
      <c r="BE52" s="393"/>
      <c r="BF52" s="393"/>
      <c r="BG52" s="393"/>
      <c r="BH52" s="393"/>
      <c r="BI52" s="393"/>
      <c r="BJ52" s="393"/>
      <c r="BK52" s="393"/>
      <c r="BL52" s="393"/>
      <c r="BM52" s="393"/>
      <c r="BN52" s="393"/>
      <c r="BO52" s="393"/>
      <c r="BP52" s="393"/>
      <c r="BQ52" s="393"/>
      <c r="BR52" s="393"/>
      <c r="BS52" s="393"/>
      <c r="BT52" s="393"/>
      <c r="BU52" s="393"/>
      <c r="BV52" s="393"/>
      <c r="BW52" s="393"/>
      <c r="BX52" s="393"/>
      <c r="BY52" s="393"/>
      <c r="BZ52" s="393"/>
      <c r="CA52" s="393"/>
      <c r="CB52" s="393"/>
      <c r="CC52" s="393"/>
      <c r="CD52" s="393"/>
      <c r="CE52" s="393"/>
      <c r="CF52" s="393"/>
      <c r="CG52" s="393"/>
      <c r="CH52" s="393"/>
      <c r="CI52" s="393"/>
      <c r="CJ52" s="393"/>
      <c r="CK52" s="393"/>
      <c r="CL52" s="393"/>
      <c r="CM52" s="393"/>
      <c r="CN52" s="393"/>
      <c r="CO52" s="393"/>
      <c r="CP52" s="393"/>
      <c r="CQ52" s="393"/>
      <c r="CR52" s="393"/>
      <c r="CS52" s="393"/>
      <c r="CT52" s="393"/>
      <c r="CU52" s="393"/>
      <c r="CV52" s="393"/>
      <c r="CW52" s="393"/>
      <c r="CX52" s="393"/>
      <c r="CY52" s="393"/>
      <c r="CZ52" s="393"/>
      <c r="DA52" s="393"/>
      <c r="DB52" s="393"/>
      <c r="DC52" s="393"/>
      <c r="DD52" s="393"/>
      <c r="DE52" s="393"/>
      <c r="DF52" s="393"/>
      <c r="DG52" s="393"/>
      <c r="DH52" s="393"/>
      <c r="DI52" s="393"/>
      <c r="DJ52" s="393"/>
      <c r="DK52" s="393"/>
      <c r="DL52" s="393"/>
      <c r="DM52" s="393"/>
      <c r="DN52" s="393"/>
      <c r="DO52" s="393"/>
      <c r="DP52" s="393"/>
      <c r="DQ52" s="393"/>
      <c r="DR52" s="393"/>
      <c r="DS52" s="393"/>
      <c r="DT52" s="393"/>
      <c r="DU52" s="393"/>
      <c r="DV52" s="393"/>
      <c r="DW52" s="393"/>
      <c r="DX52" s="393"/>
      <c r="DY52" s="393"/>
      <c r="DZ52" s="393"/>
      <c r="EA52" s="393"/>
      <c r="EB52" s="393"/>
      <c r="EC52" s="393"/>
      <c r="ED52" s="393"/>
      <c r="EE52" s="393"/>
      <c r="EF52" s="393"/>
      <c r="EG52" s="393"/>
      <c r="EH52" s="393"/>
      <c r="EI52" s="393"/>
      <c r="EJ52" s="393"/>
      <c r="EK52" s="393"/>
      <c r="EL52" s="393"/>
      <c r="EM52" s="393"/>
      <c r="EN52" s="393"/>
      <c r="EO52" s="393"/>
      <c r="EP52" s="393"/>
      <c r="EQ52" s="393"/>
    </row>
    <row r="53" spans="1:147" x14ac:dyDescent="0.2">
      <c r="A53" s="719" t="s">
        <v>544</v>
      </c>
      <c r="B53" s="84"/>
      <c r="C53" s="84"/>
      <c r="D53" s="84"/>
      <c r="E53" s="84"/>
      <c r="F53" s="84"/>
      <c r="G53" s="84"/>
      <c r="H53" s="84"/>
    </row>
    <row r="54" spans="1:147" x14ac:dyDescent="0.2">
      <c r="C54" s="182"/>
      <c r="D54" s="182"/>
      <c r="E54" s="182"/>
      <c r="F54" s="182"/>
      <c r="G54" s="182"/>
    </row>
  </sheetData>
  <sortState xmlns:xlrd2="http://schemas.microsoft.com/office/spreadsheetml/2017/richdata2" ref="B11:H11">
    <sortCondition ref="B11"/>
  </sortState>
  <mergeCells count="4">
    <mergeCell ref="A3:A4"/>
    <mergeCell ref="C3:E3"/>
    <mergeCell ref="F3:H3"/>
    <mergeCell ref="B3:B4"/>
  </mergeCells>
  <conditionalFormatting sqref="C23">
    <cfRule type="cellIs" dxfId="132" priority="9" operator="between">
      <formula>0</formula>
      <formula>0.5</formula>
    </cfRule>
    <cfRule type="cellIs" dxfId="131" priority="10" operator="between">
      <formula>0</formula>
      <formula>0.49</formula>
    </cfRule>
  </conditionalFormatting>
  <conditionalFormatting sqref="D22">
    <cfRule type="cellIs" dxfId="130" priority="7" operator="between">
      <formula>0</formula>
      <formula>0.5</formula>
    </cfRule>
    <cfRule type="cellIs" dxfId="129" priority="8" operator="between">
      <formula>0</formula>
      <formula>0.49</formula>
    </cfRule>
  </conditionalFormatting>
  <conditionalFormatting sqref="G28">
    <cfRule type="cellIs" dxfId="128" priority="5" operator="between">
      <formula>0</formula>
      <formula>0.5</formula>
    </cfRule>
    <cfRule type="cellIs" dxfId="127" priority="6" operator="between">
      <formula>0</formula>
      <formula>0.49</formula>
    </cfRule>
  </conditionalFormatting>
  <conditionalFormatting sqref="C36">
    <cfRule type="cellIs" dxfId="126" priority="1" operator="between">
      <formula>0</formula>
      <formula>0.5</formula>
    </cfRule>
    <cfRule type="cellIs" dxfId="125" priority="2" operator="between">
      <formula>0</formula>
      <formula>0.49</formula>
    </cfRule>
  </conditionalFormatting>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6"/>
  <dimension ref="A1:AI116"/>
  <sheetViews>
    <sheetView workbookViewId="0"/>
  </sheetViews>
  <sheetFormatPr baseColWidth="10" defaultRowHeight="14.25" x14ac:dyDescent="0.2"/>
  <cols>
    <col min="1" max="1" width="30.625" customWidth="1"/>
    <col min="8" max="8" width="11.25" customWidth="1"/>
    <col min="9" max="35" width="11" style="1"/>
  </cols>
  <sheetData>
    <row r="1" spans="1:8" x14ac:dyDescent="0.2">
      <c r="A1" s="53" t="s">
        <v>30</v>
      </c>
      <c r="B1" s="53"/>
      <c r="C1" s="53"/>
      <c r="D1" s="6"/>
      <c r="E1" s="6"/>
      <c r="F1" s="6"/>
      <c r="G1" s="6"/>
      <c r="H1" s="3"/>
    </row>
    <row r="2" spans="1:8" x14ac:dyDescent="0.2">
      <c r="A2" s="54"/>
      <c r="B2" s="54"/>
      <c r="C2" s="54"/>
      <c r="D2" s="65"/>
      <c r="E2" s="65"/>
      <c r="F2" s="65"/>
      <c r="G2" s="108"/>
      <c r="H2" s="55" t="s">
        <v>152</v>
      </c>
    </row>
    <row r="3" spans="1:8" x14ac:dyDescent="0.2">
      <c r="A3" s="56"/>
      <c r="B3" s="801">
        <f>INDICE!A3</f>
        <v>44409</v>
      </c>
      <c r="C3" s="802"/>
      <c r="D3" s="802" t="s">
        <v>116</v>
      </c>
      <c r="E3" s="802"/>
      <c r="F3" s="802" t="s">
        <v>117</v>
      </c>
      <c r="G3" s="802"/>
      <c r="H3" s="802"/>
    </row>
    <row r="4" spans="1:8" x14ac:dyDescent="0.2">
      <c r="A4" s="66"/>
      <c r="B4" s="82" t="s">
        <v>47</v>
      </c>
      <c r="C4" s="82" t="s">
        <v>457</v>
      </c>
      <c r="D4" s="82" t="s">
        <v>47</v>
      </c>
      <c r="E4" s="82" t="s">
        <v>457</v>
      </c>
      <c r="F4" s="82" t="s">
        <v>47</v>
      </c>
      <c r="G4" s="83" t="s">
        <v>457</v>
      </c>
      <c r="H4" s="83" t="s">
        <v>122</v>
      </c>
    </row>
    <row r="5" spans="1:8" x14ac:dyDescent="0.2">
      <c r="A5" s="1" t="s">
        <v>600</v>
      </c>
      <c r="B5" s="598">
        <v>0</v>
      </c>
      <c r="C5" s="187">
        <v>-100</v>
      </c>
      <c r="D5" s="95">
        <v>2.2930000000000001</v>
      </c>
      <c r="E5" s="187">
        <v>-45.817580340264655</v>
      </c>
      <c r="F5" s="95">
        <v>3.891</v>
      </c>
      <c r="G5" s="187">
        <v>-58.053040103492883</v>
      </c>
      <c r="H5" s="487">
        <v>38.654186593126681</v>
      </c>
    </row>
    <row r="6" spans="1:8" x14ac:dyDescent="0.2">
      <c r="A6" s="1" t="s">
        <v>246</v>
      </c>
      <c r="B6" s="598">
        <v>0</v>
      </c>
      <c r="C6" s="73">
        <v>-100</v>
      </c>
      <c r="D6" s="95">
        <v>1.893</v>
      </c>
      <c r="E6" s="187">
        <v>-88.802791908198273</v>
      </c>
      <c r="F6" s="95">
        <v>3.851</v>
      </c>
      <c r="G6" s="187">
        <v>-86.432975162938178</v>
      </c>
      <c r="H6" s="487">
        <v>38.256816389136688</v>
      </c>
    </row>
    <row r="7" spans="1:8" x14ac:dyDescent="0.2">
      <c r="A7" s="1" t="s">
        <v>247</v>
      </c>
      <c r="B7" s="598">
        <v>0</v>
      </c>
      <c r="C7" s="73" t="s">
        <v>143</v>
      </c>
      <c r="D7" s="723">
        <v>0</v>
      </c>
      <c r="E7" s="187">
        <v>-100</v>
      </c>
      <c r="F7" s="723">
        <v>0</v>
      </c>
      <c r="G7" s="187">
        <v>-100</v>
      </c>
      <c r="H7" s="598">
        <v>0</v>
      </c>
    </row>
    <row r="8" spans="1:8" x14ac:dyDescent="0.2">
      <c r="A8" s="1" t="s">
        <v>248</v>
      </c>
      <c r="B8" s="598">
        <v>0</v>
      </c>
      <c r="C8" s="73">
        <v>-100</v>
      </c>
      <c r="D8" s="95">
        <v>0.56200000000000006</v>
      </c>
      <c r="E8" s="187">
        <v>-35.103926096997689</v>
      </c>
      <c r="F8" s="95">
        <v>1.0369999999999999</v>
      </c>
      <c r="G8" s="187">
        <v>-14.226633581472292</v>
      </c>
      <c r="H8" s="487">
        <v>10.301822538440598</v>
      </c>
    </row>
    <row r="9" spans="1:8" x14ac:dyDescent="0.2">
      <c r="A9" t="s">
        <v>637</v>
      </c>
      <c r="B9" s="598">
        <v>8.4000000000000005E-2</v>
      </c>
      <c r="C9" s="73">
        <v>52.894066254095385</v>
      </c>
      <c r="D9" s="95">
        <v>0.74024000000000001</v>
      </c>
      <c r="E9" s="187">
        <v>-17.367328257908948</v>
      </c>
      <c r="F9" s="95">
        <v>1.2871799999999998</v>
      </c>
      <c r="G9" s="187">
        <v>-35.432446803174258</v>
      </c>
      <c r="H9" s="487">
        <v>12.787174479296015</v>
      </c>
    </row>
    <row r="10" spans="1:8" x14ac:dyDescent="0.2">
      <c r="A10" s="189" t="s">
        <v>249</v>
      </c>
      <c r="B10" s="189">
        <v>8.4000000000000005E-2</v>
      </c>
      <c r="C10" s="189">
        <v>-92.572550267918714</v>
      </c>
      <c r="D10" s="188">
        <v>5.4882399999999993</v>
      </c>
      <c r="E10" s="189">
        <v>-76.095287127125872</v>
      </c>
      <c r="F10" s="188">
        <v>10.066180000000001</v>
      </c>
      <c r="G10" s="189">
        <v>-75.799275577996525</v>
      </c>
      <c r="H10" s="189">
        <v>100</v>
      </c>
    </row>
    <row r="11" spans="1:8" x14ac:dyDescent="0.2">
      <c r="A11" s="572" t="s">
        <v>250</v>
      </c>
      <c r="B11" s="753">
        <f>B10/'Consumo PP'!B11*100</f>
        <v>1.8170065571029444E-3</v>
      </c>
      <c r="C11" s="638"/>
      <c r="D11" s="638">
        <f>D10/'Consumo PP'!D11*100</f>
        <v>1.5901661842609046E-2</v>
      </c>
      <c r="E11" s="638"/>
      <c r="F11" s="638">
        <f>F10/'Consumo PP'!F11*100</f>
        <v>1.9612245382447522E-2</v>
      </c>
      <c r="G11" s="572"/>
      <c r="H11" s="637"/>
    </row>
    <row r="12" spans="1:8" x14ac:dyDescent="0.2">
      <c r="A12" s="80" t="s">
        <v>587</v>
      </c>
      <c r="B12" s="59"/>
      <c r="C12" s="108"/>
      <c r="D12" s="108"/>
      <c r="E12" s="108"/>
      <c r="F12" s="108"/>
      <c r="G12" s="108"/>
      <c r="H12" s="161" t="s">
        <v>222</v>
      </c>
    </row>
    <row r="13" spans="1:8" s="1" customFormat="1" x14ac:dyDescent="0.2">
      <c r="A13" s="80" t="s">
        <v>537</v>
      </c>
      <c r="B13" s="108"/>
    </row>
    <row r="14" spans="1:8" s="1" customFormat="1" x14ac:dyDescent="0.2">
      <c r="A14" s="393" t="s">
        <v>545</v>
      </c>
    </row>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sheetData>
  <mergeCells count="3">
    <mergeCell ref="B3:C3"/>
    <mergeCell ref="D3:E3"/>
    <mergeCell ref="F3:H3"/>
  </mergeCells>
  <conditionalFormatting sqref="B5:B9 D5:D6 D8:D9">
    <cfRule type="cellIs" dxfId="124" priority="64" operator="between">
      <formula>0.00001</formula>
      <formula>0.499</formula>
    </cfRule>
  </conditionalFormatting>
  <conditionalFormatting sqref="F5:F6">
    <cfRule type="cellIs" dxfId="123" priority="62" operator="between">
      <formula>0.00001</formula>
      <formula>0.499</formula>
    </cfRule>
  </conditionalFormatting>
  <conditionalFormatting sqref="G5">
    <cfRule type="cellIs" dxfId="122" priority="61" operator="between">
      <formula>0.00001</formula>
      <formula>0.499</formula>
    </cfRule>
  </conditionalFormatting>
  <conditionalFormatting sqref="B7">
    <cfRule type="cellIs" dxfId="121" priority="50" operator="between">
      <formula>0.00001</formula>
      <formula>0.499</formula>
    </cfRule>
  </conditionalFormatting>
  <conditionalFormatting sqref="B7">
    <cfRule type="cellIs" dxfId="120" priority="45" operator="between">
      <formula>0.00001</formula>
      <formula>0.499</formula>
    </cfRule>
  </conditionalFormatting>
  <conditionalFormatting sqref="D8 B8">
    <cfRule type="cellIs" dxfId="119" priority="43" operator="between">
      <formula>0.00001</formula>
      <formula>0.499</formula>
    </cfRule>
  </conditionalFormatting>
  <conditionalFormatting sqref="D8">
    <cfRule type="cellIs" dxfId="118" priority="37" operator="between">
      <formula>0.00001</formula>
      <formula>0.499</formula>
    </cfRule>
  </conditionalFormatting>
  <conditionalFormatting sqref="D9 B9">
    <cfRule type="cellIs" dxfId="117" priority="41" operator="between">
      <formula>0.00001</formula>
      <formula>0.499</formula>
    </cfRule>
  </conditionalFormatting>
  <conditionalFormatting sqref="B5">
    <cfRule type="cellIs" dxfId="116" priority="38" operator="between">
      <formula>0.00001</formula>
      <formula>0.499</formula>
    </cfRule>
  </conditionalFormatting>
  <conditionalFormatting sqref="B5">
    <cfRule type="cellIs" dxfId="115" priority="39" operator="between">
      <formula>0.00001</formula>
      <formula>0.499</formula>
    </cfRule>
  </conditionalFormatting>
  <conditionalFormatting sqref="F8">
    <cfRule type="cellIs" dxfId="114" priority="36" operator="between">
      <formula>0.00001</formula>
      <formula>0.499</formula>
    </cfRule>
  </conditionalFormatting>
  <conditionalFormatting sqref="F8">
    <cfRule type="cellIs" dxfId="113" priority="35" operator="between">
      <formula>0.00001</formula>
      <formula>0.499</formula>
    </cfRule>
  </conditionalFormatting>
  <conditionalFormatting sqref="F8">
    <cfRule type="cellIs" dxfId="112" priority="34" operator="between">
      <formula>0.00001</formula>
      <formula>0.499</formula>
    </cfRule>
  </conditionalFormatting>
  <conditionalFormatting sqref="F9">
    <cfRule type="cellIs" dxfId="111" priority="33" operator="between">
      <formula>0.00001</formula>
      <formula>0.499</formula>
    </cfRule>
  </conditionalFormatting>
  <conditionalFormatting sqref="F9">
    <cfRule type="cellIs" dxfId="110" priority="32" operator="between">
      <formula>0.00001</formula>
      <formula>0.499</formula>
    </cfRule>
  </conditionalFormatting>
  <conditionalFormatting sqref="B7">
    <cfRule type="cellIs" dxfId="109" priority="31" operator="between">
      <formula>0.00001</formula>
      <formula>0.499</formula>
    </cfRule>
  </conditionalFormatting>
  <conditionalFormatting sqref="B6">
    <cfRule type="cellIs" dxfId="108" priority="30" operator="between">
      <formula>0.00001</formula>
      <formula>0.499</formula>
    </cfRule>
  </conditionalFormatting>
  <conditionalFormatting sqref="B6">
    <cfRule type="cellIs" dxfId="107" priority="29" operator="between">
      <formula>0.00001</formula>
      <formula>0.499</formula>
    </cfRule>
  </conditionalFormatting>
  <conditionalFormatting sqref="B6">
    <cfRule type="cellIs" dxfId="106" priority="28" operator="between">
      <formula>0.00001</formula>
      <formula>0.499</formula>
    </cfRule>
  </conditionalFormatting>
  <conditionalFormatting sqref="H7">
    <cfRule type="cellIs" dxfId="105" priority="12" operator="between">
      <formula>0.00001</formula>
      <formula>0.499</formula>
    </cfRule>
  </conditionalFormatting>
  <conditionalFormatting sqref="H7">
    <cfRule type="cellIs" dxfId="104" priority="11" operator="between">
      <formula>0.00001</formula>
      <formula>0.499</formula>
    </cfRule>
  </conditionalFormatting>
  <conditionalFormatting sqref="H7">
    <cfRule type="cellIs" dxfId="103" priority="10" operator="between">
      <formula>0.00001</formula>
      <formula>0.499</formula>
    </cfRule>
  </conditionalFormatting>
  <conditionalFormatting sqref="H7">
    <cfRule type="cellIs" dxfId="102" priority="9" operator="between">
      <formula>0.00001</formula>
      <formula>0.499</formula>
    </cfRule>
  </conditionalFormatting>
  <conditionalFormatting sqref="D7">
    <cfRule type="cellIs" dxfId="101" priority="8" operator="between">
      <formula>0.00001</formula>
      <formula>0.499</formula>
    </cfRule>
  </conditionalFormatting>
  <conditionalFormatting sqref="D7">
    <cfRule type="cellIs" dxfId="100" priority="7" operator="between">
      <formula>0.00001</formula>
      <formula>0.499</formula>
    </cfRule>
  </conditionalFormatting>
  <conditionalFormatting sqref="D7">
    <cfRule type="cellIs" dxfId="99" priority="6" operator="between">
      <formula>0.00001</formula>
      <formula>0.499</formula>
    </cfRule>
  </conditionalFormatting>
  <conditionalFormatting sqref="D7">
    <cfRule type="cellIs" dxfId="98" priority="5" operator="between">
      <formula>0.00001</formula>
      <formula>0.499</formula>
    </cfRule>
  </conditionalFormatting>
  <conditionalFormatting sqref="F7">
    <cfRule type="cellIs" dxfId="97" priority="4" operator="between">
      <formula>0.00001</formula>
      <formula>0.499</formula>
    </cfRule>
  </conditionalFormatting>
  <conditionalFormatting sqref="F7">
    <cfRule type="cellIs" dxfId="96" priority="3" operator="between">
      <formula>0.00001</formula>
      <formula>0.499</formula>
    </cfRule>
  </conditionalFormatting>
  <conditionalFormatting sqref="F7">
    <cfRule type="cellIs" dxfId="95" priority="2" operator="between">
      <formula>0.00001</formula>
      <formula>0.499</formula>
    </cfRule>
  </conditionalFormatting>
  <conditionalFormatting sqref="F7">
    <cfRule type="cellIs" dxfId="94" priority="1" operator="between">
      <formula>0.00001</formula>
      <formula>0.499</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7"/>
  <dimension ref="A1:BA80"/>
  <sheetViews>
    <sheetView workbookViewId="0"/>
  </sheetViews>
  <sheetFormatPr baseColWidth="10" defaultRowHeight="14.25" x14ac:dyDescent="0.2"/>
  <cols>
    <col min="1" max="1" width="11" customWidth="1"/>
    <col min="8" max="53" width="11" style="1"/>
  </cols>
  <sheetData>
    <row r="1" spans="1:7" x14ac:dyDescent="0.2">
      <c r="A1" s="6" t="s">
        <v>251</v>
      </c>
      <c r="B1" s="431"/>
      <c r="C1" s="1"/>
      <c r="D1" s="1"/>
      <c r="E1" s="1"/>
      <c r="F1" s="1"/>
      <c r="G1" s="1"/>
    </row>
    <row r="2" spans="1:7" x14ac:dyDescent="0.2">
      <c r="A2" s="1"/>
      <c r="B2" s="1"/>
      <c r="C2" s="1"/>
      <c r="D2" s="1"/>
      <c r="E2" s="1"/>
      <c r="F2" s="1"/>
      <c r="G2" s="55" t="s">
        <v>152</v>
      </c>
    </row>
    <row r="3" spans="1:7" x14ac:dyDescent="0.2">
      <c r="A3" s="56"/>
      <c r="B3" s="804">
        <f>INDICE!A3</f>
        <v>44409</v>
      </c>
      <c r="C3" s="804"/>
      <c r="D3" s="803" t="s">
        <v>116</v>
      </c>
      <c r="E3" s="803"/>
      <c r="F3" s="803" t="s">
        <v>117</v>
      </c>
      <c r="G3" s="803"/>
    </row>
    <row r="4" spans="1:7" x14ac:dyDescent="0.2">
      <c r="A4" s="66"/>
      <c r="B4" s="625" t="s">
        <v>47</v>
      </c>
      <c r="C4" s="197" t="s">
        <v>457</v>
      </c>
      <c r="D4" s="625" t="s">
        <v>47</v>
      </c>
      <c r="E4" s="197" t="s">
        <v>457</v>
      </c>
      <c r="F4" s="625" t="s">
        <v>47</v>
      </c>
      <c r="G4" s="197" t="s">
        <v>457</v>
      </c>
    </row>
    <row r="5" spans="1:7" ht="15" x14ac:dyDescent="0.25">
      <c r="A5" s="426" t="s">
        <v>115</v>
      </c>
      <c r="B5" s="429">
        <v>5431.1319999999996</v>
      </c>
      <c r="C5" s="427">
        <v>12.143960355151757</v>
      </c>
      <c r="D5" s="428">
        <v>37891.131999999998</v>
      </c>
      <c r="E5" s="427">
        <v>-1.2171333229052668</v>
      </c>
      <c r="F5" s="430">
        <v>56150.131999999998</v>
      </c>
      <c r="G5" s="427">
        <v>-6.8480506984306091</v>
      </c>
    </row>
    <row r="6" spans="1:7" x14ac:dyDescent="0.2">
      <c r="A6" s="80"/>
      <c r="B6" s="1"/>
      <c r="C6" s="1"/>
      <c r="D6" s="1"/>
      <c r="E6" s="1"/>
      <c r="F6" s="1"/>
      <c r="G6" s="55" t="s">
        <v>222</v>
      </c>
    </row>
    <row r="7" spans="1:7" x14ac:dyDescent="0.2">
      <c r="A7" s="80" t="s">
        <v>587</v>
      </c>
      <c r="B7" s="1"/>
      <c r="C7" s="1"/>
      <c r="D7" s="1"/>
      <c r="E7" s="1"/>
      <c r="F7" s="1"/>
      <c r="G7" s="1"/>
    </row>
    <row r="8" spans="1:7" s="1" customFormat="1" x14ac:dyDescent="0.2"/>
    <row r="9" spans="1:7" s="1" customFormat="1" x14ac:dyDescent="0.2"/>
    <row r="10" spans="1:7" s="1" customFormat="1" x14ac:dyDescent="0.2"/>
    <row r="11" spans="1:7" s="1" customFormat="1" x14ac:dyDescent="0.2"/>
    <row r="12" spans="1:7" s="1" customFormat="1" x14ac:dyDescent="0.2"/>
    <row r="13" spans="1:7" s="1" customFormat="1" x14ac:dyDescent="0.2"/>
    <row r="14" spans="1:7" s="1" customFormat="1" x14ac:dyDescent="0.2"/>
    <row r="15" spans="1:7" s="1" customFormat="1" x14ac:dyDescent="0.2"/>
    <row r="16" spans="1:7"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sheetData>
  <mergeCells count="3">
    <mergeCell ref="B3:C3"/>
    <mergeCell ref="D3:E3"/>
    <mergeCell ref="F3:G3"/>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8"/>
  <dimension ref="A1:H15"/>
  <sheetViews>
    <sheetView zoomScaleNormal="100" workbookViewId="0"/>
  </sheetViews>
  <sheetFormatPr baseColWidth="10" defaultRowHeight="12.75" x14ac:dyDescent="0.2"/>
  <cols>
    <col min="1" max="1" width="32.25" style="69" customWidth="1"/>
    <col min="2" max="2" width="12.25" style="69" customWidth="1"/>
    <col min="3" max="3" width="12.75" style="69" customWidth="1"/>
    <col min="4" max="4" width="11" style="69"/>
    <col min="5" max="5" width="12.75" style="69" customWidth="1"/>
    <col min="6" max="6" width="13.5" style="69" customWidth="1"/>
    <col min="7" max="7" width="11" style="69"/>
    <col min="8" max="8" width="15.75" style="69" customWidth="1"/>
    <col min="9" max="10" width="11" style="69"/>
    <col min="11" max="12" width="11.5" style="69" customWidth="1"/>
    <col min="13" max="256" width="11" style="69"/>
    <col min="257" max="257" width="32.25" style="69" customWidth="1"/>
    <col min="258" max="258" width="12.25" style="69" customWidth="1"/>
    <col min="259" max="259" width="12.75" style="69" customWidth="1"/>
    <col min="260" max="260" width="11" style="69"/>
    <col min="261" max="261" width="12.75" style="69" customWidth="1"/>
    <col min="262" max="262" width="13.5" style="69" customWidth="1"/>
    <col min="263" max="263" width="11" style="69"/>
    <col min="264" max="264" width="12.25" style="69" customWidth="1"/>
    <col min="265" max="266" width="11" style="69"/>
    <col min="267" max="268" width="11.5" style="69" customWidth="1"/>
    <col min="269" max="512" width="11" style="69"/>
    <col min="513" max="513" width="32.25" style="69" customWidth="1"/>
    <col min="514" max="514" width="12.25" style="69" customWidth="1"/>
    <col min="515" max="515" width="12.75" style="69" customWidth="1"/>
    <col min="516" max="516" width="11" style="69"/>
    <col min="517" max="517" width="12.75" style="69" customWidth="1"/>
    <col min="518" max="518" width="13.5" style="69" customWidth="1"/>
    <col min="519" max="519" width="11" style="69"/>
    <col min="520" max="520" width="12.25" style="69" customWidth="1"/>
    <col min="521" max="522" width="11" style="69"/>
    <col min="523" max="524" width="11.5" style="69" customWidth="1"/>
    <col min="525" max="768" width="11" style="69"/>
    <col min="769" max="769" width="32.25" style="69" customWidth="1"/>
    <col min="770" max="770" width="12.25" style="69" customWidth="1"/>
    <col min="771" max="771" width="12.75" style="69" customWidth="1"/>
    <col min="772" max="772" width="11" style="69"/>
    <col min="773" max="773" width="12.75" style="69" customWidth="1"/>
    <col min="774" max="774" width="13.5" style="69" customWidth="1"/>
    <col min="775" max="775" width="11" style="69"/>
    <col min="776" max="776" width="12.25" style="69" customWidth="1"/>
    <col min="777" max="778" width="11" style="69"/>
    <col min="779" max="780" width="11.5" style="69" customWidth="1"/>
    <col min="781" max="1024" width="11" style="69"/>
    <col min="1025" max="1025" width="32.25" style="69" customWidth="1"/>
    <col min="1026" max="1026" width="12.25" style="69" customWidth="1"/>
    <col min="1027" max="1027" width="12.75" style="69" customWidth="1"/>
    <col min="1028" max="1028" width="11" style="69"/>
    <col min="1029" max="1029" width="12.75" style="69" customWidth="1"/>
    <col min="1030" max="1030" width="13.5" style="69" customWidth="1"/>
    <col min="1031" max="1031" width="11" style="69"/>
    <col min="1032" max="1032" width="12.25" style="69" customWidth="1"/>
    <col min="1033" max="1034" width="11" style="69"/>
    <col min="1035" max="1036" width="11.5" style="69" customWidth="1"/>
    <col min="1037" max="1280" width="11" style="69"/>
    <col min="1281" max="1281" width="32.25" style="69" customWidth="1"/>
    <col min="1282" max="1282" width="12.25" style="69" customWidth="1"/>
    <col min="1283" max="1283" width="12.75" style="69" customWidth="1"/>
    <col min="1284" max="1284" width="11" style="69"/>
    <col min="1285" max="1285" width="12.75" style="69" customWidth="1"/>
    <col min="1286" max="1286" width="13.5" style="69" customWidth="1"/>
    <col min="1287" max="1287" width="11" style="69"/>
    <col min="1288" max="1288" width="12.25" style="69" customWidth="1"/>
    <col min="1289" max="1290" width="11" style="69"/>
    <col min="1291" max="1292" width="11.5" style="69" customWidth="1"/>
    <col min="1293" max="1536" width="11" style="69"/>
    <col min="1537" max="1537" width="32.25" style="69" customWidth="1"/>
    <col min="1538" max="1538" width="12.25" style="69" customWidth="1"/>
    <col min="1539" max="1539" width="12.75" style="69" customWidth="1"/>
    <col min="1540" max="1540" width="11" style="69"/>
    <col min="1541" max="1541" width="12.75" style="69" customWidth="1"/>
    <col min="1542" max="1542" width="13.5" style="69" customWidth="1"/>
    <col min="1543" max="1543" width="11" style="69"/>
    <col min="1544" max="1544" width="12.25" style="69" customWidth="1"/>
    <col min="1545" max="1546" width="11" style="69"/>
    <col min="1547" max="1548" width="11.5" style="69" customWidth="1"/>
    <col min="1549" max="1792" width="11" style="69"/>
    <col min="1793" max="1793" width="32.25" style="69" customWidth="1"/>
    <col min="1794" max="1794" width="12.25" style="69" customWidth="1"/>
    <col min="1795" max="1795" width="12.75" style="69" customWidth="1"/>
    <col min="1796" max="1796" width="11" style="69"/>
    <col min="1797" max="1797" width="12.75" style="69" customWidth="1"/>
    <col min="1798" max="1798" width="13.5" style="69" customWidth="1"/>
    <col min="1799" max="1799" width="11" style="69"/>
    <col min="1800" max="1800" width="12.25" style="69" customWidth="1"/>
    <col min="1801" max="1802" width="11" style="69"/>
    <col min="1803" max="1804" width="11.5" style="69" customWidth="1"/>
    <col min="1805" max="2048" width="11" style="69"/>
    <col min="2049" max="2049" width="32.25" style="69" customWidth="1"/>
    <col min="2050" max="2050" width="12.25" style="69" customWidth="1"/>
    <col min="2051" max="2051" width="12.75" style="69" customWidth="1"/>
    <col min="2052" max="2052" width="11" style="69"/>
    <col min="2053" max="2053" width="12.75" style="69" customWidth="1"/>
    <col min="2054" max="2054" width="13.5" style="69" customWidth="1"/>
    <col min="2055" max="2055" width="11" style="69"/>
    <col min="2056" max="2056" width="12.25" style="69" customWidth="1"/>
    <col min="2057" max="2058" width="11" style="69"/>
    <col min="2059" max="2060" width="11.5" style="69" customWidth="1"/>
    <col min="2061" max="2304" width="11" style="69"/>
    <col min="2305" max="2305" width="32.25" style="69" customWidth="1"/>
    <col min="2306" max="2306" width="12.25" style="69" customWidth="1"/>
    <col min="2307" max="2307" width="12.75" style="69" customWidth="1"/>
    <col min="2308" max="2308" width="11" style="69"/>
    <col min="2309" max="2309" width="12.75" style="69" customWidth="1"/>
    <col min="2310" max="2310" width="13.5" style="69" customWidth="1"/>
    <col min="2311" max="2311" width="11" style="69"/>
    <col min="2312" max="2312" width="12.25" style="69" customWidth="1"/>
    <col min="2313" max="2314" width="11" style="69"/>
    <col min="2315" max="2316" width="11.5" style="69" customWidth="1"/>
    <col min="2317" max="2560" width="11" style="69"/>
    <col min="2561" max="2561" width="32.25" style="69" customWidth="1"/>
    <col min="2562" max="2562" width="12.25" style="69" customWidth="1"/>
    <col min="2563" max="2563" width="12.75" style="69" customWidth="1"/>
    <col min="2564" max="2564" width="11" style="69"/>
    <col min="2565" max="2565" width="12.75" style="69" customWidth="1"/>
    <col min="2566" max="2566" width="13.5" style="69" customWidth="1"/>
    <col min="2567" max="2567" width="11" style="69"/>
    <col min="2568" max="2568" width="12.25" style="69" customWidth="1"/>
    <col min="2569" max="2570" width="11" style="69"/>
    <col min="2571" max="2572" width="11.5" style="69" customWidth="1"/>
    <col min="2573" max="2816" width="11" style="69"/>
    <col min="2817" max="2817" width="32.25" style="69" customWidth="1"/>
    <col min="2818" max="2818" width="12.25" style="69" customWidth="1"/>
    <col min="2819" max="2819" width="12.75" style="69" customWidth="1"/>
    <col min="2820" max="2820" width="11" style="69"/>
    <col min="2821" max="2821" width="12.75" style="69" customWidth="1"/>
    <col min="2822" max="2822" width="13.5" style="69" customWidth="1"/>
    <col min="2823" max="2823" width="11" style="69"/>
    <col min="2824" max="2824" width="12.25" style="69" customWidth="1"/>
    <col min="2825" max="2826" width="11" style="69"/>
    <col min="2827" max="2828" width="11.5" style="69" customWidth="1"/>
    <col min="2829" max="3072" width="11" style="69"/>
    <col min="3073" max="3073" width="32.25" style="69" customWidth="1"/>
    <col min="3074" max="3074" width="12.25" style="69" customWidth="1"/>
    <col min="3075" max="3075" width="12.75" style="69" customWidth="1"/>
    <col min="3076" max="3076" width="11" style="69"/>
    <col min="3077" max="3077" width="12.75" style="69" customWidth="1"/>
    <col min="3078" max="3078" width="13.5" style="69" customWidth="1"/>
    <col min="3079" max="3079" width="11" style="69"/>
    <col min="3080" max="3080" width="12.25" style="69" customWidth="1"/>
    <col min="3081" max="3082" width="11" style="69"/>
    <col min="3083" max="3084" width="11.5" style="69" customWidth="1"/>
    <col min="3085" max="3328" width="11" style="69"/>
    <col min="3329" max="3329" width="32.25" style="69" customWidth="1"/>
    <col min="3330" max="3330" width="12.25" style="69" customWidth="1"/>
    <col min="3331" max="3331" width="12.75" style="69" customWidth="1"/>
    <col min="3332" max="3332" width="11" style="69"/>
    <col min="3333" max="3333" width="12.75" style="69" customWidth="1"/>
    <col min="3334" max="3334" width="13.5" style="69" customWidth="1"/>
    <col min="3335" max="3335" width="11" style="69"/>
    <col min="3336" max="3336" width="12.25" style="69" customWidth="1"/>
    <col min="3337" max="3338" width="11" style="69"/>
    <col min="3339" max="3340" width="11.5" style="69" customWidth="1"/>
    <col min="3341" max="3584" width="11" style="69"/>
    <col min="3585" max="3585" width="32.25" style="69" customWidth="1"/>
    <col min="3586" max="3586" width="12.25" style="69" customWidth="1"/>
    <col min="3587" max="3587" width="12.75" style="69" customWidth="1"/>
    <col min="3588" max="3588" width="11" style="69"/>
    <col min="3589" max="3589" width="12.75" style="69" customWidth="1"/>
    <col min="3590" max="3590" width="13.5" style="69" customWidth="1"/>
    <col min="3591" max="3591" width="11" style="69"/>
    <col min="3592" max="3592" width="12.25" style="69" customWidth="1"/>
    <col min="3593" max="3594" width="11" style="69"/>
    <col min="3595" max="3596" width="11.5" style="69" customWidth="1"/>
    <col min="3597" max="3840" width="11" style="69"/>
    <col min="3841" max="3841" width="32.25" style="69" customWidth="1"/>
    <col min="3842" max="3842" width="12.25" style="69" customWidth="1"/>
    <col min="3843" max="3843" width="12.75" style="69" customWidth="1"/>
    <col min="3844" max="3844" width="11" style="69"/>
    <col min="3845" max="3845" width="12.75" style="69" customWidth="1"/>
    <col min="3846" max="3846" width="13.5" style="69" customWidth="1"/>
    <col min="3847" max="3847" width="11" style="69"/>
    <col min="3848" max="3848" width="12.25" style="69" customWidth="1"/>
    <col min="3849" max="3850" width="11" style="69"/>
    <col min="3851" max="3852" width="11.5" style="69" customWidth="1"/>
    <col min="3853" max="4096" width="11" style="69"/>
    <col min="4097" max="4097" width="32.25" style="69" customWidth="1"/>
    <col min="4098" max="4098" width="12.25" style="69" customWidth="1"/>
    <col min="4099" max="4099" width="12.75" style="69" customWidth="1"/>
    <col min="4100" max="4100" width="11" style="69"/>
    <col min="4101" max="4101" width="12.75" style="69" customWidth="1"/>
    <col min="4102" max="4102" width="13.5" style="69" customWidth="1"/>
    <col min="4103" max="4103" width="11" style="69"/>
    <col min="4104" max="4104" width="12.25" style="69" customWidth="1"/>
    <col min="4105" max="4106" width="11" style="69"/>
    <col min="4107" max="4108" width="11.5" style="69" customWidth="1"/>
    <col min="4109" max="4352" width="11" style="69"/>
    <col min="4353" max="4353" width="32.25" style="69" customWidth="1"/>
    <col min="4354" max="4354" width="12.25" style="69" customWidth="1"/>
    <col min="4355" max="4355" width="12.75" style="69" customWidth="1"/>
    <col min="4356" max="4356" width="11" style="69"/>
    <col min="4357" max="4357" width="12.75" style="69" customWidth="1"/>
    <col min="4358" max="4358" width="13.5" style="69" customWidth="1"/>
    <col min="4359" max="4359" width="11" style="69"/>
    <col min="4360" max="4360" width="12.25" style="69" customWidth="1"/>
    <col min="4361" max="4362" width="11" style="69"/>
    <col min="4363" max="4364" width="11.5" style="69" customWidth="1"/>
    <col min="4365" max="4608" width="11" style="69"/>
    <col min="4609" max="4609" width="32.25" style="69" customWidth="1"/>
    <col min="4610" max="4610" width="12.25" style="69" customWidth="1"/>
    <col min="4611" max="4611" width="12.75" style="69" customWidth="1"/>
    <col min="4612" max="4612" width="11" style="69"/>
    <col min="4613" max="4613" width="12.75" style="69" customWidth="1"/>
    <col min="4614" max="4614" width="13.5" style="69" customWidth="1"/>
    <col min="4615" max="4615" width="11" style="69"/>
    <col min="4616" max="4616" width="12.25" style="69" customWidth="1"/>
    <col min="4617" max="4618" width="11" style="69"/>
    <col min="4619" max="4620" width="11.5" style="69" customWidth="1"/>
    <col min="4621" max="4864" width="11" style="69"/>
    <col min="4865" max="4865" width="32.25" style="69" customWidth="1"/>
    <col min="4866" max="4866" width="12.25" style="69" customWidth="1"/>
    <col min="4867" max="4867" width="12.75" style="69" customWidth="1"/>
    <col min="4868" max="4868" width="11" style="69"/>
    <col min="4869" max="4869" width="12.75" style="69" customWidth="1"/>
    <col min="4870" max="4870" width="13.5" style="69" customWidth="1"/>
    <col min="4871" max="4871" width="11" style="69"/>
    <col min="4872" max="4872" width="12.25" style="69" customWidth="1"/>
    <col min="4873" max="4874" width="11" style="69"/>
    <col min="4875" max="4876" width="11.5" style="69" customWidth="1"/>
    <col min="4877" max="5120" width="11" style="69"/>
    <col min="5121" max="5121" width="32.25" style="69" customWidth="1"/>
    <col min="5122" max="5122" width="12.25" style="69" customWidth="1"/>
    <col min="5123" max="5123" width="12.75" style="69" customWidth="1"/>
    <col min="5124" max="5124" width="11" style="69"/>
    <col min="5125" max="5125" width="12.75" style="69" customWidth="1"/>
    <col min="5126" max="5126" width="13.5" style="69" customWidth="1"/>
    <col min="5127" max="5127" width="11" style="69"/>
    <col min="5128" max="5128" width="12.25" style="69" customWidth="1"/>
    <col min="5129" max="5130" width="11" style="69"/>
    <col min="5131" max="5132" width="11.5" style="69" customWidth="1"/>
    <col min="5133" max="5376" width="11" style="69"/>
    <col min="5377" max="5377" width="32.25" style="69" customWidth="1"/>
    <col min="5378" max="5378" width="12.25" style="69" customWidth="1"/>
    <col min="5379" max="5379" width="12.75" style="69" customWidth="1"/>
    <col min="5380" max="5380" width="11" style="69"/>
    <col min="5381" max="5381" width="12.75" style="69" customWidth="1"/>
    <col min="5382" max="5382" width="13.5" style="69" customWidth="1"/>
    <col min="5383" max="5383" width="11" style="69"/>
    <col min="5384" max="5384" width="12.25" style="69" customWidth="1"/>
    <col min="5385" max="5386" width="11" style="69"/>
    <col min="5387" max="5388" width="11.5" style="69" customWidth="1"/>
    <col min="5389" max="5632" width="11" style="69"/>
    <col min="5633" max="5633" width="32.25" style="69" customWidth="1"/>
    <col min="5634" max="5634" width="12.25" style="69" customWidth="1"/>
    <col min="5635" max="5635" width="12.75" style="69" customWidth="1"/>
    <col min="5636" max="5636" width="11" style="69"/>
    <col min="5637" max="5637" width="12.75" style="69" customWidth="1"/>
    <col min="5638" max="5638" width="13.5" style="69" customWidth="1"/>
    <col min="5639" max="5639" width="11" style="69"/>
    <col min="5640" max="5640" width="12.25" style="69" customWidth="1"/>
    <col min="5641" max="5642" width="11" style="69"/>
    <col min="5643" max="5644" width="11.5" style="69" customWidth="1"/>
    <col min="5645" max="5888" width="11" style="69"/>
    <col min="5889" max="5889" width="32.25" style="69" customWidth="1"/>
    <col min="5890" max="5890" width="12.25" style="69" customWidth="1"/>
    <col min="5891" max="5891" width="12.75" style="69" customWidth="1"/>
    <col min="5892" max="5892" width="11" style="69"/>
    <col min="5893" max="5893" width="12.75" style="69" customWidth="1"/>
    <col min="5894" max="5894" width="13.5" style="69" customWidth="1"/>
    <col min="5895" max="5895" width="11" style="69"/>
    <col min="5896" max="5896" width="12.25" style="69" customWidth="1"/>
    <col min="5897" max="5898" width="11" style="69"/>
    <col min="5899" max="5900" width="11.5" style="69" customWidth="1"/>
    <col min="5901" max="6144" width="11" style="69"/>
    <col min="6145" max="6145" width="32.25" style="69" customWidth="1"/>
    <col min="6146" max="6146" width="12.25" style="69" customWidth="1"/>
    <col min="6147" max="6147" width="12.75" style="69" customWidth="1"/>
    <col min="6148" max="6148" width="11" style="69"/>
    <col min="6149" max="6149" width="12.75" style="69" customWidth="1"/>
    <col min="6150" max="6150" width="13.5" style="69" customWidth="1"/>
    <col min="6151" max="6151" width="11" style="69"/>
    <col min="6152" max="6152" width="12.25" style="69" customWidth="1"/>
    <col min="6153" max="6154" width="11" style="69"/>
    <col min="6155" max="6156" width="11.5" style="69" customWidth="1"/>
    <col min="6157" max="6400" width="11" style="69"/>
    <col min="6401" max="6401" width="32.25" style="69" customWidth="1"/>
    <col min="6402" max="6402" width="12.25" style="69" customWidth="1"/>
    <col min="6403" max="6403" width="12.75" style="69" customWidth="1"/>
    <col min="6404" max="6404" width="11" style="69"/>
    <col min="6405" max="6405" width="12.75" style="69" customWidth="1"/>
    <col min="6406" max="6406" width="13.5" style="69" customWidth="1"/>
    <col min="6407" max="6407" width="11" style="69"/>
    <col min="6408" max="6408" width="12.25" style="69" customWidth="1"/>
    <col min="6409" max="6410" width="11" style="69"/>
    <col min="6411" max="6412" width="11.5" style="69" customWidth="1"/>
    <col min="6413" max="6656" width="11" style="69"/>
    <col min="6657" max="6657" width="32.25" style="69" customWidth="1"/>
    <col min="6658" max="6658" width="12.25" style="69" customWidth="1"/>
    <col min="6659" max="6659" width="12.75" style="69" customWidth="1"/>
    <col min="6660" max="6660" width="11" style="69"/>
    <col min="6661" max="6661" width="12.75" style="69" customWidth="1"/>
    <col min="6662" max="6662" width="13.5" style="69" customWidth="1"/>
    <col min="6663" max="6663" width="11" style="69"/>
    <col min="6664" max="6664" width="12.25" style="69" customWidth="1"/>
    <col min="6665" max="6666" width="11" style="69"/>
    <col min="6667" max="6668" width="11.5" style="69" customWidth="1"/>
    <col min="6669" max="6912" width="11" style="69"/>
    <col min="6913" max="6913" width="32.25" style="69" customWidth="1"/>
    <col min="6914" max="6914" width="12.25" style="69" customWidth="1"/>
    <col min="6915" max="6915" width="12.75" style="69" customWidth="1"/>
    <col min="6916" max="6916" width="11" style="69"/>
    <col min="6917" max="6917" width="12.75" style="69" customWidth="1"/>
    <col min="6918" max="6918" width="13.5" style="69" customWidth="1"/>
    <col min="6919" max="6919" width="11" style="69"/>
    <col min="6920" max="6920" width="12.25" style="69" customWidth="1"/>
    <col min="6921" max="6922" width="11" style="69"/>
    <col min="6923" max="6924" width="11.5" style="69" customWidth="1"/>
    <col min="6925" max="7168" width="11" style="69"/>
    <col min="7169" max="7169" width="32.25" style="69" customWidth="1"/>
    <col min="7170" max="7170" width="12.25" style="69" customWidth="1"/>
    <col min="7171" max="7171" width="12.75" style="69" customWidth="1"/>
    <col min="7172" max="7172" width="11" style="69"/>
    <col min="7173" max="7173" width="12.75" style="69" customWidth="1"/>
    <col min="7174" max="7174" width="13.5" style="69" customWidth="1"/>
    <col min="7175" max="7175" width="11" style="69"/>
    <col min="7176" max="7176" width="12.25" style="69" customWidth="1"/>
    <col min="7177" max="7178" width="11" style="69"/>
    <col min="7179" max="7180" width="11.5" style="69" customWidth="1"/>
    <col min="7181" max="7424" width="11" style="69"/>
    <col min="7425" max="7425" width="32.25" style="69" customWidth="1"/>
    <col min="7426" max="7426" width="12.25" style="69" customWidth="1"/>
    <col min="7427" max="7427" width="12.75" style="69" customWidth="1"/>
    <col min="7428" max="7428" width="11" style="69"/>
    <col min="7429" max="7429" width="12.75" style="69" customWidth="1"/>
    <col min="7430" max="7430" width="13.5" style="69" customWidth="1"/>
    <col min="7431" max="7431" width="11" style="69"/>
    <col min="7432" max="7432" width="12.25" style="69" customWidth="1"/>
    <col min="7433" max="7434" width="11" style="69"/>
    <col min="7435" max="7436" width="11.5" style="69" customWidth="1"/>
    <col min="7437" max="7680" width="11" style="69"/>
    <col min="7681" max="7681" width="32.25" style="69" customWidth="1"/>
    <col min="7682" max="7682" width="12.25" style="69" customWidth="1"/>
    <col min="7683" max="7683" width="12.75" style="69" customWidth="1"/>
    <col min="7684" max="7684" width="11" style="69"/>
    <col min="7685" max="7685" width="12.75" style="69" customWidth="1"/>
    <col min="7686" max="7686" width="13.5" style="69" customWidth="1"/>
    <col min="7687" max="7687" width="11" style="69"/>
    <col min="7688" max="7688" width="12.25" style="69" customWidth="1"/>
    <col min="7689" max="7690" width="11" style="69"/>
    <col min="7691" max="7692" width="11.5" style="69" customWidth="1"/>
    <col min="7693" max="7936" width="11" style="69"/>
    <col min="7937" max="7937" width="32.25" style="69" customWidth="1"/>
    <col min="7938" max="7938" width="12.25" style="69" customWidth="1"/>
    <col min="7939" max="7939" width="12.75" style="69" customWidth="1"/>
    <col min="7940" max="7940" width="11" style="69"/>
    <col min="7941" max="7941" width="12.75" style="69" customWidth="1"/>
    <col min="7942" max="7942" width="13.5" style="69" customWidth="1"/>
    <col min="7943" max="7943" width="11" style="69"/>
    <col min="7944" max="7944" width="12.25" style="69" customWidth="1"/>
    <col min="7945" max="7946" width="11" style="69"/>
    <col min="7947" max="7948" width="11.5" style="69" customWidth="1"/>
    <col min="7949" max="8192" width="11" style="69"/>
    <col min="8193" max="8193" width="32.25" style="69" customWidth="1"/>
    <col min="8194" max="8194" width="12.25" style="69" customWidth="1"/>
    <col min="8195" max="8195" width="12.75" style="69" customWidth="1"/>
    <col min="8196" max="8196" width="11" style="69"/>
    <col min="8197" max="8197" width="12.75" style="69" customWidth="1"/>
    <col min="8198" max="8198" width="13.5" style="69" customWidth="1"/>
    <col min="8199" max="8199" width="11" style="69"/>
    <col min="8200" max="8200" width="12.25" style="69" customWidth="1"/>
    <col min="8201" max="8202" width="11" style="69"/>
    <col min="8203" max="8204" width="11.5" style="69" customWidth="1"/>
    <col min="8205" max="8448" width="11" style="69"/>
    <col min="8449" max="8449" width="32.25" style="69" customWidth="1"/>
    <col min="8450" max="8450" width="12.25" style="69" customWidth="1"/>
    <col min="8451" max="8451" width="12.75" style="69" customWidth="1"/>
    <col min="8452" max="8452" width="11" style="69"/>
    <col min="8453" max="8453" width="12.75" style="69" customWidth="1"/>
    <col min="8454" max="8454" width="13.5" style="69" customWidth="1"/>
    <col min="8455" max="8455" width="11" style="69"/>
    <col min="8456" max="8456" width="12.25" style="69" customWidth="1"/>
    <col min="8457" max="8458" width="11" style="69"/>
    <col min="8459" max="8460" width="11.5" style="69" customWidth="1"/>
    <col min="8461" max="8704" width="11" style="69"/>
    <col min="8705" max="8705" width="32.25" style="69" customWidth="1"/>
    <col min="8706" max="8706" width="12.25" style="69" customWidth="1"/>
    <col min="8707" max="8707" width="12.75" style="69" customWidth="1"/>
    <col min="8708" max="8708" width="11" style="69"/>
    <col min="8709" max="8709" width="12.75" style="69" customWidth="1"/>
    <col min="8710" max="8710" width="13.5" style="69" customWidth="1"/>
    <col min="8711" max="8711" width="11" style="69"/>
    <col min="8712" max="8712" width="12.25" style="69" customWidth="1"/>
    <col min="8713" max="8714" width="11" style="69"/>
    <col min="8715" max="8716" width="11.5" style="69" customWidth="1"/>
    <col min="8717" max="8960" width="11" style="69"/>
    <col min="8961" max="8961" width="32.25" style="69" customWidth="1"/>
    <col min="8962" max="8962" width="12.25" style="69" customWidth="1"/>
    <col min="8963" max="8963" width="12.75" style="69" customWidth="1"/>
    <col min="8964" max="8964" width="11" style="69"/>
    <col min="8965" max="8965" width="12.75" style="69" customWidth="1"/>
    <col min="8966" max="8966" width="13.5" style="69" customWidth="1"/>
    <col min="8967" max="8967" width="11" style="69"/>
    <col min="8968" max="8968" width="12.25" style="69" customWidth="1"/>
    <col min="8969" max="8970" width="11" style="69"/>
    <col min="8971" max="8972" width="11.5" style="69" customWidth="1"/>
    <col min="8973" max="9216" width="11" style="69"/>
    <col min="9217" max="9217" width="32.25" style="69" customWidth="1"/>
    <col min="9218" max="9218" width="12.25" style="69" customWidth="1"/>
    <col min="9219" max="9219" width="12.75" style="69" customWidth="1"/>
    <col min="9220" max="9220" width="11" style="69"/>
    <col min="9221" max="9221" width="12.75" style="69" customWidth="1"/>
    <col min="9222" max="9222" width="13.5" style="69" customWidth="1"/>
    <col min="9223" max="9223" width="11" style="69"/>
    <col min="9224" max="9224" width="12.25" style="69" customWidth="1"/>
    <col min="9225" max="9226" width="11" style="69"/>
    <col min="9227" max="9228" width="11.5" style="69" customWidth="1"/>
    <col min="9229" max="9472" width="11" style="69"/>
    <col min="9473" max="9473" width="32.25" style="69" customWidth="1"/>
    <col min="9474" max="9474" width="12.25" style="69" customWidth="1"/>
    <col min="9475" max="9475" width="12.75" style="69" customWidth="1"/>
    <col min="9476" max="9476" width="11" style="69"/>
    <col min="9477" max="9477" width="12.75" style="69" customWidth="1"/>
    <col min="9478" max="9478" width="13.5" style="69" customWidth="1"/>
    <col min="9479" max="9479" width="11" style="69"/>
    <col min="9480" max="9480" width="12.25" style="69" customWidth="1"/>
    <col min="9481" max="9482" width="11" style="69"/>
    <col min="9483" max="9484" width="11.5" style="69" customWidth="1"/>
    <col min="9485" max="9728" width="11" style="69"/>
    <col min="9729" max="9729" width="32.25" style="69" customWidth="1"/>
    <col min="9730" max="9730" width="12.25" style="69" customWidth="1"/>
    <col min="9731" max="9731" width="12.75" style="69" customWidth="1"/>
    <col min="9732" max="9732" width="11" style="69"/>
    <col min="9733" max="9733" width="12.75" style="69" customWidth="1"/>
    <col min="9734" max="9734" width="13.5" style="69" customWidth="1"/>
    <col min="9735" max="9735" width="11" style="69"/>
    <col min="9736" max="9736" width="12.25" style="69" customWidth="1"/>
    <col min="9737" max="9738" width="11" style="69"/>
    <col min="9739" max="9740" width="11.5" style="69" customWidth="1"/>
    <col min="9741" max="9984" width="11" style="69"/>
    <col min="9985" max="9985" width="32.25" style="69" customWidth="1"/>
    <col min="9986" max="9986" width="12.25" style="69" customWidth="1"/>
    <col min="9987" max="9987" width="12.75" style="69" customWidth="1"/>
    <col min="9988" max="9988" width="11" style="69"/>
    <col min="9989" max="9989" width="12.75" style="69" customWidth="1"/>
    <col min="9990" max="9990" width="13.5" style="69" customWidth="1"/>
    <col min="9991" max="9991" width="11" style="69"/>
    <col min="9992" max="9992" width="12.25" style="69" customWidth="1"/>
    <col min="9993" max="9994" width="11" style="69"/>
    <col min="9995" max="9996" width="11.5" style="69" customWidth="1"/>
    <col min="9997" max="10240" width="11" style="69"/>
    <col min="10241" max="10241" width="32.25" style="69" customWidth="1"/>
    <col min="10242" max="10242" width="12.25" style="69" customWidth="1"/>
    <col min="10243" max="10243" width="12.75" style="69" customWidth="1"/>
    <col min="10244" max="10244" width="11" style="69"/>
    <col min="10245" max="10245" width="12.75" style="69" customWidth="1"/>
    <col min="10246" max="10246" width="13.5" style="69" customWidth="1"/>
    <col min="10247" max="10247" width="11" style="69"/>
    <col min="10248" max="10248" width="12.25" style="69" customWidth="1"/>
    <col min="10249" max="10250" width="11" style="69"/>
    <col min="10251" max="10252" width="11.5" style="69" customWidth="1"/>
    <col min="10253" max="10496" width="11" style="69"/>
    <col min="10497" max="10497" width="32.25" style="69" customWidth="1"/>
    <col min="10498" max="10498" width="12.25" style="69" customWidth="1"/>
    <col min="10499" max="10499" width="12.75" style="69" customWidth="1"/>
    <col min="10500" max="10500" width="11" style="69"/>
    <col min="10501" max="10501" width="12.75" style="69" customWidth="1"/>
    <col min="10502" max="10502" width="13.5" style="69" customWidth="1"/>
    <col min="10503" max="10503" width="11" style="69"/>
    <col min="10504" max="10504" width="12.25" style="69" customWidth="1"/>
    <col min="10505" max="10506" width="11" style="69"/>
    <col min="10507" max="10508" width="11.5" style="69" customWidth="1"/>
    <col min="10509" max="10752" width="11" style="69"/>
    <col min="10753" max="10753" width="32.25" style="69" customWidth="1"/>
    <col min="10754" max="10754" width="12.25" style="69" customWidth="1"/>
    <col min="10755" max="10755" width="12.75" style="69" customWidth="1"/>
    <col min="10756" max="10756" width="11" style="69"/>
    <col min="10757" max="10757" width="12.75" style="69" customWidth="1"/>
    <col min="10758" max="10758" width="13.5" style="69" customWidth="1"/>
    <col min="10759" max="10759" width="11" style="69"/>
    <col min="10760" max="10760" width="12.25" style="69" customWidth="1"/>
    <col min="10761" max="10762" width="11" style="69"/>
    <col min="10763" max="10764" width="11.5" style="69" customWidth="1"/>
    <col min="10765" max="11008" width="11" style="69"/>
    <col min="11009" max="11009" width="32.25" style="69" customWidth="1"/>
    <col min="11010" max="11010" width="12.25" style="69" customWidth="1"/>
    <col min="11011" max="11011" width="12.75" style="69" customWidth="1"/>
    <col min="11012" max="11012" width="11" style="69"/>
    <col min="11013" max="11013" width="12.75" style="69" customWidth="1"/>
    <col min="11014" max="11014" width="13.5" style="69" customWidth="1"/>
    <col min="11015" max="11015" width="11" style="69"/>
    <col min="11016" max="11016" width="12.25" style="69" customWidth="1"/>
    <col min="11017" max="11018" width="11" style="69"/>
    <col min="11019" max="11020" width="11.5" style="69" customWidth="1"/>
    <col min="11021" max="11264" width="11" style="69"/>
    <col min="11265" max="11265" width="32.25" style="69" customWidth="1"/>
    <col min="11266" max="11266" width="12.25" style="69" customWidth="1"/>
    <col min="11267" max="11267" width="12.75" style="69" customWidth="1"/>
    <col min="11268" max="11268" width="11" style="69"/>
    <col min="11269" max="11269" width="12.75" style="69" customWidth="1"/>
    <col min="11270" max="11270" width="13.5" style="69" customWidth="1"/>
    <col min="11271" max="11271" width="11" style="69"/>
    <col min="11272" max="11272" width="12.25" style="69" customWidth="1"/>
    <col min="11273" max="11274" width="11" style="69"/>
    <col min="11275" max="11276" width="11.5" style="69" customWidth="1"/>
    <col min="11277" max="11520" width="11" style="69"/>
    <col min="11521" max="11521" width="32.25" style="69" customWidth="1"/>
    <col min="11522" max="11522" width="12.25" style="69" customWidth="1"/>
    <col min="11523" max="11523" width="12.75" style="69" customWidth="1"/>
    <col min="11524" max="11524" width="11" style="69"/>
    <col min="11525" max="11525" width="12.75" style="69" customWidth="1"/>
    <col min="11526" max="11526" width="13.5" style="69" customWidth="1"/>
    <col min="11527" max="11527" width="11" style="69"/>
    <col min="11528" max="11528" width="12.25" style="69" customWidth="1"/>
    <col min="11529" max="11530" width="11" style="69"/>
    <col min="11531" max="11532" width="11.5" style="69" customWidth="1"/>
    <col min="11533" max="11776" width="11" style="69"/>
    <col min="11777" max="11777" width="32.25" style="69" customWidth="1"/>
    <col min="11778" max="11778" width="12.25" style="69" customWidth="1"/>
    <col min="11779" max="11779" width="12.75" style="69" customWidth="1"/>
    <col min="11780" max="11780" width="11" style="69"/>
    <col min="11781" max="11781" width="12.75" style="69" customWidth="1"/>
    <col min="11782" max="11782" width="13.5" style="69" customWidth="1"/>
    <col min="11783" max="11783" width="11" style="69"/>
    <col min="11784" max="11784" width="12.25" style="69" customWidth="1"/>
    <col min="11785" max="11786" width="11" style="69"/>
    <col min="11787" max="11788" width="11.5" style="69" customWidth="1"/>
    <col min="11789" max="12032" width="11" style="69"/>
    <col min="12033" max="12033" width="32.25" style="69" customWidth="1"/>
    <col min="12034" max="12034" width="12.25" style="69" customWidth="1"/>
    <col min="12035" max="12035" width="12.75" style="69" customWidth="1"/>
    <col min="12036" max="12036" width="11" style="69"/>
    <col min="12037" max="12037" width="12.75" style="69" customWidth="1"/>
    <col min="12038" max="12038" width="13.5" style="69" customWidth="1"/>
    <col min="12039" max="12039" width="11" style="69"/>
    <col min="12040" max="12040" width="12.25" style="69" customWidth="1"/>
    <col min="12041" max="12042" width="11" style="69"/>
    <col min="12043" max="12044" width="11.5" style="69" customWidth="1"/>
    <col min="12045" max="12288" width="11" style="69"/>
    <col min="12289" max="12289" width="32.25" style="69" customWidth="1"/>
    <col min="12290" max="12290" width="12.25" style="69" customWidth="1"/>
    <col min="12291" max="12291" width="12.75" style="69" customWidth="1"/>
    <col min="12292" max="12292" width="11" style="69"/>
    <col min="12293" max="12293" width="12.75" style="69" customWidth="1"/>
    <col min="12294" max="12294" width="13.5" style="69" customWidth="1"/>
    <col min="12295" max="12295" width="11" style="69"/>
    <col min="12296" max="12296" width="12.25" style="69" customWidth="1"/>
    <col min="12297" max="12298" width="11" style="69"/>
    <col min="12299" max="12300" width="11.5" style="69" customWidth="1"/>
    <col min="12301" max="12544" width="11" style="69"/>
    <col min="12545" max="12545" width="32.25" style="69" customWidth="1"/>
    <col min="12546" max="12546" width="12.25" style="69" customWidth="1"/>
    <col min="12547" max="12547" width="12.75" style="69" customWidth="1"/>
    <col min="12548" max="12548" width="11" style="69"/>
    <col min="12549" max="12549" width="12.75" style="69" customWidth="1"/>
    <col min="12550" max="12550" width="13.5" style="69" customWidth="1"/>
    <col min="12551" max="12551" width="11" style="69"/>
    <col min="12552" max="12552" width="12.25" style="69" customWidth="1"/>
    <col min="12553" max="12554" width="11" style="69"/>
    <col min="12555" max="12556" width="11.5" style="69" customWidth="1"/>
    <col min="12557" max="12800" width="11" style="69"/>
    <col min="12801" max="12801" width="32.25" style="69" customWidth="1"/>
    <col min="12802" max="12802" width="12.25" style="69" customWidth="1"/>
    <col min="12803" max="12803" width="12.75" style="69" customWidth="1"/>
    <col min="12804" max="12804" width="11" style="69"/>
    <col min="12805" max="12805" width="12.75" style="69" customWidth="1"/>
    <col min="12806" max="12806" width="13.5" style="69" customWidth="1"/>
    <col min="12807" max="12807" width="11" style="69"/>
    <col min="12808" max="12808" width="12.25" style="69" customWidth="1"/>
    <col min="12809" max="12810" width="11" style="69"/>
    <col min="12811" max="12812" width="11.5" style="69" customWidth="1"/>
    <col min="12813" max="13056" width="11" style="69"/>
    <col min="13057" max="13057" width="32.25" style="69" customWidth="1"/>
    <col min="13058" max="13058" width="12.25" style="69" customWidth="1"/>
    <col min="13059" max="13059" width="12.75" style="69" customWidth="1"/>
    <col min="13060" max="13060" width="11" style="69"/>
    <col min="13061" max="13061" width="12.75" style="69" customWidth="1"/>
    <col min="13062" max="13062" width="13.5" style="69" customWidth="1"/>
    <col min="13063" max="13063" width="11" style="69"/>
    <col min="13064" max="13064" width="12.25" style="69" customWidth="1"/>
    <col min="13065" max="13066" width="11" style="69"/>
    <col min="13067" max="13068" width="11.5" style="69" customWidth="1"/>
    <col min="13069" max="13312" width="11" style="69"/>
    <col min="13313" max="13313" width="32.25" style="69" customWidth="1"/>
    <col min="13314" max="13314" width="12.25" style="69" customWidth="1"/>
    <col min="13315" max="13315" width="12.75" style="69" customWidth="1"/>
    <col min="13316" max="13316" width="11" style="69"/>
    <col min="13317" max="13317" width="12.75" style="69" customWidth="1"/>
    <col min="13318" max="13318" width="13.5" style="69" customWidth="1"/>
    <col min="13319" max="13319" width="11" style="69"/>
    <col min="13320" max="13320" width="12.25" style="69" customWidth="1"/>
    <col min="13321" max="13322" width="11" style="69"/>
    <col min="13323" max="13324" width="11.5" style="69" customWidth="1"/>
    <col min="13325" max="13568" width="11" style="69"/>
    <col min="13569" max="13569" width="32.25" style="69" customWidth="1"/>
    <col min="13570" max="13570" width="12.25" style="69" customWidth="1"/>
    <col min="13571" max="13571" width="12.75" style="69" customWidth="1"/>
    <col min="13572" max="13572" width="11" style="69"/>
    <col min="13573" max="13573" width="12.75" style="69" customWidth="1"/>
    <col min="13574" max="13574" width="13.5" style="69" customWidth="1"/>
    <col min="13575" max="13575" width="11" style="69"/>
    <col min="13576" max="13576" width="12.25" style="69" customWidth="1"/>
    <col min="13577" max="13578" width="11" style="69"/>
    <col min="13579" max="13580" width="11.5" style="69" customWidth="1"/>
    <col min="13581" max="13824" width="11" style="69"/>
    <col min="13825" max="13825" width="32.25" style="69" customWidth="1"/>
    <col min="13826" max="13826" width="12.25" style="69" customWidth="1"/>
    <col min="13827" max="13827" width="12.75" style="69" customWidth="1"/>
    <col min="13828" max="13828" width="11" style="69"/>
    <col min="13829" max="13829" width="12.75" style="69" customWidth="1"/>
    <col min="13830" max="13830" width="13.5" style="69" customWidth="1"/>
    <col min="13831" max="13831" width="11" style="69"/>
    <col min="13832" max="13832" width="12.25" style="69" customWidth="1"/>
    <col min="13833" max="13834" width="11" style="69"/>
    <col min="13835" max="13836" width="11.5" style="69" customWidth="1"/>
    <col min="13837" max="14080" width="11" style="69"/>
    <col min="14081" max="14081" width="32.25" style="69" customWidth="1"/>
    <col min="14082" max="14082" width="12.25" style="69" customWidth="1"/>
    <col min="14083" max="14083" width="12.75" style="69" customWidth="1"/>
    <col min="14084" max="14084" width="11" style="69"/>
    <col min="14085" max="14085" width="12.75" style="69" customWidth="1"/>
    <col min="14086" max="14086" width="13.5" style="69" customWidth="1"/>
    <col min="14087" max="14087" width="11" style="69"/>
    <col min="14088" max="14088" width="12.25" style="69" customWidth="1"/>
    <col min="14089" max="14090" width="11" style="69"/>
    <col min="14091" max="14092" width="11.5" style="69" customWidth="1"/>
    <col min="14093" max="14336" width="11" style="69"/>
    <col min="14337" max="14337" width="32.25" style="69" customWidth="1"/>
    <col min="14338" max="14338" width="12.25" style="69" customWidth="1"/>
    <col min="14339" max="14339" width="12.75" style="69" customWidth="1"/>
    <col min="14340" max="14340" width="11" style="69"/>
    <col min="14341" max="14341" width="12.75" style="69" customWidth="1"/>
    <col min="14342" max="14342" width="13.5" style="69" customWidth="1"/>
    <col min="14343" max="14343" width="11" style="69"/>
    <col min="14344" max="14344" width="12.25" style="69" customWidth="1"/>
    <col min="14345" max="14346" width="11" style="69"/>
    <col min="14347" max="14348" width="11.5" style="69" customWidth="1"/>
    <col min="14349" max="14592" width="11" style="69"/>
    <col min="14593" max="14593" width="32.25" style="69" customWidth="1"/>
    <col min="14594" max="14594" width="12.25" style="69" customWidth="1"/>
    <col min="14595" max="14595" width="12.75" style="69" customWidth="1"/>
    <col min="14596" max="14596" width="11" style="69"/>
    <col min="14597" max="14597" width="12.75" style="69" customWidth="1"/>
    <col min="14598" max="14598" width="13.5" style="69" customWidth="1"/>
    <col min="14599" max="14599" width="11" style="69"/>
    <col min="14600" max="14600" width="12.25" style="69" customWidth="1"/>
    <col min="14601" max="14602" width="11" style="69"/>
    <col min="14603" max="14604" width="11.5" style="69" customWidth="1"/>
    <col min="14605" max="14848" width="11" style="69"/>
    <col min="14849" max="14849" width="32.25" style="69" customWidth="1"/>
    <col min="14850" max="14850" width="12.25" style="69" customWidth="1"/>
    <col min="14851" max="14851" width="12.75" style="69" customWidth="1"/>
    <col min="14852" max="14852" width="11" style="69"/>
    <col min="14853" max="14853" width="12.75" style="69" customWidth="1"/>
    <col min="14854" max="14854" width="13.5" style="69" customWidth="1"/>
    <col min="14855" max="14855" width="11" style="69"/>
    <col min="14856" max="14856" width="12.25" style="69" customWidth="1"/>
    <col min="14857" max="14858" width="11" style="69"/>
    <col min="14859" max="14860" width="11.5" style="69" customWidth="1"/>
    <col min="14861" max="15104" width="11" style="69"/>
    <col min="15105" max="15105" width="32.25" style="69" customWidth="1"/>
    <col min="15106" max="15106" width="12.25" style="69" customWidth="1"/>
    <col min="15107" max="15107" width="12.75" style="69" customWidth="1"/>
    <col min="15108" max="15108" width="11" style="69"/>
    <col min="15109" max="15109" width="12.75" style="69" customWidth="1"/>
    <col min="15110" max="15110" width="13.5" style="69" customWidth="1"/>
    <col min="15111" max="15111" width="11" style="69"/>
    <col min="15112" max="15112" width="12.25" style="69" customWidth="1"/>
    <col min="15113" max="15114" width="11" style="69"/>
    <col min="15115" max="15116" width="11.5" style="69" customWidth="1"/>
    <col min="15117" max="15360" width="11" style="69"/>
    <col min="15361" max="15361" width="32.25" style="69" customWidth="1"/>
    <col min="15362" max="15362" width="12.25" style="69" customWidth="1"/>
    <col min="15363" max="15363" width="12.75" style="69" customWidth="1"/>
    <col min="15364" max="15364" width="11" style="69"/>
    <col min="15365" max="15365" width="12.75" style="69" customWidth="1"/>
    <col min="15366" max="15366" width="13.5" style="69" customWidth="1"/>
    <col min="15367" max="15367" width="11" style="69"/>
    <col min="15368" max="15368" width="12.25" style="69" customWidth="1"/>
    <col min="15369" max="15370" width="11" style="69"/>
    <col min="15371" max="15372" width="11.5" style="69" customWidth="1"/>
    <col min="15373" max="15616" width="11" style="69"/>
    <col min="15617" max="15617" width="32.25" style="69" customWidth="1"/>
    <col min="15618" max="15618" width="12.25" style="69" customWidth="1"/>
    <col min="15619" max="15619" width="12.75" style="69" customWidth="1"/>
    <col min="15620" max="15620" width="11" style="69"/>
    <col min="15621" max="15621" width="12.75" style="69" customWidth="1"/>
    <col min="15622" max="15622" width="13.5" style="69" customWidth="1"/>
    <col min="15623" max="15623" width="11" style="69"/>
    <col min="15624" max="15624" width="12.25" style="69" customWidth="1"/>
    <col min="15625" max="15626" width="11" style="69"/>
    <col min="15627" max="15628" width="11.5" style="69" customWidth="1"/>
    <col min="15629" max="15872" width="11" style="69"/>
    <col min="15873" max="15873" width="32.25" style="69" customWidth="1"/>
    <col min="15874" max="15874" width="12.25" style="69" customWidth="1"/>
    <col min="15875" max="15875" width="12.75" style="69" customWidth="1"/>
    <col min="15876" max="15876" width="11" style="69"/>
    <col min="15877" max="15877" width="12.75" style="69" customWidth="1"/>
    <col min="15878" max="15878" width="13.5" style="69" customWidth="1"/>
    <col min="15879" max="15879" width="11" style="69"/>
    <col min="15880" max="15880" width="12.25" style="69" customWidth="1"/>
    <col min="15881" max="15882" width="11" style="69"/>
    <col min="15883" max="15884" width="11.5" style="69" customWidth="1"/>
    <col min="15885" max="16128" width="11" style="69"/>
    <col min="16129" max="16129" width="32.25" style="69" customWidth="1"/>
    <col min="16130" max="16130" width="12.25" style="69" customWidth="1"/>
    <col min="16131" max="16131" width="12.75" style="69" customWidth="1"/>
    <col min="16132" max="16132" width="11" style="69"/>
    <col min="16133" max="16133" width="12.75" style="69" customWidth="1"/>
    <col min="16134" max="16134" width="13.5" style="69" customWidth="1"/>
    <col min="16135" max="16135" width="11" style="69"/>
    <col min="16136" max="16136" width="12.25" style="69" customWidth="1"/>
    <col min="16137" max="16138" width="11" style="69"/>
    <col min="16139" max="16140" width="11.5" style="69" customWidth="1"/>
    <col min="16141" max="16384" width="11" style="69"/>
  </cols>
  <sheetData>
    <row r="1" spans="1:8" x14ac:dyDescent="0.2">
      <c r="A1" s="6" t="s">
        <v>252</v>
      </c>
      <c r="B1" s="3"/>
      <c r="C1" s="3"/>
      <c r="D1" s="3"/>
      <c r="E1" s="3"/>
      <c r="F1" s="3"/>
      <c r="G1" s="3"/>
    </row>
    <row r="2" spans="1:8" ht="15.75" x14ac:dyDescent="0.25">
      <c r="A2" s="2"/>
      <c r="B2" s="89"/>
      <c r="C2" s="3"/>
      <c r="D2" s="3"/>
      <c r="E2" s="3"/>
      <c r="F2" s="3"/>
      <c r="G2" s="3"/>
      <c r="H2" s="55" t="s">
        <v>152</v>
      </c>
    </row>
    <row r="3" spans="1:8" x14ac:dyDescent="0.2">
      <c r="A3" s="70"/>
      <c r="B3" s="801">
        <f>INDICE!A3</f>
        <v>44409</v>
      </c>
      <c r="C3" s="802"/>
      <c r="D3" s="802" t="s">
        <v>116</v>
      </c>
      <c r="E3" s="802"/>
      <c r="F3" s="802" t="s">
        <v>117</v>
      </c>
      <c r="G3" s="802"/>
      <c r="H3" s="802"/>
    </row>
    <row r="4" spans="1:8" x14ac:dyDescent="0.2">
      <c r="A4" s="66"/>
      <c r="B4" s="63" t="s">
        <v>47</v>
      </c>
      <c r="C4" s="63" t="s">
        <v>429</v>
      </c>
      <c r="D4" s="63" t="s">
        <v>47</v>
      </c>
      <c r="E4" s="63" t="s">
        <v>429</v>
      </c>
      <c r="F4" s="63" t="s">
        <v>47</v>
      </c>
      <c r="G4" s="64" t="s">
        <v>429</v>
      </c>
      <c r="H4" s="64" t="s">
        <v>122</v>
      </c>
    </row>
    <row r="5" spans="1:8" x14ac:dyDescent="0.2">
      <c r="A5" s="3" t="s">
        <v>526</v>
      </c>
      <c r="B5" s="309">
        <v>105.974</v>
      </c>
      <c r="C5" s="72">
        <v>103.79615384615386</v>
      </c>
      <c r="D5" s="71">
        <v>680.97400000000005</v>
      </c>
      <c r="E5" s="72">
        <v>14.64208754208755</v>
      </c>
      <c r="F5" s="71">
        <v>1006.974</v>
      </c>
      <c r="G5" s="72">
        <v>-11.123212709620473</v>
      </c>
      <c r="H5" s="312">
        <v>1.8241805083182152</v>
      </c>
    </row>
    <row r="6" spans="1:8" x14ac:dyDescent="0.2">
      <c r="A6" s="3" t="s">
        <v>48</v>
      </c>
      <c r="B6" s="310">
        <v>896.58600000000001</v>
      </c>
      <c r="C6" s="59">
        <v>28.077676338115488</v>
      </c>
      <c r="D6" s="58">
        <v>6165.6869999999999</v>
      </c>
      <c r="E6" s="59">
        <v>19.822100040402656</v>
      </c>
      <c r="F6" s="58">
        <v>8842.1650000000009</v>
      </c>
      <c r="G6" s="59">
        <v>6.846959389487739</v>
      </c>
      <c r="H6" s="313">
        <v>16.017995543413761</v>
      </c>
    </row>
    <row r="7" spans="1:8" x14ac:dyDescent="0.2">
      <c r="A7" s="3" t="s">
        <v>49</v>
      </c>
      <c r="B7" s="310">
        <v>825.529</v>
      </c>
      <c r="C7" s="59">
        <v>23.147666094334816</v>
      </c>
      <c r="D7" s="58">
        <v>5506.8340000000007</v>
      </c>
      <c r="E7" s="59">
        <v>0.23013401429510505</v>
      </c>
      <c r="F7" s="58">
        <v>8006.4699999999993</v>
      </c>
      <c r="G7" s="59">
        <v>-8.934226755250597</v>
      </c>
      <c r="H7" s="313">
        <v>14.504094956209929</v>
      </c>
    </row>
    <row r="8" spans="1:8" x14ac:dyDescent="0.2">
      <c r="A8" s="3" t="s">
        <v>123</v>
      </c>
      <c r="B8" s="310">
        <v>2161.002</v>
      </c>
      <c r="C8" s="59">
        <v>0.74601398601398383</v>
      </c>
      <c r="D8" s="58">
        <v>15854.002</v>
      </c>
      <c r="E8" s="59">
        <v>-3.9442471978188407</v>
      </c>
      <c r="F8" s="58">
        <v>23723.002</v>
      </c>
      <c r="G8" s="59">
        <v>-7.2160434918648289</v>
      </c>
      <c r="H8" s="313">
        <v>42.975327910347275</v>
      </c>
    </row>
    <row r="9" spans="1:8" x14ac:dyDescent="0.2">
      <c r="A9" s="3" t="s">
        <v>124</v>
      </c>
      <c r="B9" s="310">
        <v>258.58100000000002</v>
      </c>
      <c r="C9" s="59">
        <v>21.399530516431934</v>
      </c>
      <c r="D9" s="58">
        <v>1347.951</v>
      </c>
      <c r="E9" s="59">
        <v>-33.436983815414237</v>
      </c>
      <c r="F9" s="58">
        <v>1765.4180000000001</v>
      </c>
      <c r="G9" s="73">
        <v>-50.262139573933382</v>
      </c>
      <c r="H9" s="313">
        <v>3.1981372951378351</v>
      </c>
    </row>
    <row r="10" spans="1:8" x14ac:dyDescent="0.2">
      <c r="A10" s="66" t="s">
        <v>629</v>
      </c>
      <c r="B10" s="311">
        <v>1105.24</v>
      </c>
      <c r="C10" s="75">
        <v>9.7982336754056814</v>
      </c>
      <c r="D10" s="74">
        <v>7795.7369999999992</v>
      </c>
      <c r="E10" s="75">
        <v>-4.8403311902561743</v>
      </c>
      <c r="F10" s="74">
        <v>11857.415999999999</v>
      </c>
      <c r="G10" s="75">
        <v>-2.7472746488911883</v>
      </c>
      <c r="H10" s="314">
        <v>21.480263786572973</v>
      </c>
    </row>
    <row r="11" spans="1:8" x14ac:dyDescent="0.2">
      <c r="A11" s="76" t="s">
        <v>115</v>
      </c>
      <c r="B11" s="77">
        <v>5352.9120000000012</v>
      </c>
      <c r="C11" s="78">
        <v>11.821850846041386</v>
      </c>
      <c r="D11" s="77">
        <v>37351.185000000005</v>
      </c>
      <c r="E11" s="78">
        <v>-1.594075345089538</v>
      </c>
      <c r="F11" s="77">
        <v>55201.445000000007</v>
      </c>
      <c r="G11" s="78">
        <v>-7.2405586761624923</v>
      </c>
      <c r="H11" s="78">
        <v>100</v>
      </c>
    </row>
    <row r="12" spans="1:8" x14ac:dyDescent="0.2">
      <c r="A12" s="3"/>
      <c r="B12" s="3"/>
      <c r="C12" s="3"/>
      <c r="D12" s="3"/>
      <c r="E12" s="3"/>
      <c r="F12" s="3"/>
      <c r="G12" s="3"/>
      <c r="H12" s="79" t="s">
        <v>222</v>
      </c>
    </row>
    <row r="13" spans="1:8" x14ac:dyDescent="0.2">
      <c r="A13" s="80" t="s">
        <v>588</v>
      </c>
      <c r="B13" s="3"/>
      <c r="C13" s="3"/>
      <c r="D13" s="3"/>
      <c r="E13" s="3"/>
      <c r="F13" s="3"/>
      <c r="G13" s="3"/>
      <c r="H13" s="3"/>
    </row>
    <row r="14" spans="1:8" x14ac:dyDescent="0.2">
      <c r="A14" s="80" t="s">
        <v>589</v>
      </c>
      <c r="B14" s="58"/>
      <c r="C14" s="3"/>
      <c r="D14" s="3"/>
      <c r="E14" s="3"/>
      <c r="F14" s="3"/>
      <c r="G14" s="3"/>
      <c r="H14" s="3"/>
    </row>
    <row r="15" spans="1:8" x14ac:dyDescent="0.2">
      <c r="A15" s="80" t="s">
        <v>545</v>
      </c>
      <c r="B15" s="3"/>
      <c r="C15" s="3"/>
      <c r="D15" s="3"/>
      <c r="E15" s="3"/>
      <c r="F15" s="3"/>
      <c r="G15" s="3"/>
      <c r="H15" s="3"/>
    </row>
  </sheetData>
  <mergeCells count="3">
    <mergeCell ref="B3:C3"/>
    <mergeCell ref="D3:E3"/>
    <mergeCell ref="F3:H3"/>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9"/>
  <dimension ref="A1:G11"/>
  <sheetViews>
    <sheetView workbookViewId="0"/>
  </sheetViews>
  <sheetFormatPr baseColWidth="10" defaultRowHeight="14.25" x14ac:dyDescent="0.2"/>
  <cols>
    <col min="1" max="1" width="36.25" bestFit="1" customWidth="1"/>
    <col min="3" max="3" width="1.625" customWidth="1"/>
    <col min="4" max="4" width="35.25" bestFit="1" customWidth="1"/>
  </cols>
  <sheetData>
    <row r="1" spans="1:7" x14ac:dyDescent="0.2">
      <c r="A1" s="158" t="s">
        <v>253</v>
      </c>
      <c r="B1" s="158"/>
      <c r="C1" s="158"/>
      <c r="D1" s="158"/>
      <c r="E1" s="158"/>
      <c r="F1" s="15"/>
      <c r="G1" s="15"/>
    </row>
    <row r="2" spans="1:7" x14ac:dyDescent="0.2">
      <c r="A2" s="158"/>
      <c r="B2" s="158"/>
      <c r="C2" s="158"/>
      <c r="D2" s="158"/>
      <c r="E2" s="161" t="s">
        <v>152</v>
      </c>
      <c r="F2" s="15"/>
      <c r="G2" s="15"/>
    </row>
    <row r="3" spans="1:7" x14ac:dyDescent="0.2">
      <c r="A3" s="823">
        <f>INDICE!A3</f>
        <v>44409</v>
      </c>
      <c r="B3" s="823">
        <v>41671</v>
      </c>
      <c r="C3" s="824">
        <v>41671</v>
      </c>
      <c r="D3" s="823">
        <v>41671</v>
      </c>
      <c r="E3" s="823">
        <v>41671</v>
      </c>
      <c r="F3" s="15"/>
    </row>
    <row r="4" spans="1:7" ht="15" x14ac:dyDescent="0.25">
      <c r="A4" s="1" t="s">
        <v>30</v>
      </c>
      <c r="B4" s="167">
        <v>8.4000000000000005E-2</v>
      </c>
      <c r="C4" s="432"/>
      <c r="D4" s="15" t="s">
        <v>254</v>
      </c>
      <c r="E4" s="496">
        <v>5352.9120000000012</v>
      </c>
    </row>
    <row r="5" spans="1:7" x14ac:dyDescent="0.2">
      <c r="A5" s="1" t="s">
        <v>255</v>
      </c>
      <c r="B5" s="166">
        <v>5537.1450000000004</v>
      </c>
      <c r="C5" s="241"/>
      <c r="D5" s="1" t="s">
        <v>256</v>
      </c>
      <c r="E5" s="166">
        <v>-345.625</v>
      </c>
    </row>
    <row r="6" spans="1:7" x14ac:dyDescent="0.2">
      <c r="A6" s="1" t="s">
        <v>481</v>
      </c>
      <c r="B6" s="166">
        <v>265.21799999999996</v>
      </c>
      <c r="C6" s="241"/>
      <c r="D6" s="1" t="s">
        <v>257</v>
      </c>
      <c r="E6" s="166">
        <v>249.18327000000136</v>
      </c>
    </row>
    <row r="7" spans="1:7" x14ac:dyDescent="0.2">
      <c r="A7" s="1" t="s">
        <v>482</v>
      </c>
      <c r="B7" s="166">
        <v>21.781999999999357</v>
      </c>
      <c r="C7" s="241"/>
      <c r="D7" s="1" t="s">
        <v>483</v>
      </c>
      <c r="E7" s="166">
        <v>1573.66</v>
      </c>
    </row>
    <row r="8" spans="1:7" x14ac:dyDescent="0.2">
      <c r="A8" s="1" t="s">
        <v>484</v>
      </c>
      <c r="B8" s="166">
        <v>-393.09699999999998</v>
      </c>
      <c r="C8" s="241"/>
      <c r="D8" s="1" t="s">
        <v>485</v>
      </c>
      <c r="E8" s="166">
        <v>-1870.2070000000001</v>
      </c>
    </row>
    <row r="9" spans="1:7" ht="15" x14ac:dyDescent="0.25">
      <c r="A9" s="173" t="s">
        <v>58</v>
      </c>
      <c r="B9" s="436">
        <v>5431.1319999999996</v>
      </c>
      <c r="C9" s="241"/>
      <c r="D9" s="1" t="s">
        <v>259</v>
      </c>
      <c r="E9" s="166">
        <v>-336.935</v>
      </c>
    </row>
    <row r="10" spans="1:7" ht="15" x14ac:dyDescent="0.25">
      <c r="A10" s="1" t="s">
        <v>258</v>
      </c>
      <c r="B10" s="166">
        <v>-78.219999999998436</v>
      </c>
      <c r="C10" s="241"/>
      <c r="D10" s="173" t="s">
        <v>486</v>
      </c>
      <c r="E10" s="436">
        <v>4622.9882700000016</v>
      </c>
      <c r="G10" s="508"/>
    </row>
    <row r="11" spans="1:7" ht="15" x14ac:dyDescent="0.25">
      <c r="A11" s="173" t="s">
        <v>254</v>
      </c>
      <c r="B11" s="436">
        <v>5352.9120000000012</v>
      </c>
      <c r="C11" s="433"/>
      <c r="D11" s="212"/>
      <c r="E11" s="425" t="s">
        <v>125</v>
      </c>
      <c r="F11" s="1"/>
    </row>
  </sheetData>
  <mergeCells count="1">
    <mergeCell ref="A3:E3"/>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0"/>
  <dimension ref="A1:J32"/>
  <sheetViews>
    <sheetView showGridLines="0" workbookViewId="0">
      <selection sqref="A1:D2"/>
    </sheetView>
  </sheetViews>
  <sheetFormatPr baseColWidth="10" defaultColWidth="10.5" defaultRowHeight="14.25" customHeight="1" x14ac:dyDescent="0.2"/>
  <cols>
    <col min="1" max="1" width="6.75" style="3" customWidth="1"/>
    <col min="2" max="2" width="11.5" style="3" bestFit="1" customWidth="1"/>
    <col min="3" max="6" width="15.125" style="3" customWidth="1"/>
    <col min="7" max="10" width="11.5" style="3" customWidth="1"/>
    <col min="11" max="11" width="2.625" style="3" customWidth="1"/>
    <col min="12" max="12" width="11.5" style="3" customWidth="1"/>
    <col min="13" max="16384" width="10.5" style="3"/>
  </cols>
  <sheetData>
    <row r="1" spans="1:10" ht="14.25" customHeight="1" x14ac:dyDescent="0.2">
      <c r="A1" s="828" t="s">
        <v>488</v>
      </c>
      <c r="B1" s="828"/>
      <c r="C1" s="828"/>
      <c r="D1" s="828"/>
      <c r="E1" s="192"/>
      <c r="F1" s="192"/>
      <c r="G1" s="6"/>
      <c r="H1" s="6"/>
      <c r="I1" s="6"/>
      <c r="J1" s="6"/>
    </row>
    <row r="2" spans="1:10" ht="14.25" customHeight="1" x14ac:dyDescent="0.2">
      <c r="A2" s="828"/>
      <c r="B2" s="828"/>
      <c r="C2" s="828"/>
      <c r="D2" s="828"/>
      <c r="E2" s="192"/>
      <c r="F2" s="192"/>
      <c r="G2" s="6"/>
      <c r="H2" s="6"/>
      <c r="I2" s="6"/>
      <c r="J2" s="6"/>
    </row>
    <row r="3" spans="1:10" ht="14.25" customHeight="1" x14ac:dyDescent="0.2">
      <c r="A3" s="53"/>
      <c r="B3" s="53"/>
      <c r="C3" s="53"/>
      <c r="D3" s="55" t="s">
        <v>260</v>
      </c>
    </row>
    <row r="4" spans="1:10" ht="14.25" customHeight="1" x14ac:dyDescent="0.2">
      <c r="A4" s="193"/>
      <c r="B4" s="193"/>
      <c r="C4" s="194" t="s">
        <v>601</v>
      </c>
      <c r="D4" s="194" t="s">
        <v>602</v>
      </c>
    </row>
    <row r="5" spans="1:10" ht="14.25" customHeight="1" x14ac:dyDescent="0.2">
      <c r="A5" s="829">
        <v>2017</v>
      </c>
      <c r="B5" s="651" t="s">
        <v>603</v>
      </c>
      <c r="C5" s="652">
        <v>14.88</v>
      </c>
      <c r="D5" s="197">
        <v>4.9365303244005716</v>
      </c>
    </row>
    <row r="6" spans="1:10" ht="14.25" customHeight="1" x14ac:dyDescent="0.2">
      <c r="A6" s="830"/>
      <c r="B6" s="195" t="s">
        <v>604</v>
      </c>
      <c r="C6" s="670">
        <v>14.15</v>
      </c>
      <c r="D6" s="196">
        <v>-4.9059139784946266</v>
      </c>
    </row>
    <row r="7" spans="1:10" ht="14.25" customHeight="1" x14ac:dyDescent="0.2">
      <c r="A7" s="831"/>
      <c r="B7" s="198" t="s">
        <v>605</v>
      </c>
      <c r="C7" s="634">
        <v>14.45</v>
      </c>
      <c r="D7" s="199">
        <v>2.1201413427561762</v>
      </c>
    </row>
    <row r="8" spans="1:10" ht="14.25" customHeight="1" x14ac:dyDescent="0.2">
      <c r="A8" s="829">
        <v>2018</v>
      </c>
      <c r="B8" s="195" t="s">
        <v>606</v>
      </c>
      <c r="C8" s="670">
        <v>14.68</v>
      </c>
      <c r="D8" s="196">
        <v>1.5916955017301067</v>
      </c>
    </row>
    <row r="9" spans="1:10" ht="14.25" customHeight="1" x14ac:dyDescent="0.2">
      <c r="A9" s="830"/>
      <c r="B9" s="195" t="s">
        <v>607</v>
      </c>
      <c r="C9" s="670">
        <v>13.96</v>
      </c>
      <c r="D9" s="196">
        <v>-4.9046321525885483</v>
      </c>
    </row>
    <row r="10" spans="1:10" ht="14.25" customHeight="1" x14ac:dyDescent="0.2">
      <c r="A10" s="830"/>
      <c r="B10" s="195" t="s">
        <v>608</v>
      </c>
      <c r="C10" s="670">
        <v>13.27</v>
      </c>
      <c r="D10" s="196">
        <v>-4.9426934097421293</v>
      </c>
    </row>
    <row r="11" spans="1:10" ht="14.25" customHeight="1" x14ac:dyDescent="0.2">
      <c r="A11" s="830"/>
      <c r="B11" s="195" t="s">
        <v>609</v>
      </c>
      <c r="C11" s="670">
        <v>13.92</v>
      </c>
      <c r="D11" s="196">
        <v>4.8982667671439364</v>
      </c>
    </row>
    <row r="12" spans="1:10" ht="14.25" customHeight="1" x14ac:dyDescent="0.2">
      <c r="A12" s="830"/>
      <c r="B12" s="195" t="s">
        <v>610</v>
      </c>
      <c r="C12" s="670">
        <v>14.61</v>
      </c>
      <c r="D12" s="196">
        <v>4.9568965517241343</v>
      </c>
    </row>
    <row r="13" spans="1:10" ht="14.25" customHeight="1" x14ac:dyDescent="0.2">
      <c r="A13" s="830"/>
      <c r="B13" s="198" t="s">
        <v>611</v>
      </c>
      <c r="C13" s="634">
        <v>15.33</v>
      </c>
      <c r="D13" s="199">
        <v>4.928131416837787</v>
      </c>
    </row>
    <row r="14" spans="1:10" ht="14.25" customHeight="1" x14ac:dyDescent="0.2">
      <c r="A14" s="829">
        <v>2019</v>
      </c>
      <c r="B14" s="651" t="s">
        <v>612</v>
      </c>
      <c r="C14" s="652">
        <v>14.57</v>
      </c>
      <c r="D14" s="197">
        <v>-4.9575994781474213</v>
      </c>
    </row>
    <row r="15" spans="1:10" ht="14.25" customHeight="1" x14ac:dyDescent="0.2">
      <c r="A15" s="830" t="s">
        <v>522</v>
      </c>
      <c r="B15" s="783" t="s">
        <v>613</v>
      </c>
      <c r="C15" s="784">
        <v>13.86</v>
      </c>
      <c r="D15" s="785">
        <v>-4.8730267673301357</v>
      </c>
    </row>
    <row r="16" spans="1:10" ht="14.25" customHeight="1" x14ac:dyDescent="0.2">
      <c r="A16" s="830" t="s">
        <v>522</v>
      </c>
      <c r="B16" s="783" t="s">
        <v>615</v>
      </c>
      <c r="C16" s="784">
        <v>13.17</v>
      </c>
      <c r="D16" s="785">
        <v>-4.9783549783549752</v>
      </c>
    </row>
    <row r="17" spans="1:4" ht="14.25" customHeight="1" x14ac:dyDescent="0.2">
      <c r="A17" s="830" t="s">
        <v>522</v>
      </c>
      <c r="B17" s="783" t="s">
        <v>616</v>
      </c>
      <c r="C17" s="784">
        <v>12.77</v>
      </c>
      <c r="D17" s="785">
        <v>-3.0372057706909672</v>
      </c>
    </row>
    <row r="18" spans="1:4" ht="14.25" customHeight="1" x14ac:dyDescent="0.2">
      <c r="A18" s="830" t="s">
        <v>522</v>
      </c>
      <c r="B18" s="783" t="s">
        <v>622</v>
      </c>
      <c r="C18" s="784">
        <v>12.15</v>
      </c>
      <c r="D18" s="785">
        <v>-4.8551292090837839</v>
      </c>
    </row>
    <row r="19" spans="1:4" ht="14.25" customHeight="1" x14ac:dyDescent="0.2">
      <c r="A19" s="831" t="s">
        <v>522</v>
      </c>
      <c r="B19" s="198" t="s">
        <v>624</v>
      </c>
      <c r="C19" s="634">
        <v>12.74</v>
      </c>
      <c r="D19" s="199">
        <v>4.8559670781892992</v>
      </c>
    </row>
    <row r="20" spans="1:4" ht="14.25" customHeight="1" x14ac:dyDescent="0.2">
      <c r="A20" s="825">
        <v>2020</v>
      </c>
      <c r="B20" s="651" t="s">
        <v>641</v>
      </c>
      <c r="C20" s="652">
        <v>13.37</v>
      </c>
      <c r="D20" s="197">
        <v>4.9450549450549373</v>
      </c>
    </row>
    <row r="21" spans="1:4" ht="14.25" customHeight="1" x14ac:dyDescent="0.2">
      <c r="A21" s="826"/>
      <c r="B21" s="783" t="s">
        <v>649</v>
      </c>
      <c r="C21" s="784">
        <v>12.71</v>
      </c>
      <c r="D21" s="785">
        <v>-4.9364248317127783</v>
      </c>
    </row>
    <row r="22" spans="1:4" ht="14.25" customHeight="1" x14ac:dyDescent="0.2">
      <c r="A22" s="826"/>
      <c r="B22" s="783" t="s">
        <v>651</v>
      </c>
      <c r="C22" s="784">
        <v>12.09</v>
      </c>
      <c r="D22" s="785">
        <v>-4.8780487804878128</v>
      </c>
    </row>
    <row r="23" spans="1:4" ht="14.25" customHeight="1" x14ac:dyDescent="0.2">
      <c r="A23" s="827"/>
      <c r="B23" s="198" t="s">
        <v>653</v>
      </c>
      <c r="C23" s="634">
        <v>12.68</v>
      </c>
      <c r="D23" s="199">
        <v>4.8800661703887496</v>
      </c>
    </row>
    <row r="24" spans="1:4" ht="14.25" customHeight="1" x14ac:dyDescent="0.2">
      <c r="A24" s="825">
        <v>2021</v>
      </c>
      <c r="B24" s="783" t="s">
        <v>654</v>
      </c>
      <c r="C24" s="784">
        <v>13.3</v>
      </c>
      <c r="D24" s="785">
        <v>4.8895899053627838</v>
      </c>
    </row>
    <row r="25" spans="1:4" ht="14.25" customHeight="1" x14ac:dyDescent="0.2">
      <c r="A25" s="826"/>
      <c r="B25" s="195" t="s">
        <v>656</v>
      </c>
      <c r="C25" s="670">
        <v>13.96</v>
      </c>
      <c r="D25" s="196">
        <v>4.9624060150375948</v>
      </c>
    </row>
    <row r="26" spans="1:4" ht="14.25" customHeight="1" x14ac:dyDescent="0.2">
      <c r="A26" s="826"/>
      <c r="B26" s="195" t="s">
        <v>663</v>
      </c>
      <c r="C26" s="670">
        <v>14.64</v>
      </c>
      <c r="D26" s="196">
        <v>4.871060171919769</v>
      </c>
    </row>
    <row r="27" spans="1:4" ht="14.25" customHeight="1" x14ac:dyDescent="0.2">
      <c r="A27" s="827"/>
      <c r="B27" s="198" t="s">
        <v>675</v>
      </c>
      <c r="C27" s="634">
        <v>15.37</v>
      </c>
      <c r="D27" s="199">
        <v>4.9863387978141978</v>
      </c>
    </row>
    <row r="28" spans="1:4" ht="14.25" customHeight="1" x14ac:dyDescent="0.2">
      <c r="A28" s="653" t="s">
        <v>261</v>
      </c>
      <c r="B28"/>
      <c r="C28"/>
      <c r="D28" s="782" t="s">
        <v>586</v>
      </c>
    </row>
    <row r="29" spans="1:4" ht="14.25" customHeight="1" x14ac:dyDescent="0.2">
      <c r="A29"/>
      <c r="B29"/>
      <c r="C29"/>
      <c r="D29"/>
    </row>
    <row r="30" spans="1:4" ht="14.25" customHeight="1" x14ac:dyDescent="0.2">
      <c r="A30" s="80"/>
    </row>
    <row r="31" spans="1:4" ht="14.25" customHeight="1" x14ac:dyDescent="0.2">
      <c r="A31" s="80"/>
    </row>
    <row r="32" spans="1:4" ht="14.25" customHeight="1" x14ac:dyDescent="0.2">
      <c r="A32" s="80"/>
    </row>
  </sheetData>
  <mergeCells count="6">
    <mergeCell ref="A24:A27"/>
    <mergeCell ref="A1:D2"/>
    <mergeCell ref="A5:A7"/>
    <mergeCell ref="A8:A13"/>
    <mergeCell ref="A14:A19"/>
    <mergeCell ref="A20:A2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F15"/>
  <sheetViews>
    <sheetView workbookViewId="0"/>
  </sheetViews>
  <sheetFormatPr baseColWidth="10" defaultRowHeight="14.25" x14ac:dyDescent="0.2"/>
  <cols>
    <col min="1" max="1" width="21.25" customWidth="1"/>
  </cols>
  <sheetData>
    <row r="1" spans="1:6" x14ac:dyDescent="0.2">
      <c r="A1" s="53" t="s">
        <v>594</v>
      </c>
      <c r="B1" s="53"/>
      <c r="C1" s="53"/>
      <c r="D1" s="53"/>
      <c r="E1" s="53"/>
      <c r="F1" s="6"/>
    </row>
    <row r="2" spans="1:6" x14ac:dyDescent="0.2">
      <c r="A2" s="54"/>
      <c r="B2" s="54"/>
      <c r="C2" s="54"/>
      <c r="D2" s="54"/>
      <c r="E2" s="54"/>
      <c r="F2" s="55" t="s">
        <v>106</v>
      </c>
    </row>
    <row r="3" spans="1:6" ht="14.65" customHeight="1" x14ac:dyDescent="0.2">
      <c r="A3" s="56"/>
      <c r="B3" s="791" t="s">
        <v>659</v>
      </c>
      <c r="C3" s="793" t="s">
        <v>428</v>
      </c>
      <c r="D3" s="791" t="s">
        <v>646</v>
      </c>
      <c r="E3" s="793" t="s">
        <v>428</v>
      </c>
      <c r="F3" s="795" t="s">
        <v>660</v>
      </c>
    </row>
    <row r="4" spans="1:6" ht="14.65" customHeight="1" x14ac:dyDescent="0.2">
      <c r="A4" s="506"/>
      <c r="B4" s="792"/>
      <c r="C4" s="794"/>
      <c r="D4" s="792"/>
      <c r="E4" s="794"/>
      <c r="F4" s="796"/>
    </row>
    <row r="5" spans="1:6" x14ac:dyDescent="0.2">
      <c r="A5" s="3" t="s">
        <v>108</v>
      </c>
      <c r="B5" s="95">
        <v>2918.6689261488482</v>
      </c>
      <c r="C5" s="187">
        <v>2.6410776005068048</v>
      </c>
      <c r="D5" s="95">
        <v>4901.9519919747781</v>
      </c>
      <c r="E5" s="187">
        <v>3.8871252162513166</v>
      </c>
      <c r="F5" s="187">
        <v>-40.45904711169873</v>
      </c>
    </row>
    <row r="6" spans="1:6" x14ac:dyDescent="0.2">
      <c r="A6" s="3" t="s">
        <v>109</v>
      </c>
      <c r="B6" s="95">
        <v>45139.415942167434</v>
      </c>
      <c r="C6" s="187">
        <v>40.846256756542552</v>
      </c>
      <c r="D6" s="95">
        <v>56162.26234833285</v>
      </c>
      <c r="E6" s="187">
        <v>44.535268100000138</v>
      </c>
      <c r="F6" s="187">
        <v>-19.626784864539246</v>
      </c>
    </row>
    <row r="7" spans="1:6" x14ac:dyDescent="0.2">
      <c r="A7" s="3" t="s">
        <v>110</v>
      </c>
      <c r="B7" s="95">
        <v>27911.199484092864</v>
      </c>
      <c r="C7" s="187">
        <v>25.256596628786447</v>
      </c>
      <c r="D7" s="95">
        <v>30896.861564918319</v>
      </c>
      <c r="E7" s="187">
        <v>24.500437762067349</v>
      </c>
      <c r="F7" s="187">
        <v>-9.6633183100237918</v>
      </c>
    </row>
    <row r="8" spans="1:6" x14ac:dyDescent="0.2">
      <c r="A8" s="3" t="s">
        <v>111</v>
      </c>
      <c r="B8" s="95">
        <v>15193.596949819197</v>
      </c>
      <c r="C8" s="187">
        <v>13.748550997267017</v>
      </c>
      <c r="D8" s="95">
        <v>15218</v>
      </c>
      <c r="E8" s="187">
        <v>12.067493039049921</v>
      </c>
      <c r="F8" s="187">
        <v>-0.16035648692865617</v>
      </c>
    </row>
    <row r="9" spans="1:6" x14ac:dyDescent="0.2">
      <c r="A9" s="3" t="s">
        <v>112</v>
      </c>
      <c r="B9" s="95">
        <v>18448.329927635179</v>
      </c>
      <c r="C9" s="187">
        <v>16.693729974686335</v>
      </c>
      <c r="D9" s="95">
        <v>18024.937995223081</v>
      </c>
      <c r="E9" s="187">
        <v>14.293324601567944</v>
      </c>
      <c r="F9" s="187">
        <v>2.348923100452851</v>
      </c>
    </row>
    <row r="10" spans="1:6" x14ac:dyDescent="0.2">
      <c r="A10" s="3" t="s">
        <v>113</v>
      </c>
      <c r="B10" s="95">
        <v>617.32795930065924</v>
      </c>
      <c r="C10" s="187">
        <v>0.55861458998258418</v>
      </c>
      <c r="D10" s="95">
        <v>313.31804719594913</v>
      </c>
      <c r="E10" s="187">
        <v>0.24845336795543638</v>
      </c>
      <c r="F10" s="187">
        <v>97.029173654520534</v>
      </c>
    </row>
    <row r="11" spans="1:6" x14ac:dyDescent="0.2">
      <c r="A11" s="3" t="s">
        <v>114</v>
      </c>
      <c r="B11" s="95">
        <v>281.99354144453991</v>
      </c>
      <c r="C11" s="187">
        <v>0.25517345222826404</v>
      </c>
      <c r="D11" s="95">
        <v>590.05382631126406</v>
      </c>
      <c r="E11" s="187">
        <v>0.4678979131078953</v>
      </c>
      <c r="F11" s="187">
        <v>-52.208844537551869</v>
      </c>
    </row>
    <row r="12" spans="1:6" x14ac:dyDescent="0.2">
      <c r="A12" s="60" t="s">
        <v>115</v>
      </c>
      <c r="B12" s="476">
        <v>110510.53273060871</v>
      </c>
      <c r="C12" s="477">
        <v>100</v>
      </c>
      <c r="D12" s="476">
        <v>126107.38577395624</v>
      </c>
      <c r="E12" s="477">
        <v>100</v>
      </c>
      <c r="F12" s="477">
        <v>-12.367914018378292</v>
      </c>
    </row>
    <row r="13" spans="1:6" x14ac:dyDescent="0.2">
      <c r="A13" s="3"/>
      <c r="B13" s="3"/>
      <c r="C13" s="3"/>
      <c r="D13" s="3"/>
      <c r="E13" s="3"/>
      <c r="F13" s="55" t="s">
        <v>586</v>
      </c>
    </row>
    <row r="14" spans="1:6" x14ac:dyDescent="0.2">
      <c r="A14" s="478"/>
      <c r="B14" s="1"/>
      <c r="C14" s="1"/>
      <c r="D14" s="1"/>
      <c r="E14" s="1"/>
      <c r="F14" s="1"/>
    </row>
    <row r="15" spans="1:6" x14ac:dyDescent="0.2">
      <c r="A15" s="505"/>
      <c r="B15" s="1"/>
      <c r="C15" s="1"/>
      <c r="D15" s="1"/>
      <c r="E15" s="1"/>
      <c r="F15" s="1"/>
    </row>
  </sheetData>
  <mergeCells count="5">
    <mergeCell ref="B3:B4"/>
    <mergeCell ref="C3:C4"/>
    <mergeCell ref="D3:D4"/>
    <mergeCell ref="E3:E4"/>
    <mergeCell ref="F3:F4"/>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31"/>
  <dimension ref="A1:F13"/>
  <sheetViews>
    <sheetView workbookViewId="0"/>
  </sheetViews>
  <sheetFormatPr baseColWidth="10" defaultColWidth="11" defaultRowHeight="14.25" x14ac:dyDescent="0.2"/>
  <cols>
    <col min="1" max="1" width="32.25" style="1" customWidth="1"/>
    <col min="2" max="4" width="11" style="1"/>
    <col min="5" max="5" width="13.125" style="1" customWidth="1"/>
    <col min="6" max="6" width="16.75" style="1" customWidth="1"/>
    <col min="7" max="16384" width="11" style="1"/>
  </cols>
  <sheetData>
    <row r="1" spans="1:6" x14ac:dyDescent="0.2">
      <c r="A1" s="53" t="s">
        <v>489</v>
      </c>
      <c r="B1" s="53"/>
      <c r="C1" s="53"/>
      <c r="D1" s="6"/>
      <c r="E1" s="6"/>
      <c r="F1" s="6"/>
    </row>
    <row r="2" spans="1:6" x14ac:dyDescent="0.2">
      <c r="A2" s="54"/>
      <c r="B2" s="54"/>
      <c r="C2" s="54"/>
      <c r="D2" s="65"/>
      <c r="E2" s="65"/>
      <c r="F2" s="55" t="s">
        <v>262</v>
      </c>
    </row>
    <row r="3" spans="1:6" x14ac:dyDescent="0.2">
      <c r="A3" s="56"/>
      <c r="B3" s="804" t="s">
        <v>263</v>
      </c>
      <c r="C3" s="804"/>
      <c r="D3" s="804"/>
      <c r="E3" s="803" t="s">
        <v>264</v>
      </c>
      <c r="F3" s="803"/>
    </row>
    <row r="4" spans="1:6" x14ac:dyDescent="0.2">
      <c r="A4" s="66"/>
      <c r="B4" s="201" t="s">
        <v>677</v>
      </c>
      <c r="C4" s="202" t="s">
        <v>672</v>
      </c>
      <c r="D4" s="201" t="s">
        <v>681</v>
      </c>
      <c r="E4" s="185" t="s">
        <v>265</v>
      </c>
      <c r="F4" s="184" t="s">
        <v>266</v>
      </c>
    </row>
    <row r="5" spans="1:6" x14ac:dyDescent="0.2">
      <c r="A5" s="434" t="s">
        <v>491</v>
      </c>
      <c r="B5" s="90">
        <v>141.70980916451614</v>
      </c>
      <c r="C5" s="90">
        <v>140.52117417419359</v>
      </c>
      <c r="D5" s="90">
        <v>116.4627030354839</v>
      </c>
      <c r="E5" s="90">
        <v>0.84587607334471393</v>
      </c>
      <c r="F5" s="90">
        <v>21.678275938125829</v>
      </c>
    </row>
    <row r="6" spans="1:6" x14ac:dyDescent="0.2">
      <c r="A6" s="66" t="s">
        <v>490</v>
      </c>
      <c r="B6" s="97">
        <v>126.45123841935487</v>
      </c>
      <c r="C6" s="199">
        <v>126.36913876774196</v>
      </c>
      <c r="D6" s="97">
        <v>106.02727870645164</v>
      </c>
      <c r="E6" s="97">
        <v>6.4968118334493674E-2</v>
      </c>
      <c r="F6" s="97">
        <v>19.262929278274925</v>
      </c>
    </row>
    <row r="7" spans="1:6" x14ac:dyDescent="0.2">
      <c r="F7" s="55" t="s">
        <v>586</v>
      </c>
    </row>
    <row r="13" spans="1:6" x14ac:dyDescent="0.2">
      <c r="C13" s="1" t="s">
        <v>377</v>
      </c>
    </row>
  </sheetData>
  <mergeCells count="2">
    <mergeCell ref="B3:D3"/>
    <mergeCell ref="E3:F3"/>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32"/>
  <dimension ref="A1:AL94"/>
  <sheetViews>
    <sheetView workbookViewId="0">
      <selection sqref="A1:C2"/>
    </sheetView>
  </sheetViews>
  <sheetFormatPr baseColWidth="10" defaultRowHeight="14.25" x14ac:dyDescent="0.2"/>
  <cols>
    <col min="1" max="1" width="22.5" bestFit="1" customWidth="1"/>
    <col min="6" max="6" width="11" style="1"/>
    <col min="7" max="7" width="19.125" style="1" bestFit="1" customWidth="1"/>
    <col min="8" max="30" width="11" style="1"/>
  </cols>
  <sheetData>
    <row r="1" spans="1:38" x14ac:dyDescent="0.2">
      <c r="A1" s="789" t="s">
        <v>267</v>
      </c>
      <c r="B1" s="789"/>
      <c r="C1" s="789"/>
      <c r="D1" s="3"/>
      <c r="E1" s="3"/>
    </row>
    <row r="2" spans="1:38" x14ac:dyDescent="0.2">
      <c r="A2" s="790"/>
      <c r="B2" s="789"/>
      <c r="C2" s="789"/>
      <c r="D2" s="3"/>
      <c r="E2" s="55" t="s">
        <v>262</v>
      </c>
    </row>
    <row r="3" spans="1:38" x14ac:dyDescent="0.2">
      <c r="A3" s="57"/>
      <c r="B3" s="203" t="s">
        <v>268</v>
      </c>
      <c r="C3" s="203" t="s">
        <v>269</v>
      </c>
      <c r="D3" s="203" t="s">
        <v>270</v>
      </c>
      <c r="E3" s="203" t="s">
        <v>271</v>
      </c>
    </row>
    <row r="4" spans="1:38" x14ac:dyDescent="0.2">
      <c r="A4" s="204" t="s">
        <v>272</v>
      </c>
      <c r="B4" s="205">
        <v>141.70980916451614</v>
      </c>
      <c r="C4" s="206">
        <v>24.594264400453216</v>
      </c>
      <c r="D4" s="206">
        <v>47.411314044708107</v>
      </c>
      <c r="E4" s="206">
        <v>69.704230719354825</v>
      </c>
      <c r="F4" s="626"/>
      <c r="G4" s="626"/>
      <c r="H4" s="626"/>
      <c r="M4" s="321"/>
      <c r="N4" s="321"/>
      <c r="O4" s="321"/>
      <c r="P4" s="321"/>
      <c r="Q4" s="321"/>
      <c r="R4" s="321"/>
      <c r="S4" s="321"/>
      <c r="T4" s="321"/>
      <c r="U4" s="321"/>
      <c r="V4" s="321"/>
      <c r="W4" s="321"/>
      <c r="X4" s="321"/>
      <c r="Y4" s="321"/>
      <c r="Z4" s="321"/>
      <c r="AA4" s="321"/>
      <c r="AB4" s="321"/>
      <c r="AC4" s="321"/>
      <c r="AD4" s="321"/>
      <c r="AE4" s="286"/>
      <c r="AF4" s="286"/>
      <c r="AG4" s="286"/>
      <c r="AH4" s="286"/>
      <c r="AI4" s="286"/>
      <c r="AJ4" s="286"/>
      <c r="AK4" s="286"/>
      <c r="AL4" s="286"/>
    </row>
    <row r="5" spans="1:38" x14ac:dyDescent="0.2">
      <c r="A5" s="207" t="s">
        <v>273</v>
      </c>
      <c r="B5" s="208">
        <v>161.7258064516129</v>
      </c>
      <c r="C5" s="92">
        <v>22.307007786429367</v>
      </c>
      <c r="D5" s="92">
        <v>68.964669632925464</v>
      </c>
      <c r="E5" s="92">
        <v>70.454129032258066</v>
      </c>
      <c r="F5" s="626"/>
      <c r="G5" s="626"/>
      <c r="M5" s="627"/>
      <c r="N5" s="627"/>
      <c r="O5" s="627"/>
      <c r="P5" s="627"/>
      <c r="Q5" s="627"/>
      <c r="R5" s="627"/>
      <c r="S5" s="627"/>
      <c r="T5" s="627"/>
      <c r="U5" s="627"/>
      <c r="V5" s="627"/>
      <c r="W5" s="627"/>
      <c r="X5" s="627"/>
      <c r="Y5" s="627"/>
      <c r="Z5" s="627"/>
      <c r="AA5" s="627"/>
      <c r="AB5" s="627"/>
      <c r="AC5" s="627"/>
      <c r="AD5" s="627"/>
      <c r="AE5" s="285"/>
      <c r="AF5" s="285"/>
      <c r="AG5" s="285"/>
      <c r="AH5" s="285"/>
      <c r="AI5" s="285"/>
      <c r="AJ5" s="285"/>
      <c r="AK5" s="285"/>
      <c r="AL5" s="285"/>
    </row>
    <row r="6" spans="1:38" x14ac:dyDescent="0.2">
      <c r="A6" s="207" t="s">
        <v>274</v>
      </c>
      <c r="B6" s="208">
        <v>132.63870967741937</v>
      </c>
      <c r="C6" s="92">
        <v>22.106451612903228</v>
      </c>
      <c r="D6" s="92">
        <v>48.927000000000007</v>
      </c>
      <c r="E6" s="92">
        <v>61.605258064516136</v>
      </c>
      <c r="F6" s="626"/>
      <c r="G6" s="626"/>
      <c r="M6" s="627"/>
      <c r="N6" s="627"/>
      <c r="O6" s="627"/>
      <c r="P6" s="627"/>
      <c r="Q6" s="627"/>
      <c r="R6" s="627"/>
      <c r="S6" s="627"/>
      <c r="T6" s="627"/>
      <c r="U6" s="627"/>
      <c r="V6" s="627"/>
      <c r="W6" s="627"/>
      <c r="X6" s="627"/>
      <c r="Y6" s="627"/>
      <c r="Z6" s="627"/>
      <c r="AA6" s="627"/>
      <c r="AB6" s="627"/>
      <c r="AC6" s="627"/>
      <c r="AD6" s="627"/>
      <c r="AE6" s="285"/>
      <c r="AF6" s="285"/>
      <c r="AG6" s="285"/>
      <c r="AH6" s="285"/>
      <c r="AI6" s="285"/>
      <c r="AJ6" s="285"/>
      <c r="AK6" s="285"/>
      <c r="AL6" s="285"/>
    </row>
    <row r="7" spans="1:38" x14ac:dyDescent="0.2">
      <c r="A7" s="207" t="s">
        <v>235</v>
      </c>
      <c r="B7" s="208">
        <v>151.73467741935482</v>
      </c>
      <c r="C7" s="92">
        <v>26.33411756864836</v>
      </c>
      <c r="D7" s="92">
        <v>60.016172753932274</v>
      </c>
      <c r="E7" s="92">
        <v>65.384387096774191</v>
      </c>
      <c r="F7" s="626"/>
      <c r="G7" s="626"/>
      <c r="N7" s="627"/>
      <c r="O7" s="627"/>
      <c r="P7" s="627"/>
      <c r="Q7" s="627"/>
      <c r="R7" s="627"/>
      <c r="S7" s="627"/>
      <c r="T7" s="627"/>
      <c r="U7" s="627"/>
      <c r="V7" s="627"/>
      <c r="W7" s="627"/>
      <c r="X7" s="627"/>
      <c r="Y7" s="627"/>
      <c r="Z7" s="627"/>
      <c r="AA7" s="627"/>
      <c r="AB7" s="627"/>
      <c r="AC7" s="627"/>
      <c r="AD7" s="627"/>
      <c r="AE7" s="285"/>
      <c r="AF7" s="285"/>
      <c r="AG7" s="285"/>
      <c r="AH7" s="285"/>
      <c r="AI7" s="285"/>
      <c r="AJ7" s="285"/>
      <c r="AK7" s="285"/>
      <c r="AL7" s="285"/>
    </row>
    <row r="8" spans="1:38" x14ac:dyDescent="0.2">
      <c r="A8" s="207" t="s">
        <v>275</v>
      </c>
      <c r="B8" s="208">
        <v>112.33051612903228</v>
      </c>
      <c r="C8" s="92">
        <v>18.72175268817205</v>
      </c>
      <c r="D8" s="92">
        <v>36.302150537634432</v>
      </c>
      <c r="E8" s="92">
        <v>57.306612903225798</v>
      </c>
      <c r="F8" s="626"/>
      <c r="G8" s="626"/>
      <c r="N8" s="627"/>
      <c r="O8" s="627"/>
      <c r="P8" s="627"/>
      <c r="Q8" s="627"/>
      <c r="R8" s="627"/>
      <c r="S8" s="627"/>
      <c r="T8" s="627"/>
      <c r="U8" s="627"/>
      <c r="V8" s="627"/>
      <c r="W8" s="627"/>
      <c r="X8" s="627"/>
      <c r="Y8" s="627"/>
      <c r="Z8" s="627"/>
      <c r="AA8" s="627"/>
      <c r="AB8" s="627"/>
      <c r="AC8" s="627"/>
      <c r="AD8" s="627"/>
      <c r="AE8" s="285"/>
      <c r="AF8" s="285"/>
      <c r="AG8" s="285"/>
      <c r="AH8" s="285"/>
      <c r="AI8" s="285"/>
      <c r="AJ8" s="285"/>
      <c r="AK8" s="285"/>
      <c r="AL8" s="285"/>
    </row>
    <row r="9" spans="1:38" x14ac:dyDescent="0.2">
      <c r="A9" s="207" t="s">
        <v>276</v>
      </c>
      <c r="B9" s="208">
        <v>130.59012903225806</v>
      </c>
      <c r="C9" s="92">
        <v>20.850524803469774</v>
      </c>
      <c r="D9" s="92">
        <v>43.970120357820555</v>
      </c>
      <c r="E9" s="92">
        <v>65.769483870967733</v>
      </c>
      <c r="F9" s="626"/>
      <c r="G9" s="626"/>
    </row>
    <row r="10" spans="1:38" x14ac:dyDescent="0.2">
      <c r="A10" s="207" t="s">
        <v>277</v>
      </c>
      <c r="B10" s="208">
        <v>145.82593548387095</v>
      </c>
      <c r="C10" s="92">
        <v>29.16518709677419</v>
      </c>
      <c r="D10" s="92">
        <v>51.48561935483869</v>
      </c>
      <c r="E10" s="92">
        <v>65.17512903225807</v>
      </c>
      <c r="F10" s="626"/>
      <c r="G10" s="626"/>
    </row>
    <row r="11" spans="1:38" x14ac:dyDescent="0.2">
      <c r="A11" s="207" t="s">
        <v>278</v>
      </c>
      <c r="B11" s="208">
        <v>169.57703225806455</v>
      </c>
      <c r="C11" s="92">
        <v>33.91540645161291</v>
      </c>
      <c r="D11" s="92">
        <v>62.618335483870993</v>
      </c>
      <c r="E11" s="92">
        <v>73.043290322580646</v>
      </c>
      <c r="F11" s="626"/>
      <c r="G11" s="626"/>
    </row>
    <row r="12" spans="1:38" x14ac:dyDescent="0.2">
      <c r="A12" s="207" t="s">
        <v>279</v>
      </c>
      <c r="B12" s="208">
        <v>141.91290322580647</v>
      </c>
      <c r="C12" s="92">
        <v>23.652150537634416</v>
      </c>
      <c r="D12" s="92">
        <v>54.364913978494656</v>
      </c>
      <c r="E12" s="92">
        <v>63.895838709677413</v>
      </c>
      <c r="F12" s="626"/>
      <c r="G12" s="626"/>
    </row>
    <row r="13" spans="1:38" x14ac:dyDescent="0.2">
      <c r="A13" s="207" t="s">
        <v>280</v>
      </c>
      <c r="B13" s="208">
        <v>126.9131290322581</v>
      </c>
      <c r="C13" s="92">
        <v>22.885974087784248</v>
      </c>
      <c r="D13" s="92">
        <v>44.549122686409333</v>
      </c>
      <c r="E13" s="92">
        <v>59.478032258064516</v>
      </c>
      <c r="F13" s="626"/>
      <c r="G13" s="626"/>
    </row>
    <row r="14" spans="1:38" x14ac:dyDescent="0.2">
      <c r="A14" s="207" t="s">
        <v>206</v>
      </c>
      <c r="B14" s="208">
        <v>144.97419354838709</v>
      </c>
      <c r="C14" s="92">
        <v>24.162365591397851</v>
      </c>
      <c r="D14" s="92">
        <v>56.300247311827938</v>
      </c>
      <c r="E14" s="92">
        <v>64.511580645161303</v>
      </c>
      <c r="F14" s="626"/>
      <c r="G14" s="626"/>
    </row>
    <row r="15" spans="1:38" x14ac:dyDescent="0.2">
      <c r="A15" s="207" t="s">
        <v>281</v>
      </c>
      <c r="B15" s="208">
        <v>170.99354838709678</v>
      </c>
      <c r="C15" s="92">
        <v>33.095525494276792</v>
      </c>
      <c r="D15" s="92">
        <v>72.240926118626447</v>
      </c>
      <c r="E15" s="92">
        <v>65.657096774193548</v>
      </c>
      <c r="F15" s="626"/>
      <c r="G15" s="626"/>
    </row>
    <row r="16" spans="1:38" x14ac:dyDescent="0.2">
      <c r="A16" s="207" t="s">
        <v>236</v>
      </c>
      <c r="B16" s="209">
        <v>158.02448387096777</v>
      </c>
      <c r="C16" s="196">
        <v>26.337413978494631</v>
      </c>
      <c r="D16" s="196">
        <v>69.130263440860233</v>
      </c>
      <c r="E16" s="196">
        <v>62.556806451612921</v>
      </c>
      <c r="F16" s="626"/>
      <c r="G16" s="626"/>
    </row>
    <row r="17" spans="1:13" x14ac:dyDescent="0.2">
      <c r="A17" s="207" t="s">
        <v>237</v>
      </c>
      <c r="B17" s="208">
        <v>168.88064516129032</v>
      </c>
      <c r="C17" s="92">
        <v>32.686576482830382</v>
      </c>
      <c r="D17" s="92">
        <v>71.265359001040594</v>
      </c>
      <c r="E17" s="92">
        <v>64.928709677419349</v>
      </c>
      <c r="F17" s="626"/>
      <c r="G17" s="626"/>
    </row>
    <row r="18" spans="1:13" x14ac:dyDescent="0.2">
      <c r="A18" s="207" t="s">
        <v>282</v>
      </c>
      <c r="B18" s="208">
        <v>127.59845161290325</v>
      </c>
      <c r="C18" s="92">
        <v>27.127229870459747</v>
      </c>
      <c r="D18" s="92">
        <v>35.175608839217702</v>
      </c>
      <c r="E18" s="92">
        <v>65.295612903225802</v>
      </c>
      <c r="F18" s="626"/>
      <c r="G18" s="626"/>
    </row>
    <row r="19" spans="1:13" x14ac:dyDescent="0.2">
      <c r="A19" s="3" t="s">
        <v>283</v>
      </c>
      <c r="B19" s="208">
        <v>153.93193548387094</v>
      </c>
      <c r="C19" s="92">
        <v>28.78402045633359</v>
      </c>
      <c r="D19" s="92">
        <v>63.936011801730899</v>
      </c>
      <c r="E19" s="92">
        <v>61.211903225806452</v>
      </c>
      <c r="F19" s="626"/>
      <c r="G19" s="626"/>
    </row>
    <row r="20" spans="1:13" x14ac:dyDescent="0.2">
      <c r="A20" s="3" t="s">
        <v>207</v>
      </c>
      <c r="B20" s="208">
        <v>165.49832258064515</v>
      </c>
      <c r="C20" s="92">
        <v>29.843959809624536</v>
      </c>
      <c r="D20" s="92">
        <v>72.84000793231094</v>
      </c>
      <c r="E20" s="92">
        <v>62.814354838709676</v>
      </c>
      <c r="F20" s="626"/>
      <c r="G20" s="626"/>
    </row>
    <row r="21" spans="1:13" x14ac:dyDescent="0.2">
      <c r="A21" s="3" t="s">
        <v>284</v>
      </c>
      <c r="B21" s="208">
        <v>133.33851612903226</v>
      </c>
      <c r="C21" s="92">
        <v>23.141395361237002</v>
      </c>
      <c r="D21" s="92">
        <v>51.839120767795251</v>
      </c>
      <c r="E21" s="92">
        <v>58.358000000000004</v>
      </c>
      <c r="F21" s="626"/>
      <c r="G21" s="626"/>
    </row>
    <row r="22" spans="1:13" x14ac:dyDescent="0.2">
      <c r="A22" s="195" t="s">
        <v>285</v>
      </c>
      <c r="B22" s="208">
        <v>129.84361290322582</v>
      </c>
      <c r="C22" s="92">
        <v>22.534841908824315</v>
      </c>
      <c r="D22" s="92">
        <v>46.599867768595061</v>
      </c>
      <c r="E22" s="92">
        <v>60.708903225806445</v>
      </c>
      <c r="F22" s="626"/>
      <c r="G22" s="626"/>
    </row>
    <row r="23" spans="1:13" x14ac:dyDescent="0.2">
      <c r="A23" s="195" t="s">
        <v>286</v>
      </c>
      <c r="B23" s="210">
        <v>135.38709677419354</v>
      </c>
      <c r="C23" s="211">
        <v>19.671629445822994</v>
      </c>
      <c r="D23" s="211">
        <v>51.630983457402813</v>
      </c>
      <c r="E23" s="211">
        <v>64.08448387096773</v>
      </c>
      <c r="F23" s="626"/>
      <c r="G23" s="626"/>
    </row>
    <row r="24" spans="1:13" x14ac:dyDescent="0.2">
      <c r="A24" s="195" t="s">
        <v>287</v>
      </c>
      <c r="B24" s="210">
        <v>134</v>
      </c>
      <c r="C24" s="211">
        <v>20.440677966101696</v>
      </c>
      <c r="D24" s="211">
        <v>54.938322033898295</v>
      </c>
      <c r="E24" s="211">
        <v>58.621000000000002</v>
      </c>
      <c r="F24" s="626"/>
      <c r="G24" s="626"/>
    </row>
    <row r="25" spans="1:13" x14ac:dyDescent="0.2">
      <c r="A25" s="195" t="s">
        <v>558</v>
      </c>
      <c r="B25" s="210">
        <v>183.91935483870969</v>
      </c>
      <c r="C25" s="211">
        <v>31.919888029858708</v>
      </c>
      <c r="D25" s="211">
        <v>82.113821647560641</v>
      </c>
      <c r="E25" s="211">
        <v>69.885645161290341</v>
      </c>
      <c r="F25" s="626"/>
      <c r="G25" s="626"/>
    </row>
    <row r="26" spans="1:13" x14ac:dyDescent="0.2">
      <c r="A26" s="3" t="s">
        <v>288</v>
      </c>
      <c r="B26" s="210">
        <v>125.58129032258066</v>
      </c>
      <c r="C26" s="211">
        <v>23.482680304222402</v>
      </c>
      <c r="D26" s="211">
        <v>36.752513244164703</v>
      </c>
      <c r="E26" s="211">
        <v>65.346096774193555</v>
      </c>
      <c r="F26" s="626"/>
      <c r="G26" s="626"/>
    </row>
    <row r="27" spans="1:13" x14ac:dyDescent="0.2">
      <c r="A27" s="195" t="s">
        <v>238</v>
      </c>
      <c r="B27" s="210">
        <v>167.19354838709677</v>
      </c>
      <c r="C27" s="211">
        <v>31.263834251245736</v>
      </c>
      <c r="D27" s="211">
        <v>66.798230264883301</v>
      </c>
      <c r="E27" s="211">
        <v>69.131483870967728</v>
      </c>
      <c r="F27" s="626"/>
      <c r="G27" s="626"/>
    </row>
    <row r="28" spans="1:13" x14ac:dyDescent="0.2">
      <c r="A28" s="195" t="s">
        <v>560</v>
      </c>
      <c r="B28" s="208">
        <v>132.56603225806455</v>
      </c>
      <c r="C28" s="92">
        <v>23.007327912556658</v>
      </c>
      <c r="D28" s="92">
        <v>50.422284990669183</v>
      </c>
      <c r="E28" s="92">
        <v>59.136419354838708</v>
      </c>
      <c r="F28" s="626"/>
      <c r="G28" s="626"/>
    </row>
    <row r="29" spans="1:13" x14ac:dyDescent="0.2">
      <c r="A29" s="3" t="s">
        <v>289</v>
      </c>
      <c r="B29" s="210">
        <v>119.65567741935482</v>
      </c>
      <c r="C29" s="211">
        <v>19.104687991325559</v>
      </c>
      <c r="D29" s="211">
        <v>37.131086202222804</v>
      </c>
      <c r="E29" s="211">
        <v>63.419903225806458</v>
      </c>
      <c r="F29" s="626"/>
      <c r="G29" s="626"/>
    </row>
    <row r="30" spans="1:13" x14ac:dyDescent="0.2">
      <c r="A30" s="675" t="s">
        <v>239</v>
      </c>
      <c r="B30" s="208">
        <v>162.92116129032257</v>
      </c>
      <c r="C30" s="92">
        <v>32.584232258064517</v>
      </c>
      <c r="D30" s="92">
        <v>64.10667096774192</v>
      </c>
      <c r="E30" s="92">
        <v>66.230258064516136</v>
      </c>
      <c r="F30" s="626"/>
      <c r="G30" s="626"/>
    </row>
    <row r="31" spans="1:13" x14ac:dyDescent="0.2">
      <c r="A31" s="676" t="s">
        <v>290</v>
      </c>
      <c r="B31" s="677">
        <v>154.55466620401438</v>
      </c>
      <c r="C31" s="677">
        <v>27.311777238639426</v>
      </c>
      <c r="D31" s="677">
        <v>60.5883728363427</v>
      </c>
      <c r="E31" s="677">
        <v>66.65451612903226</v>
      </c>
      <c r="F31" s="626"/>
      <c r="G31" s="626"/>
    </row>
    <row r="32" spans="1:13" x14ac:dyDescent="0.2">
      <c r="A32" s="674" t="s">
        <v>291</v>
      </c>
      <c r="B32" s="673">
        <v>159.80146604973217</v>
      </c>
      <c r="C32" s="673">
        <v>27.561576897079242</v>
      </c>
      <c r="D32" s="673">
        <v>65.08993819441406</v>
      </c>
      <c r="E32" s="673">
        <v>67.149950958238861</v>
      </c>
      <c r="F32" s="626"/>
      <c r="G32" s="626"/>
      <c r="M32" s="627"/>
    </row>
    <row r="33" spans="1:13" x14ac:dyDescent="0.2">
      <c r="A33" s="672" t="s">
        <v>292</v>
      </c>
      <c r="B33" s="678">
        <v>18.091656885216025</v>
      </c>
      <c r="C33" s="678">
        <v>2.9673124966260254</v>
      </c>
      <c r="D33" s="678">
        <v>17.678624149705954</v>
      </c>
      <c r="E33" s="678">
        <v>-2.5542797611159642</v>
      </c>
      <c r="F33" s="626"/>
      <c r="G33" s="626"/>
      <c r="M33" s="627"/>
    </row>
    <row r="34" spans="1:13" x14ac:dyDescent="0.2">
      <c r="A34" s="80"/>
      <c r="B34" s="3"/>
      <c r="C34" s="3"/>
      <c r="D34" s="3"/>
      <c r="E34" s="55" t="s">
        <v>586</v>
      </c>
    </row>
    <row r="35" spans="1:13" s="1" customFormat="1" x14ac:dyDescent="0.2">
      <c r="B35" s="626"/>
      <c r="C35" s="626"/>
      <c r="D35" s="626"/>
      <c r="E35" s="626"/>
    </row>
    <row r="36" spans="1:13" s="1" customFormat="1" x14ac:dyDescent="0.2"/>
    <row r="37" spans="1:13" s="1" customFormat="1" x14ac:dyDescent="0.2"/>
    <row r="38" spans="1:13" s="1" customFormat="1" x14ac:dyDescent="0.2"/>
    <row r="39" spans="1:13" s="1" customFormat="1" x14ac:dyDescent="0.2"/>
    <row r="40" spans="1:13" s="1" customFormat="1" x14ac:dyDescent="0.2"/>
    <row r="41" spans="1:13" s="1" customFormat="1" x14ac:dyDescent="0.2"/>
    <row r="42" spans="1:13" s="1" customFormat="1" x14ac:dyDescent="0.2"/>
    <row r="43" spans="1:13" s="1" customFormat="1" x14ac:dyDescent="0.2"/>
    <row r="44" spans="1:13" s="1" customFormat="1" x14ac:dyDescent="0.2"/>
    <row r="45" spans="1:13" s="1" customFormat="1" x14ac:dyDescent="0.2"/>
    <row r="46" spans="1:13" s="1" customFormat="1" x14ac:dyDescent="0.2"/>
    <row r="47" spans="1:13" s="1" customFormat="1" x14ac:dyDescent="0.2"/>
    <row r="48" spans="1:13"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sheetData>
  <mergeCells count="1">
    <mergeCell ref="A1:C2"/>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33"/>
  <dimension ref="A1:AJ203"/>
  <sheetViews>
    <sheetView workbookViewId="0">
      <selection sqref="A1:C2"/>
    </sheetView>
  </sheetViews>
  <sheetFormatPr baseColWidth="10" defaultRowHeight="14.25" x14ac:dyDescent="0.2"/>
  <cols>
    <col min="1" max="1" width="22.625" bestFit="1" customWidth="1"/>
    <col min="6" max="6" width="11" style="1"/>
    <col min="7" max="7" width="17.75" style="1" bestFit="1" customWidth="1"/>
    <col min="8" max="32" width="11" style="1"/>
  </cols>
  <sheetData>
    <row r="1" spans="1:36" x14ac:dyDescent="0.2">
      <c r="A1" s="789" t="s">
        <v>293</v>
      </c>
      <c r="B1" s="789"/>
      <c r="C1" s="789"/>
      <c r="D1" s="3"/>
      <c r="E1" s="3"/>
    </row>
    <row r="2" spans="1:36" x14ac:dyDescent="0.2">
      <c r="A2" s="790"/>
      <c r="B2" s="789"/>
      <c r="C2" s="789"/>
      <c r="D2" s="3"/>
      <c r="E2" s="55" t="s">
        <v>262</v>
      </c>
    </row>
    <row r="3" spans="1:36" x14ac:dyDescent="0.2">
      <c r="A3" s="57"/>
      <c r="B3" s="203" t="s">
        <v>268</v>
      </c>
      <c r="C3" s="203" t="s">
        <v>269</v>
      </c>
      <c r="D3" s="203" t="s">
        <v>270</v>
      </c>
      <c r="E3" s="203" t="s">
        <v>271</v>
      </c>
      <c r="G3" s="321"/>
      <c r="H3" s="321"/>
      <c r="I3" s="321"/>
      <c r="J3" s="321"/>
      <c r="K3" s="321"/>
      <c r="L3" s="321"/>
      <c r="M3" s="321"/>
      <c r="N3" s="321"/>
      <c r="O3" s="321"/>
      <c r="P3" s="321"/>
      <c r="Q3" s="321"/>
      <c r="R3" s="321"/>
      <c r="S3" s="321"/>
      <c r="T3" s="321"/>
      <c r="U3" s="321"/>
      <c r="V3" s="321"/>
      <c r="W3" s="321"/>
      <c r="X3" s="321"/>
      <c r="Y3" s="321"/>
      <c r="Z3" s="321"/>
      <c r="AA3" s="321"/>
      <c r="AB3" s="321"/>
      <c r="AC3" s="321"/>
      <c r="AD3" s="321"/>
      <c r="AE3" s="321"/>
      <c r="AF3" s="321"/>
      <c r="AG3" s="286"/>
      <c r="AH3" s="286"/>
      <c r="AI3" s="286"/>
      <c r="AJ3" s="286"/>
    </row>
    <row r="4" spans="1:36" x14ac:dyDescent="0.2">
      <c r="A4" s="204" t="s">
        <v>272</v>
      </c>
      <c r="B4" s="205">
        <v>126.45123841935487</v>
      </c>
      <c r="C4" s="206">
        <v>21.946082700879771</v>
      </c>
      <c r="D4" s="206">
        <v>38.042314057184782</v>
      </c>
      <c r="E4" s="206">
        <v>66.462841661290312</v>
      </c>
      <c r="F4" s="626"/>
      <c r="G4" s="626"/>
      <c r="H4" s="627"/>
      <c r="I4" s="627"/>
      <c r="J4" s="627"/>
      <c r="K4" s="627"/>
      <c r="L4" s="627"/>
      <c r="M4" s="627"/>
      <c r="N4" s="627"/>
      <c r="O4" s="627"/>
      <c r="P4" s="627"/>
      <c r="Q4" s="627"/>
      <c r="R4" s="627"/>
      <c r="S4" s="627"/>
      <c r="T4" s="627"/>
      <c r="U4" s="627"/>
      <c r="V4" s="627"/>
      <c r="W4" s="627"/>
      <c r="X4" s="627"/>
      <c r="Y4" s="627"/>
      <c r="Z4" s="627"/>
      <c r="AA4" s="627"/>
      <c r="AB4" s="627"/>
      <c r="AC4" s="627"/>
      <c r="AD4" s="627"/>
      <c r="AE4" s="627"/>
      <c r="AF4" s="627"/>
      <c r="AG4" s="285"/>
      <c r="AH4" s="285"/>
      <c r="AI4" s="285"/>
      <c r="AJ4" s="285"/>
    </row>
    <row r="5" spans="1:36" x14ac:dyDescent="0.2">
      <c r="A5" s="207" t="s">
        <v>273</v>
      </c>
      <c r="B5" s="208">
        <v>138.94838709677418</v>
      </c>
      <c r="C5" s="92">
        <v>19.165294771968856</v>
      </c>
      <c r="D5" s="92">
        <v>50.059672969966613</v>
      </c>
      <c r="E5" s="92">
        <v>69.723419354838711</v>
      </c>
      <c r="G5" s="626"/>
      <c r="H5" s="628"/>
      <c r="I5" s="628"/>
      <c r="J5" s="628"/>
      <c r="K5" s="628"/>
      <c r="L5" s="627"/>
      <c r="M5" s="627"/>
      <c r="N5" s="627"/>
      <c r="O5" s="627"/>
      <c r="P5" s="627"/>
      <c r="Q5" s="627"/>
      <c r="R5" s="627"/>
      <c r="S5" s="627"/>
      <c r="T5" s="627"/>
      <c r="U5" s="627"/>
      <c r="V5" s="627"/>
      <c r="W5" s="627"/>
      <c r="X5" s="627"/>
      <c r="Y5" s="627"/>
      <c r="Z5" s="627"/>
      <c r="AA5" s="627"/>
      <c r="AB5" s="627"/>
      <c r="AC5" s="627"/>
      <c r="AD5" s="627"/>
      <c r="AE5" s="627"/>
      <c r="AF5" s="627"/>
      <c r="AG5" s="285"/>
      <c r="AH5" s="285"/>
      <c r="AI5" s="285"/>
      <c r="AJ5" s="285"/>
    </row>
    <row r="6" spans="1:36" x14ac:dyDescent="0.2">
      <c r="A6" s="207" t="s">
        <v>274</v>
      </c>
      <c r="B6" s="208">
        <v>124.65161290322581</v>
      </c>
      <c r="C6" s="92">
        <v>20.775268817204303</v>
      </c>
      <c r="D6" s="92">
        <v>40.51318279569891</v>
      </c>
      <c r="E6" s="92">
        <v>63.363161290322594</v>
      </c>
      <c r="G6" s="626"/>
      <c r="L6" s="627"/>
      <c r="M6" s="627"/>
      <c r="N6" s="627"/>
      <c r="O6" s="627"/>
      <c r="P6" s="627"/>
      <c r="Q6" s="627"/>
      <c r="R6" s="627"/>
      <c r="S6" s="627"/>
      <c r="T6" s="627"/>
      <c r="U6" s="627"/>
      <c r="V6" s="627"/>
      <c r="W6" s="627"/>
      <c r="X6" s="627"/>
      <c r="Y6" s="627"/>
      <c r="Z6" s="627"/>
      <c r="AA6" s="627"/>
      <c r="AB6" s="627"/>
      <c r="AC6" s="627"/>
      <c r="AD6" s="627"/>
      <c r="AE6" s="627"/>
      <c r="AF6" s="627"/>
      <c r="AG6" s="285"/>
      <c r="AH6" s="285"/>
      <c r="AI6" s="285"/>
      <c r="AJ6" s="285"/>
    </row>
    <row r="7" spans="1:36" x14ac:dyDescent="0.2">
      <c r="A7" s="207" t="s">
        <v>235</v>
      </c>
      <c r="B7" s="208">
        <v>150.93351612903226</v>
      </c>
      <c r="C7" s="92">
        <v>26.195073047187417</v>
      </c>
      <c r="D7" s="92">
        <v>60.015797920554505</v>
      </c>
      <c r="E7" s="92">
        <v>64.72264516129033</v>
      </c>
      <c r="G7" s="626"/>
      <c r="L7" s="628"/>
      <c r="M7" s="628"/>
      <c r="N7" s="628"/>
      <c r="O7" s="628"/>
      <c r="P7" s="628"/>
      <c r="Q7" s="628"/>
      <c r="R7" s="628"/>
      <c r="S7" s="628"/>
      <c r="T7" s="628"/>
      <c r="U7" s="628"/>
      <c r="V7" s="628"/>
      <c r="W7" s="628"/>
      <c r="X7" s="628"/>
      <c r="Y7" s="628"/>
      <c r="Z7" s="628"/>
      <c r="AA7" s="628"/>
      <c r="AB7" s="628"/>
      <c r="AC7" s="628"/>
      <c r="AD7" s="628"/>
      <c r="AE7" s="628"/>
      <c r="AF7" s="628"/>
      <c r="AG7" s="287"/>
      <c r="AH7" s="287"/>
      <c r="AI7" s="287"/>
      <c r="AJ7" s="287"/>
    </row>
    <row r="8" spans="1:36" x14ac:dyDescent="0.2">
      <c r="A8" s="207" t="s">
        <v>275</v>
      </c>
      <c r="B8" s="208">
        <v>110.08899999999998</v>
      </c>
      <c r="C8" s="92">
        <v>18.348166666666664</v>
      </c>
      <c r="D8" s="92">
        <v>33.029446236559117</v>
      </c>
      <c r="E8" s="92">
        <v>58.711387096774203</v>
      </c>
      <c r="G8" s="626"/>
    </row>
    <row r="9" spans="1:36" x14ac:dyDescent="0.2">
      <c r="A9" s="207" t="s">
        <v>276</v>
      </c>
      <c r="B9" s="208">
        <v>131.05599999999998</v>
      </c>
      <c r="C9" s="92">
        <v>20.924907563025208</v>
      </c>
      <c r="D9" s="92">
        <v>41.069963404716709</v>
      </c>
      <c r="E9" s="92">
        <v>69.061129032258066</v>
      </c>
      <c r="G9" s="626"/>
    </row>
    <row r="10" spans="1:36" x14ac:dyDescent="0.2">
      <c r="A10" s="207" t="s">
        <v>277</v>
      </c>
      <c r="B10" s="208">
        <v>138.39793548387095</v>
      </c>
      <c r="C10" s="92">
        <v>27.679587096774192</v>
      </c>
      <c r="D10" s="92">
        <v>40.814767741935476</v>
      </c>
      <c r="E10" s="92">
        <v>69.903580645161284</v>
      </c>
      <c r="G10" s="626"/>
    </row>
    <row r="11" spans="1:36" x14ac:dyDescent="0.2">
      <c r="A11" s="207" t="s">
        <v>278</v>
      </c>
      <c r="B11" s="208">
        <v>141.27080645161288</v>
      </c>
      <c r="C11" s="92">
        <v>28.254161290322578</v>
      </c>
      <c r="D11" s="92">
        <v>43.605806451612885</v>
      </c>
      <c r="E11" s="92">
        <v>69.410838709677421</v>
      </c>
      <c r="G11" s="626"/>
    </row>
    <row r="12" spans="1:36" x14ac:dyDescent="0.2">
      <c r="A12" s="207" t="s">
        <v>279</v>
      </c>
      <c r="B12" s="208">
        <v>125.89354838709679</v>
      </c>
      <c r="C12" s="92">
        <v>20.982258064516135</v>
      </c>
      <c r="D12" s="92">
        <v>39.764741935483883</v>
      </c>
      <c r="E12" s="92">
        <v>65.146548387096772</v>
      </c>
      <c r="G12" s="626"/>
    </row>
    <row r="13" spans="1:36" x14ac:dyDescent="0.2">
      <c r="A13" s="207" t="s">
        <v>280</v>
      </c>
      <c r="B13" s="208">
        <v>130.29354838709679</v>
      </c>
      <c r="C13" s="92">
        <v>23.495557905869912</v>
      </c>
      <c r="D13" s="92">
        <v>46.393796932839777</v>
      </c>
      <c r="E13" s="92">
        <v>60.404193548387092</v>
      </c>
      <c r="G13" s="626"/>
    </row>
    <row r="14" spans="1:36" x14ac:dyDescent="0.2">
      <c r="A14" s="207" t="s">
        <v>206</v>
      </c>
      <c r="B14" s="208">
        <v>122.00645161290322</v>
      </c>
      <c r="C14" s="92">
        <v>20.334408602150539</v>
      </c>
      <c r="D14" s="92">
        <v>37.200107526881716</v>
      </c>
      <c r="E14" s="92">
        <v>64.471935483870965</v>
      </c>
      <c r="G14" s="626"/>
    </row>
    <row r="15" spans="1:36" x14ac:dyDescent="0.2">
      <c r="A15" s="207" t="s">
        <v>281</v>
      </c>
      <c r="B15" s="208">
        <v>151.59032258064516</v>
      </c>
      <c r="C15" s="92">
        <v>29.340062434963578</v>
      </c>
      <c r="D15" s="92">
        <v>51.05196982310094</v>
      </c>
      <c r="E15" s="92">
        <v>71.198290322580647</v>
      </c>
      <c r="G15" s="626"/>
    </row>
    <row r="16" spans="1:36" x14ac:dyDescent="0.2">
      <c r="A16" s="207" t="s">
        <v>236</v>
      </c>
      <c r="B16" s="209">
        <v>143.38561290322582</v>
      </c>
      <c r="C16" s="196">
        <v>23.897602150537637</v>
      </c>
      <c r="D16" s="196">
        <v>60.910107526881717</v>
      </c>
      <c r="E16" s="196">
        <v>58.577903225806459</v>
      </c>
      <c r="G16" s="626"/>
    </row>
    <row r="17" spans="1:11" x14ac:dyDescent="0.2">
      <c r="A17" s="207" t="s">
        <v>237</v>
      </c>
      <c r="B17" s="208">
        <v>139.48387096774192</v>
      </c>
      <c r="C17" s="92">
        <v>26.996878251821016</v>
      </c>
      <c r="D17" s="92">
        <v>42.110863683662828</v>
      </c>
      <c r="E17" s="92">
        <v>70.376129032258078</v>
      </c>
      <c r="G17" s="626"/>
    </row>
    <row r="18" spans="1:11" x14ac:dyDescent="0.2">
      <c r="A18" s="207" t="s">
        <v>282</v>
      </c>
      <c r="B18" s="208">
        <v>126.34619354838711</v>
      </c>
      <c r="C18" s="92">
        <v>26.861001778003558</v>
      </c>
      <c r="D18" s="92">
        <v>32.367062738125497</v>
      </c>
      <c r="E18" s="92">
        <v>67.118129032258054</v>
      </c>
      <c r="G18" s="626"/>
    </row>
    <row r="19" spans="1:11" x14ac:dyDescent="0.2">
      <c r="A19" s="3" t="s">
        <v>283</v>
      </c>
      <c r="B19" s="208">
        <v>142.6709677419355</v>
      </c>
      <c r="C19" s="92">
        <v>26.678311041174933</v>
      </c>
      <c r="D19" s="92">
        <v>53.537947023341218</v>
      </c>
      <c r="E19" s="92">
        <v>62.454709677419352</v>
      </c>
      <c r="G19" s="626"/>
    </row>
    <row r="20" spans="1:11" x14ac:dyDescent="0.2">
      <c r="A20" s="3" t="s">
        <v>207</v>
      </c>
      <c r="B20" s="208">
        <v>150.74129032258065</v>
      </c>
      <c r="C20" s="92">
        <v>27.182855631940775</v>
      </c>
      <c r="D20" s="92">
        <v>61.740047593865675</v>
      </c>
      <c r="E20" s="92">
        <v>61.818387096774202</v>
      </c>
      <c r="G20" s="626"/>
    </row>
    <row r="21" spans="1:11" x14ac:dyDescent="0.2">
      <c r="A21" s="3" t="s">
        <v>284</v>
      </c>
      <c r="B21" s="208">
        <v>122.87677419354839</v>
      </c>
      <c r="C21" s="92">
        <v>21.32572114102906</v>
      </c>
      <c r="D21" s="92">
        <v>42.424891762196751</v>
      </c>
      <c r="E21" s="92">
        <v>59.126161290322578</v>
      </c>
      <c r="G21" s="626"/>
    </row>
    <row r="22" spans="1:11" x14ac:dyDescent="0.2">
      <c r="A22" s="195" t="s">
        <v>285</v>
      </c>
      <c r="B22" s="208">
        <v>117.97806451612905</v>
      </c>
      <c r="C22" s="92">
        <v>20.475531858171159</v>
      </c>
      <c r="D22" s="92">
        <v>37.199855238603043</v>
      </c>
      <c r="E22" s="92">
        <v>60.30267741935485</v>
      </c>
      <c r="G22" s="626"/>
    </row>
    <row r="23" spans="1:11" x14ac:dyDescent="0.2">
      <c r="A23" s="195" t="s">
        <v>286</v>
      </c>
      <c r="B23" s="210">
        <v>122.6032258064516</v>
      </c>
      <c r="C23" s="211">
        <v>17.814143920595534</v>
      </c>
      <c r="D23" s="211">
        <v>40.441856079404467</v>
      </c>
      <c r="E23" s="211">
        <v>64.347225806451604</v>
      </c>
      <c r="G23" s="626"/>
    </row>
    <row r="24" spans="1:11" x14ac:dyDescent="0.2">
      <c r="A24" s="195" t="s">
        <v>287</v>
      </c>
      <c r="B24" s="210">
        <v>121</v>
      </c>
      <c r="C24" s="211">
        <v>18.457627118644066</v>
      </c>
      <c r="D24" s="211">
        <v>47.240372881355938</v>
      </c>
      <c r="E24" s="211">
        <v>55.302</v>
      </c>
      <c r="G24" s="626"/>
    </row>
    <row r="25" spans="1:11" x14ac:dyDescent="0.2">
      <c r="A25" s="195" t="s">
        <v>558</v>
      </c>
      <c r="B25" s="210">
        <v>145.96774193548387</v>
      </c>
      <c r="C25" s="211">
        <v>25.333244468141828</v>
      </c>
      <c r="D25" s="211">
        <v>52.967949080245276</v>
      </c>
      <c r="E25" s="211">
        <v>67.666548387096768</v>
      </c>
      <c r="G25" s="626"/>
    </row>
    <row r="26" spans="1:11" x14ac:dyDescent="0.2">
      <c r="A26" s="3" t="s">
        <v>288</v>
      </c>
      <c r="B26" s="210">
        <v>119.14312903225807</v>
      </c>
      <c r="C26" s="211">
        <v>22.278796485706795</v>
      </c>
      <c r="D26" s="211">
        <v>32.4711712562287</v>
      </c>
      <c r="E26" s="211">
        <v>64.393161290322581</v>
      </c>
      <c r="G26" s="626"/>
    </row>
    <row r="27" spans="1:11" x14ac:dyDescent="0.2">
      <c r="A27" s="195" t="s">
        <v>238</v>
      </c>
      <c r="B27" s="210">
        <v>144.67741935483872</v>
      </c>
      <c r="C27" s="211">
        <v>27.053501180173097</v>
      </c>
      <c r="D27" s="211">
        <v>51.334918174665617</v>
      </c>
      <c r="E27" s="211">
        <v>66.289000000000001</v>
      </c>
      <c r="G27" s="626"/>
    </row>
    <row r="28" spans="1:11" x14ac:dyDescent="0.2">
      <c r="A28" s="195" t="s">
        <v>560</v>
      </c>
      <c r="B28" s="208">
        <v>124.26641935483872</v>
      </c>
      <c r="C28" s="92">
        <v>21.566899226872835</v>
      </c>
      <c r="D28" s="92">
        <v>39.07316528925621</v>
      </c>
      <c r="E28" s="92">
        <v>63.626354838709673</v>
      </c>
      <c r="G28" s="626"/>
    </row>
    <row r="29" spans="1:11" x14ac:dyDescent="0.2">
      <c r="A29" s="3" t="s">
        <v>289</v>
      </c>
      <c r="B29" s="210">
        <v>116.48829032258065</v>
      </c>
      <c r="C29" s="211">
        <v>18.598970723773384</v>
      </c>
      <c r="D29" s="211">
        <v>34.029642179452438</v>
      </c>
      <c r="E29" s="211">
        <v>63.859677419354831</v>
      </c>
      <c r="G29" s="626"/>
    </row>
    <row r="30" spans="1:11" x14ac:dyDescent="0.2">
      <c r="A30" s="675" t="s">
        <v>239</v>
      </c>
      <c r="B30" s="208">
        <v>169.81399999999999</v>
      </c>
      <c r="C30" s="92">
        <v>33.962800000000001</v>
      </c>
      <c r="D30" s="92">
        <v>45.83181290322581</v>
      </c>
      <c r="E30" s="92">
        <v>90.019387096774182</v>
      </c>
      <c r="G30" s="626"/>
    </row>
    <row r="31" spans="1:11" x14ac:dyDescent="0.2">
      <c r="A31" s="676" t="s">
        <v>290</v>
      </c>
      <c r="B31" s="677">
        <v>136.90273937569464</v>
      </c>
      <c r="C31" s="677">
        <v>24.192457031694357</v>
      </c>
      <c r="D31" s="677">
        <v>47.487282344000292</v>
      </c>
      <c r="E31" s="677">
        <v>65.222999999999985</v>
      </c>
      <c r="G31" s="626"/>
    </row>
    <row r="32" spans="1:11" x14ac:dyDescent="0.2">
      <c r="A32" s="674" t="s">
        <v>291</v>
      </c>
      <c r="B32" s="673">
        <v>139.18707703616357</v>
      </c>
      <c r="C32" s="673">
        <v>24.006133495784312</v>
      </c>
      <c r="D32" s="673">
        <v>50.475974739960023</v>
      </c>
      <c r="E32" s="673">
        <v>64.704968800419238</v>
      </c>
      <c r="G32" s="626"/>
      <c r="H32" s="627"/>
      <c r="I32" s="627"/>
      <c r="J32" s="627"/>
      <c r="K32" s="627"/>
    </row>
    <row r="33" spans="1:11" x14ac:dyDescent="0.2">
      <c r="A33" s="672" t="s">
        <v>292</v>
      </c>
      <c r="B33" s="678">
        <v>12.735838616808707</v>
      </c>
      <c r="C33" s="678">
        <v>2.0600507949045408</v>
      </c>
      <c r="D33" s="678">
        <v>12.433660682775241</v>
      </c>
      <c r="E33" s="678">
        <v>-1.7578728608710747</v>
      </c>
      <c r="G33" s="626"/>
      <c r="H33" s="627"/>
      <c r="I33" s="627"/>
      <c r="J33" s="627"/>
      <c r="K33" s="627"/>
    </row>
    <row r="34" spans="1:11" x14ac:dyDescent="0.2">
      <c r="A34" s="80"/>
      <c r="B34" s="3"/>
      <c r="C34" s="3"/>
      <c r="D34" s="3"/>
      <c r="E34" s="55" t="s">
        <v>586</v>
      </c>
    </row>
    <row r="35" spans="1:11" s="1" customFormat="1" x14ac:dyDescent="0.2"/>
    <row r="36" spans="1:11" s="1" customFormat="1" x14ac:dyDescent="0.2"/>
    <row r="37" spans="1:11" s="1" customFormat="1" x14ac:dyDescent="0.2"/>
    <row r="38" spans="1:11" s="1" customFormat="1" x14ac:dyDescent="0.2"/>
    <row r="39" spans="1:11" s="1" customFormat="1" x14ac:dyDescent="0.2"/>
    <row r="40" spans="1:11" s="1" customFormat="1" x14ac:dyDescent="0.2"/>
    <row r="41" spans="1:11" s="1" customFormat="1" x14ac:dyDescent="0.2"/>
    <row r="42" spans="1:11" s="1" customFormat="1" x14ac:dyDescent="0.2"/>
    <row r="43" spans="1:11" s="1" customFormat="1" x14ac:dyDescent="0.2"/>
    <row r="44" spans="1:11" s="1" customFormat="1" x14ac:dyDescent="0.2"/>
    <row r="45" spans="1:11" s="1" customFormat="1" x14ac:dyDescent="0.2"/>
    <row r="46" spans="1:11" s="1" customFormat="1" x14ac:dyDescent="0.2"/>
    <row r="47" spans="1:11" s="1" customFormat="1" x14ac:dyDescent="0.2"/>
    <row r="48" spans="1:11"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sheetData>
  <sortState xmlns:xlrd2="http://schemas.microsoft.com/office/spreadsheetml/2017/richdata2" ref="G6:K31">
    <sortCondition ref="G5"/>
  </sortState>
  <mergeCells count="1">
    <mergeCell ref="A1:C2"/>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34"/>
  <dimension ref="A1:Z195"/>
  <sheetViews>
    <sheetView workbookViewId="0">
      <selection sqref="A1:C2"/>
    </sheetView>
  </sheetViews>
  <sheetFormatPr baseColWidth="10" defaultRowHeight="14.25" x14ac:dyDescent="0.2"/>
  <cols>
    <col min="1" max="1" width="22.625" bestFit="1" customWidth="1"/>
    <col min="4" max="26" width="11" style="1"/>
  </cols>
  <sheetData>
    <row r="1" spans="1:3" x14ac:dyDescent="0.2">
      <c r="A1" s="789" t="s">
        <v>35</v>
      </c>
      <c r="B1" s="789"/>
      <c r="C1" s="789"/>
    </row>
    <row r="2" spans="1:3" x14ac:dyDescent="0.2">
      <c r="A2" s="789"/>
      <c r="B2" s="789"/>
      <c r="C2" s="789"/>
    </row>
    <row r="3" spans="1:3" x14ac:dyDescent="0.2">
      <c r="A3" s="54"/>
      <c r="B3" s="3"/>
      <c r="C3" s="55" t="s">
        <v>262</v>
      </c>
    </row>
    <row r="4" spans="1:3" x14ac:dyDescent="0.2">
      <c r="A4" s="57"/>
      <c r="B4" s="203" t="s">
        <v>268</v>
      </c>
      <c r="C4" s="203" t="s">
        <v>271</v>
      </c>
    </row>
    <row r="5" spans="1:3" x14ac:dyDescent="0.2">
      <c r="A5" s="734" t="s">
        <v>272</v>
      </c>
      <c r="B5" s="735">
        <v>73.965064516129047</v>
      </c>
      <c r="C5" s="736">
        <v>51.457161290322574</v>
      </c>
    </row>
    <row r="6" spans="1:3" x14ac:dyDescent="0.2">
      <c r="A6" s="207" t="s">
        <v>273</v>
      </c>
      <c r="B6" s="474">
        <v>75.045161290322582</v>
      </c>
      <c r="C6" s="475">
        <v>56.928161290322578</v>
      </c>
    </row>
    <row r="7" spans="1:3" x14ac:dyDescent="0.2">
      <c r="A7" s="207" t="s">
        <v>274</v>
      </c>
      <c r="B7" s="474">
        <v>74.651709677419348</v>
      </c>
      <c r="C7" s="475">
        <v>51.291354838709672</v>
      </c>
    </row>
    <row r="8" spans="1:3" x14ac:dyDescent="0.2">
      <c r="A8" s="207" t="s">
        <v>235</v>
      </c>
      <c r="B8" s="474">
        <v>63.690000000000012</v>
      </c>
      <c r="C8" s="475">
        <v>50.771225806451611</v>
      </c>
    </row>
    <row r="9" spans="1:3" x14ac:dyDescent="0.2">
      <c r="A9" s="207" t="s">
        <v>275</v>
      </c>
      <c r="B9" s="474">
        <v>87.601225806451609</v>
      </c>
      <c r="C9" s="475">
        <v>39.970677419354836</v>
      </c>
    </row>
    <row r="10" spans="1:3" x14ac:dyDescent="0.2">
      <c r="A10" s="207" t="s">
        <v>276</v>
      </c>
      <c r="B10" s="474">
        <v>83.626193548387093</v>
      </c>
      <c r="C10" s="475">
        <v>61.730935483870972</v>
      </c>
    </row>
    <row r="11" spans="1:3" x14ac:dyDescent="0.2">
      <c r="A11" s="207" t="s">
        <v>277</v>
      </c>
      <c r="B11" s="474">
        <v>68.053258064516143</v>
      </c>
      <c r="C11" s="475">
        <v>49.867612903225805</v>
      </c>
    </row>
    <row r="12" spans="1:3" x14ac:dyDescent="0.2">
      <c r="A12" s="207" t="s">
        <v>278</v>
      </c>
      <c r="B12" s="474">
        <v>147.81887096774196</v>
      </c>
      <c r="C12" s="475">
        <v>81.479967741935496</v>
      </c>
    </row>
    <row r="13" spans="1:3" x14ac:dyDescent="0.2">
      <c r="A13" s="207" t="s">
        <v>279</v>
      </c>
      <c r="B13" s="474">
        <v>0</v>
      </c>
      <c r="C13" s="475">
        <v>0</v>
      </c>
    </row>
    <row r="14" spans="1:3" x14ac:dyDescent="0.2">
      <c r="A14" s="207" t="s">
        <v>280</v>
      </c>
      <c r="B14" s="474">
        <v>102.01551612903226</v>
      </c>
      <c r="C14" s="475">
        <v>60.242161290322578</v>
      </c>
    </row>
    <row r="15" spans="1:3" x14ac:dyDescent="0.2">
      <c r="A15" s="207" t="s">
        <v>206</v>
      </c>
      <c r="B15" s="474">
        <v>87.5741935483871</v>
      </c>
      <c r="C15" s="475">
        <v>67.178451612903231</v>
      </c>
    </row>
    <row r="16" spans="1:3" x14ac:dyDescent="0.2">
      <c r="A16" s="207" t="s">
        <v>281</v>
      </c>
      <c r="B16" s="474">
        <v>104.40729032258066</v>
      </c>
      <c r="C16" s="475">
        <v>56.619129032258073</v>
      </c>
    </row>
    <row r="17" spans="1:3" x14ac:dyDescent="0.2">
      <c r="A17" s="207" t="s">
        <v>236</v>
      </c>
      <c r="B17" s="474">
        <v>89.385096774193556</v>
      </c>
      <c r="C17" s="475">
        <v>58.867483870967739</v>
      </c>
    </row>
    <row r="18" spans="1:3" x14ac:dyDescent="0.2">
      <c r="A18" s="207" t="s">
        <v>237</v>
      </c>
      <c r="B18" s="474">
        <v>0</v>
      </c>
      <c r="C18" s="475">
        <v>0</v>
      </c>
    </row>
    <row r="19" spans="1:3" x14ac:dyDescent="0.2">
      <c r="A19" s="207" t="s">
        <v>282</v>
      </c>
      <c r="B19" s="474">
        <v>126.34619354838711</v>
      </c>
      <c r="C19" s="475">
        <v>67.118129032258054</v>
      </c>
    </row>
    <row r="20" spans="1:3" x14ac:dyDescent="0.2">
      <c r="A20" s="207" t="s">
        <v>283</v>
      </c>
      <c r="B20" s="474">
        <v>71.610645161290321</v>
      </c>
      <c r="C20" s="475">
        <v>47.276064516129026</v>
      </c>
    </row>
    <row r="21" spans="1:3" x14ac:dyDescent="0.2">
      <c r="A21" s="207" t="s">
        <v>207</v>
      </c>
      <c r="B21" s="474">
        <v>128.87493548387096</v>
      </c>
      <c r="C21" s="475">
        <v>65.314032258064515</v>
      </c>
    </row>
    <row r="22" spans="1:3" x14ac:dyDescent="0.2">
      <c r="A22" s="207" t="s">
        <v>284</v>
      </c>
      <c r="B22" s="474">
        <v>75.283709677419353</v>
      </c>
      <c r="C22" s="475">
        <v>59.059096774193549</v>
      </c>
    </row>
    <row r="23" spans="1:3" x14ac:dyDescent="0.2">
      <c r="A23" s="207" t="s">
        <v>285</v>
      </c>
      <c r="B23" s="474">
        <v>58.721258064516121</v>
      </c>
      <c r="C23" s="475">
        <v>46.415935483870967</v>
      </c>
    </row>
    <row r="24" spans="1:3" x14ac:dyDescent="0.2">
      <c r="A24" s="207" t="s">
        <v>286</v>
      </c>
      <c r="B24" s="474">
        <v>66.696774193548393</v>
      </c>
      <c r="C24" s="475">
        <v>52.150935483870953</v>
      </c>
    </row>
    <row r="25" spans="1:3" x14ac:dyDescent="0.2">
      <c r="A25" s="207" t="s">
        <v>287</v>
      </c>
      <c r="B25" s="474">
        <v>100</v>
      </c>
      <c r="C25" s="475">
        <v>61.536999999999999</v>
      </c>
    </row>
    <row r="26" spans="1:3" x14ac:dyDescent="0.2">
      <c r="A26" s="207" t="s">
        <v>558</v>
      </c>
      <c r="B26" s="474">
        <v>131.1032258064516</v>
      </c>
      <c r="C26" s="475">
        <v>55.381903225806447</v>
      </c>
    </row>
    <row r="27" spans="1:3" x14ac:dyDescent="0.2">
      <c r="A27" s="207" t="s">
        <v>288</v>
      </c>
      <c r="B27" s="474">
        <v>78.48470967741936</v>
      </c>
      <c r="C27" s="475">
        <v>58.730516129032253</v>
      </c>
    </row>
    <row r="28" spans="1:3" x14ac:dyDescent="0.2">
      <c r="A28" s="207" t="s">
        <v>238</v>
      </c>
      <c r="B28" s="474">
        <v>123.10645161290321</v>
      </c>
      <c r="C28" s="475">
        <v>61.166419354838716</v>
      </c>
    </row>
    <row r="29" spans="1:3" x14ac:dyDescent="0.2">
      <c r="A29" s="207" t="s">
        <v>560</v>
      </c>
      <c r="B29" s="474">
        <v>71.719225806451618</v>
      </c>
      <c r="C29" s="475">
        <v>50.348838709677416</v>
      </c>
    </row>
    <row r="30" spans="1:3" x14ac:dyDescent="0.2">
      <c r="A30" s="207" t="s">
        <v>289</v>
      </c>
      <c r="B30" s="474">
        <v>97.273161290322577</v>
      </c>
      <c r="C30" s="475">
        <v>47.712193548387106</v>
      </c>
    </row>
    <row r="31" spans="1:3" x14ac:dyDescent="0.2">
      <c r="A31" s="207" t="s">
        <v>239</v>
      </c>
      <c r="B31" s="474">
        <v>64.178161290322578</v>
      </c>
      <c r="C31" s="475">
        <v>56.358612903225797</v>
      </c>
    </row>
    <row r="32" spans="1:3" x14ac:dyDescent="0.2">
      <c r="A32" s="676" t="s">
        <v>290</v>
      </c>
      <c r="B32" s="680">
        <v>80.568933030790774</v>
      </c>
      <c r="C32" s="680">
        <v>56.350709677419353</v>
      </c>
    </row>
    <row r="33" spans="1:3" x14ac:dyDescent="0.2">
      <c r="A33" s="674" t="s">
        <v>291</v>
      </c>
      <c r="B33" s="679">
        <v>79.396604990612914</v>
      </c>
      <c r="C33" s="679">
        <v>56.084312097939815</v>
      </c>
    </row>
    <row r="34" spans="1:3" x14ac:dyDescent="0.2">
      <c r="A34" s="672" t="s">
        <v>292</v>
      </c>
      <c r="B34" s="700">
        <v>5.4315404744838673</v>
      </c>
      <c r="C34" s="700">
        <v>4.627150807617241</v>
      </c>
    </row>
    <row r="35" spans="1:3" x14ac:dyDescent="0.2">
      <c r="A35" s="80"/>
      <c r="B35" s="3"/>
      <c r="C35" s="55" t="s">
        <v>527</v>
      </c>
    </row>
    <row r="36" spans="1:3" x14ac:dyDescent="0.2">
      <c r="A36" s="80" t="s">
        <v>492</v>
      </c>
      <c r="B36" s="80"/>
      <c r="C36" s="80"/>
    </row>
    <row r="37" spans="1:3" s="1" customFormat="1" x14ac:dyDescent="0.2"/>
    <row r="38" spans="1:3" s="1" customFormat="1" x14ac:dyDescent="0.2"/>
    <row r="39" spans="1:3" s="1" customFormat="1" x14ac:dyDescent="0.2"/>
    <row r="40" spans="1:3" s="1" customFormat="1" x14ac:dyDescent="0.2"/>
    <row r="41" spans="1:3" s="1" customFormat="1" x14ac:dyDescent="0.2"/>
    <row r="42" spans="1:3" s="1" customFormat="1" x14ac:dyDescent="0.2"/>
    <row r="43" spans="1:3" s="1" customFormat="1" x14ac:dyDescent="0.2"/>
    <row r="44" spans="1:3" s="1" customFormat="1" x14ac:dyDescent="0.2"/>
    <row r="45" spans="1:3" s="1" customFormat="1" x14ac:dyDescent="0.2"/>
    <row r="46" spans="1:3" s="1" customFormat="1" x14ac:dyDescent="0.2"/>
    <row r="47" spans="1:3" s="1" customFormat="1" x14ac:dyDescent="0.2"/>
    <row r="48" spans="1:3"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sheetData>
  <sortState xmlns:xlrd2="http://schemas.microsoft.com/office/spreadsheetml/2017/richdata2" ref="A6:A32">
    <sortCondition ref="A6"/>
  </sortState>
  <mergeCells count="1">
    <mergeCell ref="A1:C2"/>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oja35"/>
  <dimension ref="A1:M9"/>
  <sheetViews>
    <sheetView workbookViewId="0"/>
  </sheetViews>
  <sheetFormatPr baseColWidth="10" defaultColWidth="11" defaultRowHeight="12.75" x14ac:dyDescent="0.2"/>
  <cols>
    <col min="1" max="1" width="16.25" style="18" bestFit="1" customWidth="1"/>
    <col min="2" max="13" width="8.5" style="18" customWidth="1"/>
    <col min="14" max="16384" width="11" style="18"/>
  </cols>
  <sheetData>
    <row r="1" spans="1:13" x14ac:dyDescent="0.2">
      <c r="A1" s="158" t="s">
        <v>20</v>
      </c>
    </row>
    <row r="2" spans="1:13" x14ac:dyDescent="0.2">
      <c r="A2" s="158"/>
      <c r="M2" s="161" t="s">
        <v>294</v>
      </c>
    </row>
    <row r="3" spans="1:13" x14ac:dyDescent="0.2">
      <c r="A3" s="550"/>
      <c r="B3" s="145">
        <v>2020</v>
      </c>
      <c r="C3" s="145" t="s">
        <v>522</v>
      </c>
      <c r="D3" s="145" t="s">
        <v>522</v>
      </c>
      <c r="E3" s="145" t="s">
        <v>522</v>
      </c>
      <c r="F3" s="145">
        <v>2021</v>
      </c>
      <c r="G3" s="145" t="s">
        <v>522</v>
      </c>
      <c r="H3" s="145" t="s">
        <v>522</v>
      </c>
      <c r="I3" s="145" t="s">
        <v>522</v>
      </c>
      <c r="J3" s="145" t="s">
        <v>522</v>
      </c>
      <c r="K3" s="145" t="s">
        <v>522</v>
      </c>
      <c r="L3" s="145" t="s">
        <v>522</v>
      </c>
      <c r="M3" s="145" t="s">
        <v>522</v>
      </c>
    </row>
    <row r="4" spans="1:13" x14ac:dyDescent="0.2">
      <c r="A4" s="452"/>
      <c r="B4" s="551">
        <v>44075</v>
      </c>
      <c r="C4" s="551">
        <v>44105</v>
      </c>
      <c r="D4" s="551">
        <v>44136</v>
      </c>
      <c r="E4" s="551">
        <v>44166</v>
      </c>
      <c r="F4" s="551">
        <v>44197</v>
      </c>
      <c r="G4" s="551">
        <v>44228</v>
      </c>
      <c r="H4" s="551">
        <v>44256</v>
      </c>
      <c r="I4" s="551">
        <v>44287</v>
      </c>
      <c r="J4" s="551">
        <v>44317</v>
      </c>
      <c r="K4" s="551">
        <v>44348</v>
      </c>
      <c r="L4" s="551">
        <v>44378</v>
      </c>
      <c r="M4" s="551">
        <v>44409</v>
      </c>
    </row>
    <row r="5" spans="1:13" x14ac:dyDescent="0.2">
      <c r="A5" s="552" t="s">
        <v>295</v>
      </c>
      <c r="B5" s="553">
        <v>40.879090909090912</v>
      </c>
      <c r="C5" s="553">
        <v>40.076818181818183</v>
      </c>
      <c r="D5" s="553">
        <v>42.712380952380954</v>
      </c>
      <c r="E5" s="553">
        <v>49.979545454545466</v>
      </c>
      <c r="F5" s="553">
        <v>54.562380952380948</v>
      </c>
      <c r="G5" s="553">
        <v>62.363749999999996</v>
      </c>
      <c r="H5" s="553">
        <v>65.401739130434777</v>
      </c>
      <c r="I5" s="553">
        <v>64.79249999999999</v>
      </c>
      <c r="J5" s="553">
        <v>68.549000000000007</v>
      </c>
      <c r="K5" s="553">
        <v>73.113636363636374</v>
      </c>
      <c r="L5" s="553">
        <v>75.130454545454555</v>
      </c>
      <c r="M5" s="553">
        <v>70.812272727272727</v>
      </c>
    </row>
    <row r="6" spans="1:13" x14ac:dyDescent="0.2">
      <c r="A6" s="554" t="s">
        <v>296</v>
      </c>
      <c r="B6" s="553">
        <v>39.63428571428571</v>
      </c>
      <c r="C6" s="553">
        <v>39.3959090909091</v>
      </c>
      <c r="D6" s="553">
        <v>40.937368421052639</v>
      </c>
      <c r="E6" s="553">
        <v>47.024999999999984</v>
      </c>
      <c r="F6" s="553">
        <v>52.008421052631569</v>
      </c>
      <c r="G6" s="553">
        <v>59.046315789473681</v>
      </c>
      <c r="H6" s="553">
        <v>62.333043478260862</v>
      </c>
      <c r="I6" s="553">
        <v>61.716666666666661</v>
      </c>
      <c r="J6" s="553">
        <v>65.169500000000014</v>
      </c>
      <c r="K6" s="553">
        <v>71.378181818181815</v>
      </c>
      <c r="L6" s="553">
        <v>72.485238095238103</v>
      </c>
      <c r="M6" s="553">
        <v>67.730454545454549</v>
      </c>
    </row>
    <row r="7" spans="1:13" x14ac:dyDescent="0.2">
      <c r="A7" s="555" t="s">
        <v>297</v>
      </c>
      <c r="B7" s="556">
        <v>1.1792409090909091</v>
      </c>
      <c r="C7" s="556">
        <v>1.1775181818181817</v>
      </c>
      <c r="D7" s="556">
        <v>1.1837904761904763</v>
      </c>
      <c r="E7" s="556">
        <v>1.2169727272727275</v>
      </c>
      <c r="F7" s="556">
        <v>1.2170850000000004</v>
      </c>
      <c r="G7" s="556">
        <v>1.2097900000000001</v>
      </c>
      <c r="H7" s="556">
        <v>1.1899086956521738</v>
      </c>
      <c r="I7" s="556">
        <v>1.1979100000000005</v>
      </c>
      <c r="J7" s="556">
        <v>1.2145904761904762</v>
      </c>
      <c r="K7" s="556">
        <v>1.204709090909091</v>
      </c>
      <c r="L7" s="556">
        <v>1.1821818181818182</v>
      </c>
      <c r="M7" s="556">
        <v>1.1771818181818181</v>
      </c>
    </row>
    <row r="8" spans="1:13" x14ac:dyDescent="0.2">
      <c r="M8" s="161" t="s">
        <v>298</v>
      </c>
    </row>
    <row r="9" spans="1:13" x14ac:dyDescent="0.2">
      <c r="A9" s="557"/>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36"/>
  <dimension ref="A1:M25"/>
  <sheetViews>
    <sheetView workbookViewId="0"/>
  </sheetViews>
  <sheetFormatPr baseColWidth="10" defaultColWidth="11" defaultRowHeight="12.75" x14ac:dyDescent="0.2"/>
  <cols>
    <col min="1" max="1" width="16.5" style="18" bestFit="1" customWidth="1"/>
    <col min="2" max="13" width="7.25" style="18" customWidth="1"/>
    <col min="14" max="16384" width="11" style="18"/>
  </cols>
  <sheetData>
    <row r="1" spans="1:13" x14ac:dyDescent="0.2">
      <c r="A1" s="158" t="s">
        <v>21</v>
      </c>
    </row>
    <row r="2" spans="1:13" x14ac:dyDescent="0.2">
      <c r="A2" s="159"/>
      <c r="M2" s="161" t="s">
        <v>294</v>
      </c>
    </row>
    <row r="3" spans="1:13" x14ac:dyDescent="0.2">
      <c r="A3" s="558"/>
      <c r="B3" s="145">
        <v>2020</v>
      </c>
      <c r="C3" s="145" t="s">
        <v>522</v>
      </c>
      <c r="D3" s="145" t="s">
        <v>522</v>
      </c>
      <c r="E3" s="145" t="s">
        <v>522</v>
      </c>
      <c r="F3" s="145">
        <v>2021</v>
      </c>
      <c r="G3" s="145" t="s">
        <v>522</v>
      </c>
      <c r="H3" s="145" t="s">
        <v>522</v>
      </c>
      <c r="I3" s="145" t="s">
        <v>522</v>
      </c>
      <c r="J3" s="145" t="s">
        <v>522</v>
      </c>
      <c r="K3" s="145" t="s">
        <v>522</v>
      </c>
      <c r="L3" s="145" t="s">
        <v>522</v>
      </c>
      <c r="M3" s="145" t="s">
        <v>522</v>
      </c>
    </row>
    <row r="4" spans="1:13" x14ac:dyDescent="0.2">
      <c r="A4" s="452"/>
      <c r="B4" s="551">
        <v>44075</v>
      </c>
      <c r="C4" s="551">
        <v>44105</v>
      </c>
      <c r="D4" s="551">
        <v>44136</v>
      </c>
      <c r="E4" s="551">
        <v>44166</v>
      </c>
      <c r="F4" s="551">
        <v>44197</v>
      </c>
      <c r="G4" s="551">
        <v>44228</v>
      </c>
      <c r="H4" s="551">
        <v>44256</v>
      </c>
      <c r="I4" s="551">
        <v>44287</v>
      </c>
      <c r="J4" s="551">
        <v>44317</v>
      </c>
      <c r="K4" s="551">
        <v>44348</v>
      </c>
      <c r="L4" s="551">
        <v>44378</v>
      </c>
      <c r="M4" s="551">
        <v>44409</v>
      </c>
    </row>
    <row r="5" spans="1:13" x14ac:dyDescent="0.2">
      <c r="A5" s="498" t="s">
        <v>299</v>
      </c>
      <c r="B5" s="405"/>
      <c r="C5" s="405"/>
      <c r="D5" s="405"/>
      <c r="E5" s="405"/>
      <c r="F5" s="405"/>
      <c r="G5" s="405"/>
      <c r="H5" s="405"/>
      <c r="I5" s="405"/>
      <c r="J5" s="405"/>
      <c r="K5" s="405"/>
      <c r="L5" s="405"/>
      <c r="M5" s="405"/>
    </row>
    <row r="6" spans="1:13" x14ac:dyDescent="0.2">
      <c r="A6" s="559" t="s">
        <v>300</v>
      </c>
      <c r="B6" s="404">
        <v>40.361818181818187</v>
      </c>
      <c r="C6" s="404">
        <v>39.706363636363633</v>
      </c>
      <c r="D6" s="404">
        <v>41.448571428571427</v>
      </c>
      <c r="E6" s="404">
        <v>48.66478260869566</v>
      </c>
      <c r="F6" s="404">
        <v>53.524285714285725</v>
      </c>
      <c r="G6" s="404">
        <v>59.778999999999996</v>
      </c>
      <c r="H6" s="404">
        <v>65.186521739130427</v>
      </c>
      <c r="I6" s="404">
        <v>63.160909090909087</v>
      </c>
      <c r="J6" s="404">
        <v>65.797142857142845</v>
      </c>
      <c r="K6" s="404">
        <v>70.25272727272727</v>
      </c>
      <c r="L6" s="404">
        <v>72.356818181818184</v>
      </c>
      <c r="M6" s="404">
        <v>69.452727272727259</v>
      </c>
    </row>
    <row r="7" spans="1:13" x14ac:dyDescent="0.2">
      <c r="A7" s="559" t="s">
        <v>301</v>
      </c>
      <c r="B7" s="404">
        <v>41.280454545454546</v>
      </c>
      <c r="C7" s="404">
        <v>40.712727272727271</v>
      </c>
      <c r="D7" s="404">
        <v>43.43</v>
      </c>
      <c r="E7" s="404">
        <v>49.615000000000002</v>
      </c>
      <c r="F7" s="404">
        <v>54.881000000000007</v>
      </c>
      <c r="G7" s="404">
        <v>61.377999999999986</v>
      </c>
      <c r="H7" s="404">
        <v>64.306086956521753</v>
      </c>
      <c r="I7" s="404">
        <v>63.221428571428568</v>
      </c>
      <c r="J7" s="404">
        <v>66.230476190476196</v>
      </c>
      <c r="K7" s="404">
        <v>71.201818181818169</v>
      </c>
      <c r="L7" s="404">
        <v>72.26318181818182</v>
      </c>
      <c r="M7" s="404">
        <v>68.84999999999998</v>
      </c>
    </row>
    <row r="8" spans="1:13" x14ac:dyDescent="0.2">
      <c r="A8" s="559" t="s">
        <v>564</v>
      </c>
      <c r="B8" s="404">
        <v>40.26136363636364</v>
      </c>
      <c r="C8" s="404">
        <v>39.531818181818188</v>
      </c>
      <c r="D8" s="404">
        <v>41.220952380952383</v>
      </c>
      <c r="E8" s="404">
        <v>48.363043478260877</v>
      </c>
      <c r="F8" s="404">
        <v>53.236190476190465</v>
      </c>
      <c r="G8" s="404">
        <v>59.242999999999995</v>
      </c>
      <c r="H8" s="404">
        <v>64.200000000000017</v>
      </c>
      <c r="I8" s="404">
        <v>62.010909090909102</v>
      </c>
      <c r="J8" s="404">
        <v>64.608571428571423</v>
      </c>
      <c r="K8" s="404">
        <v>69.093636363636364</v>
      </c>
      <c r="L8" s="404">
        <v>70.994545454545445</v>
      </c>
      <c r="M8" s="404">
        <v>68.022272727272721</v>
      </c>
    </row>
    <row r="9" spans="1:13" x14ac:dyDescent="0.2">
      <c r="A9" s="559" t="s">
        <v>565</v>
      </c>
      <c r="B9" s="404">
        <v>39.195454545454545</v>
      </c>
      <c r="C9" s="404">
        <v>38.76818181818183</v>
      </c>
      <c r="D9" s="404">
        <v>40.375714285714288</v>
      </c>
      <c r="E9" s="404">
        <v>47.608695652173914</v>
      </c>
      <c r="F9" s="404">
        <v>52.124285714285719</v>
      </c>
      <c r="G9" s="404">
        <v>57.880500000000005</v>
      </c>
      <c r="H9" s="404">
        <v>62.754347826086963</v>
      </c>
      <c r="I9" s="404">
        <v>60.560909090909078</v>
      </c>
      <c r="J9" s="404">
        <v>63.301428571428566</v>
      </c>
      <c r="K9" s="404">
        <v>67.602727272727265</v>
      </c>
      <c r="L9" s="404">
        <v>69.294545454545428</v>
      </c>
      <c r="M9" s="404">
        <v>66.274545454545446</v>
      </c>
    </row>
    <row r="10" spans="1:13" x14ac:dyDescent="0.2">
      <c r="A10" s="560" t="s">
        <v>303</v>
      </c>
      <c r="B10" s="459">
        <v>41.772727272727266</v>
      </c>
      <c r="C10" s="459">
        <v>40.428636363636372</v>
      </c>
      <c r="D10" s="459">
        <v>43.034285714285708</v>
      </c>
      <c r="E10" s="459">
        <v>50.496190476190478</v>
      </c>
      <c r="F10" s="459">
        <v>54.685238095238098</v>
      </c>
      <c r="G10" s="459">
        <v>61.946500000000015</v>
      </c>
      <c r="H10" s="459">
        <v>65.521304347826074</v>
      </c>
      <c r="I10" s="459">
        <v>63.617499999999993</v>
      </c>
      <c r="J10" s="459">
        <v>67.422000000000011</v>
      </c>
      <c r="K10" s="459">
        <v>71.919545454545428</v>
      </c>
      <c r="L10" s="459">
        <v>73.935909090909092</v>
      </c>
      <c r="M10" s="459">
        <v>69.804999999999993</v>
      </c>
    </row>
    <row r="11" spans="1:13" x14ac:dyDescent="0.2">
      <c r="A11" s="498" t="s">
        <v>302</v>
      </c>
      <c r="B11" s="406"/>
      <c r="C11" s="406"/>
      <c r="D11" s="406"/>
      <c r="E11" s="406"/>
      <c r="F11" s="406"/>
      <c r="G11" s="406"/>
      <c r="H11" s="406"/>
      <c r="I11" s="406"/>
      <c r="J11" s="406"/>
      <c r="K11" s="406"/>
      <c r="L11" s="406"/>
      <c r="M11" s="406"/>
    </row>
    <row r="12" spans="1:13" x14ac:dyDescent="0.2">
      <c r="A12" s="559" t="s">
        <v>304</v>
      </c>
      <c r="B12" s="404">
        <v>41.338636363636361</v>
      </c>
      <c r="C12" s="404">
        <v>39.928636363636372</v>
      </c>
      <c r="D12" s="404">
        <v>42.596190476190486</v>
      </c>
      <c r="E12" s="404">
        <v>50.160476190476196</v>
      </c>
      <c r="F12" s="404">
        <v>54.863809523809529</v>
      </c>
      <c r="G12" s="404">
        <v>62.463999999999999</v>
      </c>
      <c r="H12" s="404">
        <v>65.706086956521744</v>
      </c>
      <c r="I12" s="404">
        <v>64.135000000000005</v>
      </c>
      <c r="J12" s="404">
        <v>67.931999999999988</v>
      </c>
      <c r="K12" s="404">
        <v>72.458181818181828</v>
      </c>
      <c r="L12" s="404">
        <v>75.363181818181815</v>
      </c>
      <c r="M12" s="404">
        <v>71.155000000000015</v>
      </c>
    </row>
    <row r="13" spans="1:13" x14ac:dyDescent="0.2">
      <c r="A13" s="559" t="s">
        <v>305</v>
      </c>
      <c r="B13" s="404">
        <v>39.683636363636367</v>
      </c>
      <c r="C13" s="404">
        <v>37.925000000000004</v>
      </c>
      <c r="D13" s="404">
        <v>40.209523809523802</v>
      </c>
      <c r="E13" s="404">
        <v>48.278260869565223</v>
      </c>
      <c r="F13" s="404">
        <v>52.94857142857142</v>
      </c>
      <c r="G13" s="404">
        <v>60.636499999999991</v>
      </c>
      <c r="H13" s="404">
        <v>63.643043478260871</v>
      </c>
      <c r="I13" s="404">
        <v>62.362727272727277</v>
      </c>
      <c r="J13" s="404">
        <v>66.156666666666652</v>
      </c>
      <c r="K13" s="404">
        <v>71.181363636363642</v>
      </c>
      <c r="L13" s="404">
        <v>73.647272727272721</v>
      </c>
      <c r="M13" s="404">
        <v>69.437272727272727</v>
      </c>
    </row>
    <row r="14" spans="1:13" x14ac:dyDescent="0.2">
      <c r="A14" s="559" t="s">
        <v>306</v>
      </c>
      <c r="B14" s="404">
        <v>40.845454545454544</v>
      </c>
      <c r="C14" s="404">
        <v>39.744545454545452</v>
      </c>
      <c r="D14" s="404">
        <v>42.696190476190473</v>
      </c>
      <c r="E14" s="404">
        <v>50.329523809523813</v>
      </c>
      <c r="F14" s="404">
        <v>54.866190476190482</v>
      </c>
      <c r="G14" s="404">
        <v>62.476500000000001</v>
      </c>
      <c r="H14" s="404">
        <v>65.621304347826097</v>
      </c>
      <c r="I14" s="404">
        <v>64.302499999999995</v>
      </c>
      <c r="J14" s="404">
        <v>67.782000000000011</v>
      </c>
      <c r="K14" s="404">
        <v>73.458181818181814</v>
      </c>
      <c r="L14" s="404">
        <v>75.926818181818177</v>
      </c>
      <c r="M14" s="404">
        <v>70.754999999999995</v>
      </c>
    </row>
    <row r="15" spans="1:13" x14ac:dyDescent="0.2">
      <c r="A15" s="498" t="s">
        <v>210</v>
      </c>
      <c r="B15" s="406"/>
      <c r="C15" s="406"/>
      <c r="D15" s="406"/>
      <c r="E15" s="406"/>
      <c r="F15" s="406"/>
      <c r="G15" s="406"/>
      <c r="H15" s="406"/>
      <c r="I15" s="406"/>
      <c r="J15" s="406"/>
      <c r="K15" s="406"/>
      <c r="L15" s="406"/>
      <c r="M15" s="406"/>
    </row>
    <row r="16" spans="1:13" x14ac:dyDescent="0.2">
      <c r="A16" s="559" t="s">
        <v>307</v>
      </c>
      <c r="B16" s="404">
        <v>40.945454545454545</v>
      </c>
      <c r="C16" s="404">
        <v>40.387727272727268</v>
      </c>
      <c r="D16" s="404">
        <v>43.341428571428565</v>
      </c>
      <c r="E16" s="404">
        <v>50.153333333333322</v>
      </c>
      <c r="F16" s="404">
        <v>54.751904761904761</v>
      </c>
      <c r="G16" s="404">
        <v>61.57650000000001</v>
      </c>
      <c r="H16" s="404">
        <v>64.162608695652182</v>
      </c>
      <c r="I16" s="404">
        <v>62.528571428571446</v>
      </c>
      <c r="J16" s="404">
        <v>66.879499999999993</v>
      </c>
      <c r="K16" s="404">
        <v>71.326363636363652</v>
      </c>
      <c r="L16" s="404">
        <v>72.51318181818182</v>
      </c>
      <c r="M16" s="404">
        <v>68.220909090909103</v>
      </c>
    </row>
    <row r="17" spans="1:13" x14ac:dyDescent="0.2">
      <c r="A17" s="498" t="s">
        <v>308</v>
      </c>
      <c r="B17" s="499"/>
      <c r="C17" s="499"/>
      <c r="D17" s="499"/>
      <c r="E17" s="499"/>
      <c r="F17" s="499"/>
      <c r="G17" s="499"/>
      <c r="H17" s="499"/>
      <c r="I17" s="499"/>
      <c r="J17" s="499"/>
      <c r="K17" s="499"/>
      <c r="L17" s="499"/>
      <c r="M17" s="499"/>
    </row>
    <row r="18" spans="1:13" x14ac:dyDescent="0.2">
      <c r="A18" s="559" t="s">
        <v>309</v>
      </c>
      <c r="B18" s="404">
        <v>39.63428571428571</v>
      </c>
      <c r="C18" s="404">
        <v>39.3959090909091</v>
      </c>
      <c r="D18" s="404">
        <v>40.937368421052639</v>
      </c>
      <c r="E18" s="404">
        <v>47.024999999999984</v>
      </c>
      <c r="F18" s="404">
        <v>52.008421052631569</v>
      </c>
      <c r="G18" s="404">
        <v>59.046315789473681</v>
      </c>
      <c r="H18" s="404">
        <v>62.333043478260862</v>
      </c>
      <c r="I18" s="404">
        <v>61.716666666666661</v>
      </c>
      <c r="J18" s="404">
        <v>65.169500000000014</v>
      </c>
      <c r="K18" s="404">
        <v>71.378181818181815</v>
      </c>
      <c r="L18" s="404">
        <v>72.485238095238103</v>
      </c>
      <c r="M18" s="404">
        <v>67.730454545454549</v>
      </c>
    </row>
    <row r="19" spans="1:13" x14ac:dyDescent="0.2">
      <c r="A19" s="560" t="s">
        <v>310</v>
      </c>
      <c r="B19" s="459">
        <v>36.901818181818179</v>
      </c>
      <c r="C19" s="459">
        <v>35.68</v>
      </c>
      <c r="D19" s="459">
        <v>38.64380952380953</v>
      </c>
      <c r="E19" s="459">
        <v>45.319565217391307</v>
      </c>
      <c r="F19" s="459">
        <v>50.602380952380955</v>
      </c>
      <c r="G19" s="459">
        <v>57.177999999999997</v>
      </c>
      <c r="H19" s="459">
        <v>60.918695652173909</v>
      </c>
      <c r="I19" s="459">
        <v>60.109090909090902</v>
      </c>
      <c r="J19" s="459">
        <v>62.550476190476196</v>
      </c>
      <c r="K19" s="459">
        <v>67.142272727272726</v>
      </c>
      <c r="L19" s="459">
        <v>68.108636363636364</v>
      </c>
      <c r="M19" s="459">
        <v>64.105000000000004</v>
      </c>
    </row>
    <row r="20" spans="1:13" x14ac:dyDescent="0.2">
      <c r="A20" s="498" t="s">
        <v>311</v>
      </c>
      <c r="B20" s="499"/>
      <c r="C20" s="499"/>
      <c r="D20" s="499"/>
      <c r="E20" s="499"/>
      <c r="F20" s="499"/>
      <c r="G20" s="499"/>
      <c r="H20" s="499"/>
      <c r="I20" s="499"/>
      <c r="J20" s="499"/>
      <c r="K20" s="499"/>
      <c r="L20" s="499"/>
      <c r="M20" s="499"/>
    </row>
    <row r="21" spans="1:13" x14ac:dyDescent="0.2">
      <c r="A21" s="559" t="s">
        <v>312</v>
      </c>
      <c r="B21" s="404">
        <v>41.279545454545463</v>
      </c>
      <c r="C21" s="404">
        <v>40.256818181818183</v>
      </c>
      <c r="D21" s="404">
        <v>42.612857142857138</v>
      </c>
      <c r="E21" s="404">
        <v>50.483809523809526</v>
      </c>
      <c r="F21" s="404">
        <v>54.978095238095229</v>
      </c>
      <c r="G21" s="404">
        <v>63.002500000000012</v>
      </c>
      <c r="H21" s="404">
        <v>66.245217391304351</v>
      </c>
      <c r="I21" s="404">
        <v>65.063999999999993</v>
      </c>
      <c r="J21" s="404">
        <v>69.611000000000004</v>
      </c>
      <c r="K21" s="404">
        <v>73.727272727272734</v>
      </c>
      <c r="L21" s="404">
        <v>76.256363636363631</v>
      </c>
      <c r="M21" s="404">
        <v>71.892727272727271</v>
      </c>
    </row>
    <row r="22" spans="1:13" x14ac:dyDescent="0.2">
      <c r="A22" s="559" t="s">
        <v>313</v>
      </c>
      <c r="B22" s="407">
        <v>40.8540909090909</v>
      </c>
      <c r="C22" s="407">
        <v>39.830000000000005</v>
      </c>
      <c r="D22" s="407">
        <v>42.14142857142857</v>
      </c>
      <c r="E22" s="407">
        <v>50.125714285714288</v>
      </c>
      <c r="F22" s="407">
        <v>54.751904761904761</v>
      </c>
      <c r="G22" s="407">
        <v>62.79</v>
      </c>
      <c r="H22" s="407">
        <v>65.961304347826086</v>
      </c>
      <c r="I22" s="407">
        <v>64.677000000000007</v>
      </c>
      <c r="J22" s="407">
        <v>69.426999999999992</v>
      </c>
      <c r="K22" s="407">
        <v>73.430454545454538</v>
      </c>
      <c r="L22" s="407">
        <v>76.13818181818182</v>
      </c>
      <c r="M22" s="407">
        <v>71.750454545454531</v>
      </c>
    </row>
    <row r="23" spans="1:13" x14ac:dyDescent="0.2">
      <c r="A23" s="560" t="s">
        <v>314</v>
      </c>
      <c r="B23" s="459">
        <v>40.744090909090914</v>
      </c>
      <c r="C23" s="459">
        <v>39.804090909090903</v>
      </c>
      <c r="D23" s="459">
        <v>42.021904761904771</v>
      </c>
      <c r="E23" s="459">
        <v>50.192857142857143</v>
      </c>
      <c r="F23" s="459">
        <v>54.606666666666655</v>
      </c>
      <c r="G23" s="459">
        <v>62.774500000000003</v>
      </c>
      <c r="H23" s="459">
        <v>65.924347826086958</v>
      </c>
      <c r="I23" s="459">
        <v>64.646499999999975</v>
      </c>
      <c r="J23" s="459">
        <v>69.417000000000002</v>
      </c>
      <c r="K23" s="459">
        <v>73.289090909090902</v>
      </c>
      <c r="L23" s="459">
        <v>76.06340909090909</v>
      </c>
      <c r="M23" s="459">
        <v>71.754999999999981</v>
      </c>
    </row>
    <row r="24" spans="1:13" s="629" customFormat="1" x14ac:dyDescent="0.2">
      <c r="A24" s="561" t="s">
        <v>315</v>
      </c>
      <c r="B24" s="562">
        <v>41.535454545454549</v>
      </c>
      <c r="C24" s="562">
        <v>40.077727272727266</v>
      </c>
      <c r="D24" s="562">
        <v>42.611904761904754</v>
      </c>
      <c r="E24" s="562">
        <v>49.20782608695653</v>
      </c>
      <c r="F24" s="562">
        <v>54.183809523809522</v>
      </c>
      <c r="G24" s="562">
        <v>61.052500000000009</v>
      </c>
      <c r="H24" s="562">
        <v>64.560434782608667</v>
      </c>
      <c r="I24" s="562">
        <v>63.248095238095253</v>
      </c>
      <c r="J24" s="562">
        <v>66.909523809523819</v>
      </c>
      <c r="K24" s="562">
        <v>71.887727272727261</v>
      </c>
      <c r="L24" s="562">
        <v>73.52272727272728</v>
      </c>
      <c r="M24" s="562">
        <v>70.334090909090918</v>
      </c>
    </row>
    <row r="25" spans="1:13" x14ac:dyDescent="0.2">
      <c r="A25" s="557"/>
      <c r="M25" s="161" t="s">
        <v>298</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Hoja37"/>
  <dimension ref="A1:N15"/>
  <sheetViews>
    <sheetView workbookViewId="0"/>
  </sheetViews>
  <sheetFormatPr baseColWidth="10" defaultColWidth="10.5" defaultRowHeight="13.9" customHeight="1" x14ac:dyDescent="0.2"/>
  <cols>
    <col min="1" max="1" width="13.125" style="18" customWidth="1"/>
    <col min="2" max="2" width="9.625" style="18" customWidth="1"/>
    <col min="3" max="14" width="8.75" style="18" customWidth="1"/>
    <col min="15" max="16384" width="10.5" style="18"/>
  </cols>
  <sheetData>
    <row r="1" spans="1:14" ht="13.9" customHeight="1" x14ac:dyDescent="0.2">
      <c r="A1" s="158" t="s">
        <v>22</v>
      </c>
      <c r="B1" s="158"/>
    </row>
    <row r="2" spans="1:14" ht="13.9" customHeight="1" x14ac:dyDescent="0.2">
      <c r="A2" s="158"/>
      <c r="B2" s="158"/>
      <c r="N2" s="161" t="s">
        <v>316</v>
      </c>
    </row>
    <row r="3" spans="1:14" ht="13.9" customHeight="1" x14ac:dyDescent="0.2">
      <c r="A3" s="566"/>
      <c r="B3" s="566"/>
      <c r="C3" s="145">
        <v>2020</v>
      </c>
      <c r="D3" s="145" t="s">
        <v>522</v>
      </c>
      <c r="E3" s="145" t="s">
        <v>522</v>
      </c>
      <c r="F3" s="145" t="s">
        <v>522</v>
      </c>
      <c r="G3" s="145">
        <v>2021</v>
      </c>
      <c r="H3" s="145" t="s">
        <v>522</v>
      </c>
      <c r="I3" s="145" t="s">
        <v>522</v>
      </c>
      <c r="J3" s="145" t="s">
        <v>522</v>
      </c>
      <c r="K3" s="145" t="s">
        <v>522</v>
      </c>
      <c r="L3" s="145" t="s">
        <v>522</v>
      </c>
      <c r="M3" s="145" t="s">
        <v>522</v>
      </c>
      <c r="N3" s="145" t="s">
        <v>522</v>
      </c>
    </row>
    <row r="4" spans="1:14" ht="13.9" customHeight="1" x14ac:dyDescent="0.2">
      <c r="C4" s="551">
        <v>44075</v>
      </c>
      <c r="D4" s="551">
        <v>44105</v>
      </c>
      <c r="E4" s="551">
        <v>44136</v>
      </c>
      <c r="F4" s="551">
        <v>44166</v>
      </c>
      <c r="G4" s="551">
        <v>44197</v>
      </c>
      <c r="H4" s="551">
        <v>44228</v>
      </c>
      <c r="I4" s="551">
        <v>44256</v>
      </c>
      <c r="J4" s="551">
        <v>44287</v>
      </c>
      <c r="K4" s="551">
        <v>44317</v>
      </c>
      <c r="L4" s="551">
        <v>44348</v>
      </c>
      <c r="M4" s="551">
        <v>44378</v>
      </c>
      <c r="N4" s="551">
        <v>44409</v>
      </c>
    </row>
    <row r="5" spans="1:14" ht="13.9" customHeight="1" x14ac:dyDescent="0.2">
      <c r="A5" s="834" t="s">
        <v>493</v>
      </c>
      <c r="B5" s="567" t="s">
        <v>317</v>
      </c>
      <c r="C5" s="563">
        <v>380.21590909090907</v>
      </c>
      <c r="D5" s="563">
        <v>382.92045454545456</v>
      </c>
      <c r="E5" s="563">
        <v>374.07142857142856</v>
      </c>
      <c r="F5" s="563">
        <v>427.33695652173913</v>
      </c>
      <c r="G5" s="563">
        <v>490.01190476190476</v>
      </c>
      <c r="H5" s="563">
        <v>556.0625</v>
      </c>
      <c r="I5" s="563">
        <v>583.95652173913038</v>
      </c>
      <c r="J5" s="563">
        <v>608.43181818181813</v>
      </c>
      <c r="K5" s="563">
        <v>638.52380952380952</v>
      </c>
      <c r="L5" s="563">
        <v>675.84090909090912</v>
      </c>
      <c r="M5" s="563">
        <v>693.98863636363637</v>
      </c>
      <c r="N5" s="563">
        <v>689.44047619047615</v>
      </c>
    </row>
    <row r="6" spans="1:14" ht="13.9" customHeight="1" x14ac:dyDescent="0.2">
      <c r="A6" s="835"/>
      <c r="B6" s="568" t="s">
        <v>318</v>
      </c>
      <c r="C6" s="564">
        <v>391.45454545454544</v>
      </c>
      <c r="D6" s="564">
        <v>386.01136363636363</v>
      </c>
      <c r="E6" s="564">
        <v>379.85714285714283</v>
      </c>
      <c r="F6" s="564">
        <v>431.22619047619048</v>
      </c>
      <c r="G6" s="564">
        <v>492.45</v>
      </c>
      <c r="H6" s="564">
        <v>556.5625</v>
      </c>
      <c r="I6" s="564">
        <v>609.43478260869563</v>
      </c>
      <c r="J6" s="564">
        <v>629.54999999999995</v>
      </c>
      <c r="K6" s="564">
        <v>655.6973684210526</v>
      </c>
      <c r="L6" s="564">
        <v>689.59090909090912</v>
      </c>
      <c r="M6" s="564">
        <v>724.375</v>
      </c>
      <c r="N6" s="564">
        <v>713.21428571428567</v>
      </c>
    </row>
    <row r="7" spans="1:14" ht="13.9" customHeight="1" x14ac:dyDescent="0.2">
      <c r="A7" s="834" t="s">
        <v>530</v>
      </c>
      <c r="B7" s="567" t="s">
        <v>317</v>
      </c>
      <c r="C7" s="565">
        <v>293.89772727272725</v>
      </c>
      <c r="D7" s="565">
        <v>319.89772727272725</v>
      </c>
      <c r="E7" s="565">
        <v>352.1904761904762</v>
      </c>
      <c r="F7" s="565">
        <v>412.64285714285717</v>
      </c>
      <c r="G7" s="565">
        <v>453.91250000000002</v>
      </c>
      <c r="H7" s="565">
        <v>504.86250000000001</v>
      </c>
      <c r="I7" s="565">
        <v>521.86956521739125</v>
      </c>
      <c r="J7" s="565">
        <v>525.375</v>
      </c>
      <c r="K7" s="565">
        <v>558.40789473684208</v>
      </c>
      <c r="L7" s="565">
        <v>594.85227272727275</v>
      </c>
      <c r="M7" s="565">
        <v>608.89772727272725</v>
      </c>
      <c r="N7" s="565">
        <v>588.07142857142856</v>
      </c>
    </row>
    <row r="8" spans="1:14" ht="13.9" customHeight="1" x14ac:dyDescent="0.2">
      <c r="A8" s="835"/>
      <c r="B8" s="568" t="s">
        <v>318</v>
      </c>
      <c r="C8" s="564">
        <v>305.90909090909093</v>
      </c>
      <c r="D8" s="564">
        <v>325.84090909090907</v>
      </c>
      <c r="E8" s="564">
        <v>361.67857142857144</v>
      </c>
      <c r="F8" s="564">
        <v>424.88095238095241</v>
      </c>
      <c r="G8" s="564">
        <v>461.83749999999998</v>
      </c>
      <c r="H8" s="564">
        <v>517.5625</v>
      </c>
      <c r="I8" s="564">
        <v>528.83695652173913</v>
      </c>
      <c r="J8" s="564">
        <v>534.04999999999995</v>
      </c>
      <c r="K8" s="564">
        <v>569.5</v>
      </c>
      <c r="L8" s="564">
        <v>605.9545454545455</v>
      </c>
      <c r="M8" s="564">
        <v>617.9545454545455</v>
      </c>
      <c r="N8" s="564">
        <v>595.51190476190482</v>
      </c>
    </row>
    <row r="9" spans="1:14" ht="13.9" customHeight="1" x14ac:dyDescent="0.2">
      <c r="A9" s="834" t="s">
        <v>494</v>
      </c>
      <c r="B9" s="567" t="s">
        <v>317</v>
      </c>
      <c r="C9" s="563">
        <v>320.90909090909093</v>
      </c>
      <c r="D9" s="563">
        <v>331.82954545454544</v>
      </c>
      <c r="E9" s="563">
        <v>355.5595238095238</v>
      </c>
      <c r="F9" s="563">
        <v>411.21217391304344</v>
      </c>
      <c r="G9" s="563">
        <v>445.1742857142857</v>
      </c>
      <c r="H9" s="563">
        <v>503.03800000000001</v>
      </c>
      <c r="I9" s="563">
        <v>514.33695652173913</v>
      </c>
      <c r="J9" s="563">
        <v>512.38681818181806</v>
      </c>
      <c r="K9" s="563">
        <v>545.49476190476184</v>
      </c>
      <c r="L9" s="563">
        <v>586.65954545454542</v>
      </c>
      <c r="M9" s="563">
        <v>597.98863636363637</v>
      </c>
      <c r="N9" s="563">
        <v>577.40909090909088</v>
      </c>
    </row>
    <row r="10" spans="1:14" ht="13.9" customHeight="1" x14ac:dyDescent="0.2">
      <c r="A10" s="835"/>
      <c r="B10" s="568" t="s">
        <v>318</v>
      </c>
      <c r="C10" s="564">
        <v>326.81818181818181</v>
      </c>
      <c r="D10" s="564">
        <v>331.30136363636365</v>
      </c>
      <c r="E10" s="564">
        <v>357.41095238095238</v>
      </c>
      <c r="F10" s="564">
        <v>414.60142857142864</v>
      </c>
      <c r="G10" s="564">
        <v>452.363</v>
      </c>
      <c r="H10" s="564">
        <v>511.60699999999997</v>
      </c>
      <c r="I10" s="564">
        <v>524.18478260869563</v>
      </c>
      <c r="J10" s="564">
        <v>523.07500000000005</v>
      </c>
      <c r="K10" s="564">
        <v>557.69105263157905</v>
      </c>
      <c r="L10" s="564">
        <v>594.11954545454546</v>
      </c>
      <c r="M10" s="564">
        <v>601.46590909090912</v>
      </c>
      <c r="N10" s="564">
        <v>581.05952380952385</v>
      </c>
    </row>
    <row r="11" spans="1:14" ht="13.9" customHeight="1" x14ac:dyDescent="0.2">
      <c r="A11" s="832" t="s">
        <v>319</v>
      </c>
      <c r="B11" s="567" t="s">
        <v>317</v>
      </c>
      <c r="C11" s="563">
        <v>261.85227272727275</v>
      </c>
      <c r="D11" s="563">
        <v>280.05681818181819</v>
      </c>
      <c r="E11" s="563">
        <v>296.98809523809524</v>
      </c>
      <c r="F11" s="563">
        <v>325.81521739130437</v>
      </c>
      <c r="G11" s="563">
        <v>363.04761904761904</v>
      </c>
      <c r="H11" s="563">
        <v>419.61250000000001</v>
      </c>
      <c r="I11" s="563">
        <v>430.02173913043481</v>
      </c>
      <c r="J11" s="563">
        <v>417.22727272727275</v>
      </c>
      <c r="K11" s="563">
        <v>422.03571428571428</v>
      </c>
      <c r="L11" s="563">
        <v>447.00045454545455</v>
      </c>
      <c r="M11" s="563">
        <v>461.45454545454544</v>
      </c>
      <c r="N11" s="563">
        <v>446.71428571428572</v>
      </c>
    </row>
    <row r="12" spans="1:14" ht="13.9" customHeight="1" x14ac:dyDescent="0.2">
      <c r="A12" s="833"/>
      <c r="B12" s="568" t="s">
        <v>318</v>
      </c>
      <c r="C12" s="564">
        <v>256.15909090909093</v>
      </c>
      <c r="D12" s="564">
        <v>271.51136363636363</v>
      </c>
      <c r="E12" s="564">
        <v>290.96428571428572</v>
      </c>
      <c r="F12" s="564">
        <v>321.75</v>
      </c>
      <c r="G12" s="564">
        <v>357.96249999999998</v>
      </c>
      <c r="H12" s="564">
        <v>413.01249999999999</v>
      </c>
      <c r="I12" s="564">
        <v>427.02173913043481</v>
      </c>
      <c r="J12" s="564">
        <v>410.67500000000001</v>
      </c>
      <c r="K12" s="564">
        <v>416.35526315789474</v>
      </c>
      <c r="L12" s="564">
        <v>441.80681818181819</v>
      </c>
      <c r="M12" s="564">
        <v>456.15909090909093</v>
      </c>
      <c r="N12" s="564">
        <v>438.83333333333331</v>
      </c>
    </row>
    <row r="13" spans="1:14" ht="13.9" customHeight="1" x14ac:dyDescent="0.2">
      <c r="B13" s="557"/>
      <c r="N13" s="161" t="s">
        <v>298</v>
      </c>
    </row>
    <row r="14" spans="1:14" ht="13.9" customHeight="1" x14ac:dyDescent="0.2">
      <c r="A14" s="557"/>
    </row>
    <row r="15" spans="1:14" ht="13.9" customHeight="1" x14ac:dyDescent="0.2">
      <c r="A15" s="557"/>
    </row>
  </sheetData>
  <mergeCells count="4">
    <mergeCell ref="A11:A12"/>
    <mergeCell ref="A5:A6"/>
    <mergeCell ref="A7:A8"/>
    <mergeCell ref="A9:A10"/>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Hoja38"/>
  <dimension ref="A1:AW256"/>
  <sheetViews>
    <sheetView workbookViewId="0"/>
  </sheetViews>
  <sheetFormatPr baseColWidth="10" defaultRowHeight="14.25" x14ac:dyDescent="0.2"/>
  <cols>
    <col min="1" max="1" width="28.25" customWidth="1"/>
    <col min="9" max="49" width="11" style="1"/>
  </cols>
  <sheetData>
    <row r="1" spans="1:8" x14ac:dyDescent="0.2">
      <c r="A1" s="53" t="s">
        <v>320</v>
      </c>
      <c r="B1" s="53"/>
      <c r="C1" s="53"/>
      <c r="D1" s="6"/>
      <c r="E1" s="6"/>
      <c r="F1" s="6"/>
      <c r="G1" s="6"/>
      <c r="H1" s="3"/>
    </row>
    <row r="2" spans="1:8" x14ac:dyDescent="0.2">
      <c r="A2" s="54"/>
      <c r="B2" s="54"/>
      <c r="C2" s="54"/>
      <c r="D2" s="65"/>
      <c r="E2" s="65"/>
      <c r="F2" s="65"/>
      <c r="G2" s="108"/>
      <c r="H2" s="55" t="s">
        <v>475</v>
      </c>
    </row>
    <row r="3" spans="1:8" x14ac:dyDescent="0.2">
      <c r="A3" s="56"/>
      <c r="B3" s="804">
        <f>INDICE!A3</f>
        <v>44409</v>
      </c>
      <c r="C3" s="803">
        <v>41671</v>
      </c>
      <c r="D3" s="803" t="s">
        <v>116</v>
      </c>
      <c r="E3" s="803"/>
      <c r="F3" s="803" t="s">
        <v>117</v>
      </c>
      <c r="G3" s="803"/>
      <c r="H3" s="803"/>
    </row>
    <row r="4" spans="1:8" ht="25.5" x14ac:dyDescent="0.2">
      <c r="A4" s="66"/>
      <c r="B4" s="184" t="s">
        <v>54</v>
      </c>
      <c r="C4" s="185" t="s">
        <v>457</v>
      </c>
      <c r="D4" s="184" t="s">
        <v>54</v>
      </c>
      <c r="E4" s="185" t="s">
        <v>457</v>
      </c>
      <c r="F4" s="184" t="s">
        <v>54</v>
      </c>
      <c r="G4" s="186" t="s">
        <v>457</v>
      </c>
      <c r="H4" s="185" t="s">
        <v>107</v>
      </c>
    </row>
    <row r="5" spans="1:8" x14ac:dyDescent="0.2">
      <c r="A5" s="3" t="s">
        <v>321</v>
      </c>
      <c r="B5" s="71">
        <v>17723.437999999998</v>
      </c>
      <c r="C5" s="72">
        <v>6.6582712639821153</v>
      </c>
      <c r="D5" s="71">
        <v>182389.894</v>
      </c>
      <c r="E5" s="338">
        <v>8.7466678985612116</v>
      </c>
      <c r="F5" s="71">
        <v>273707.587</v>
      </c>
      <c r="G5" s="338">
        <v>5.110107869704744</v>
      </c>
      <c r="H5" s="72">
        <v>75.116270080266659</v>
      </c>
    </row>
    <row r="6" spans="1:8" x14ac:dyDescent="0.2">
      <c r="A6" s="3" t="s">
        <v>322</v>
      </c>
      <c r="B6" s="58">
        <v>8415.2790000000005</v>
      </c>
      <c r="C6" s="187">
        <v>-25.161710710111336</v>
      </c>
      <c r="D6" s="58">
        <v>47884.468000000001</v>
      </c>
      <c r="E6" s="59">
        <v>-17.396539072328245</v>
      </c>
      <c r="F6" s="58">
        <v>77536.282999999996</v>
      </c>
      <c r="G6" s="59">
        <v>-19.329126795191147</v>
      </c>
      <c r="H6" s="59">
        <v>21.27904614806307</v>
      </c>
    </row>
    <row r="7" spans="1:8" x14ac:dyDescent="0.2">
      <c r="A7" s="3" t="s">
        <v>323</v>
      </c>
      <c r="B7" s="95">
        <v>1206.4549999999999</v>
      </c>
      <c r="C7" s="73">
        <v>20.967394236062162</v>
      </c>
      <c r="D7" s="95">
        <v>8887.902</v>
      </c>
      <c r="E7" s="73">
        <v>14.784683359705172</v>
      </c>
      <c r="F7" s="95">
        <v>13134.695</v>
      </c>
      <c r="G7" s="187">
        <v>14.68409626004164</v>
      </c>
      <c r="H7" s="187">
        <v>3.6046837716702682</v>
      </c>
    </row>
    <row r="8" spans="1:8" x14ac:dyDescent="0.2">
      <c r="A8" s="216" t="s">
        <v>187</v>
      </c>
      <c r="B8" s="217">
        <v>27345.171999999999</v>
      </c>
      <c r="C8" s="218">
        <v>-5.2455583420166478</v>
      </c>
      <c r="D8" s="217">
        <v>239162.264</v>
      </c>
      <c r="E8" s="218">
        <v>2.4547130336883209</v>
      </c>
      <c r="F8" s="217">
        <v>364378.565</v>
      </c>
      <c r="G8" s="218">
        <v>-0.97550329538614955</v>
      </c>
      <c r="H8" s="219">
        <v>100</v>
      </c>
    </row>
    <row r="9" spans="1:8" x14ac:dyDescent="0.2">
      <c r="A9" s="220" t="s">
        <v>632</v>
      </c>
      <c r="B9" s="74">
        <v>6466.7359999999999</v>
      </c>
      <c r="C9" s="75">
        <v>5.0727496420523934</v>
      </c>
      <c r="D9" s="74">
        <v>50919.779000000002</v>
      </c>
      <c r="E9" s="75">
        <v>2.4317136881971941</v>
      </c>
      <c r="F9" s="74">
        <v>77456.607000000004</v>
      </c>
      <c r="G9" s="190">
        <v>1.4053849325106211</v>
      </c>
      <c r="H9" s="190">
        <v>21.257179878294981</v>
      </c>
    </row>
    <row r="10" spans="1:8" x14ac:dyDescent="0.2">
      <c r="A10" s="3"/>
      <c r="B10" s="3"/>
      <c r="C10" s="3"/>
      <c r="D10" s="3"/>
      <c r="E10" s="3"/>
      <c r="F10" s="3"/>
      <c r="G10" s="108"/>
      <c r="H10" s="55" t="s">
        <v>222</v>
      </c>
    </row>
    <row r="11" spans="1:8" x14ac:dyDescent="0.2">
      <c r="A11" s="80" t="s">
        <v>587</v>
      </c>
      <c r="B11" s="80"/>
      <c r="C11" s="200"/>
      <c r="D11" s="200"/>
      <c r="E11" s="200"/>
      <c r="F11" s="80"/>
      <c r="G11" s="80"/>
      <c r="H11" s="80"/>
    </row>
    <row r="12" spans="1:8" x14ac:dyDescent="0.2">
      <c r="A12" s="80" t="s">
        <v>518</v>
      </c>
      <c r="B12" s="108"/>
      <c r="C12" s="108"/>
      <c r="D12" s="108"/>
      <c r="E12" s="108"/>
      <c r="F12" s="108"/>
      <c r="G12" s="108"/>
      <c r="H12" s="108"/>
    </row>
    <row r="13" spans="1:8" x14ac:dyDescent="0.2">
      <c r="A13" s="441" t="s">
        <v>545</v>
      </c>
      <c r="B13" s="1"/>
      <c r="C13" s="1"/>
      <c r="D13" s="1"/>
      <c r="E13" s="1"/>
      <c r="F13" s="1"/>
      <c r="G13" s="1"/>
      <c r="H13" s="1"/>
    </row>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sheetData>
  <mergeCells count="3">
    <mergeCell ref="B3:C3"/>
    <mergeCell ref="D3:E3"/>
    <mergeCell ref="F3:H3"/>
  </mergeCells>
  <conditionalFormatting sqref="E5">
    <cfRule type="cellIs" dxfId="93" priority="8" operator="between">
      <formula>-0.5</formula>
      <formula>0.5</formula>
    </cfRule>
  </conditionalFormatting>
  <conditionalFormatting sqref="E5">
    <cfRule type="cellIs" dxfId="92" priority="7" operator="equal">
      <formula>0</formula>
    </cfRule>
  </conditionalFormatting>
  <conditionalFormatting sqref="G5">
    <cfRule type="cellIs" dxfId="91" priority="6" operator="between">
      <formula>-0.5</formula>
      <formula>0.5</formula>
    </cfRule>
  </conditionalFormatting>
  <conditionalFormatting sqref="G5">
    <cfRule type="cellIs" dxfId="90" priority="5" operator="equal">
      <formula>0</formula>
    </cfRule>
  </conditionalFormatting>
  <conditionalFormatting sqref="C7">
    <cfRule type="cellIs" dxfId="89" priority="3" operator="between">
      <formula>-0.5</formula>
      <formula>0.5</formula>
    </cfRule>
    <cfRule type="cellIs" dxfId="88" priority="4" operator="between">
      <formula>0</formula>
      <formula>0.49</formula>
    </cfRule>
  </conditionalFormatting>
  <conditionalFormatting sqref="E7">
    <cfRule type="cellIs" dxfId="87" priority="1" operator="between">
      <formula>-0.5</formula>
      <formula>0.5</formula>
    </cfRule>
    <cfRule type="cellIs" dxfId="86" priority="2" operator="between">
      <formula>0</formula>
      <formula>0.49</formula>
    </cfRule>
  </conditionalFormatting>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Hoja39"/>
  <dimension ref="A1:AO62"/>
  <sheetViews>
    <sheetView workbookViewId="0"/>
  </sheetViews>
  <sheetFormatPr baseColWidth="10" defaultRowHeight="14.25" x14ac:dyDescent="0.2"/>
  <cols>
    <col min="1" max="1" width="32.25" customWidth="1"/>
    <col min="9" max="41" width="11" style="1"/>
  </cols>
  <sheetData>
    <row r="1" spans="1:8" x14ac:dyDescent="0.2">
      <c r="A1" s="53" t="s">
        <v>324</v>
      </c>
      <c r="B1" s="53"/>
      <c r="C1" s="53"/>
      <c r="D1" s="6"/>
      <c r="E1" s="6"/>
      <c r="F1" s="6"/>
      <c r="G1" s="6"/>
      <c r="H1" s="3"/>
    </row>
    <row r="2" spans="1:8" x14ac:dyDescent="0.2">
      <c r="A2" s="54"/>
      <c r="B2" s="54"/>
      <c r="C2" s="54"/>
      <c r="D2" s="65"/>
      <c r="E2" s="65"/>
      <c r="F2" s="65"/>
      <c r="G2" s="108"/>
      <c r="H2" s="55" t="s">
        <v>475</v>
      </c>
    </row>
    <row r="3" spans="1:8" ht="14.1" customHeight="1" x14ac:dyDescent="0.2">
      <c r="A3" s="56"/>
      <c r="B3" s="804">
        <f>INDICE!A3</f>
        <v>44409</v>
      </c>
      <c r="C3" s="804">
        <v>41671</v>
      </c>
      <c r="D3" s="803" t="s">
        <v>116</v>
      </c>
      <c r="E3" s="803"/>
      <c r="F3" s="803" t="s">
        <v>117</v>
      </c>
      <c r="G3" s="803"/>
      <c r="H3" s="183"/>
    </row>
    <row r="4" spans="1:8" ht="25.5" x14ac:dyDescent="0.2">
      <c r="A4" s="66"/>
      <c r="B4" s="184" t="s">
        <v>54</v>
      </c>
      <c r="C4" s="185" t="s">
        <v>457</v>
      </c>
      <c r="D4" s="184" t="s">
        <v>54</v>
      </c>
      <c r="E4" s="185" t="s">
        <v>457</v>
      </c>
      <c r="F4" s="184" t="s">
        <v>54</v>
      </c>
      <c r="G4" s="186" t="s">
        <v>457</v>
      </c>
      <c r="H4" s="185" t="s">
        <v>107</v>
      </c>
    </row>
    <row r="5" spans="1:8" x14ac:dyDescent="0.2">
      <c r="A5" s="3" t="s">
        <v>498</v>
      </c>
      <c r="B5" s="71">
        <v>14368.477000000001</v>
      </c>
      <c r="C5" s="72">
        <v>-15.925296301122561</v>
      </c>
      <c r="D5" s="71">
        <v>95024.345000000001</v>
      </c>
      <c r="E5" s="72">
        <v>-8.113554154028467</v>
      </c>
      <c r="F5" s="71">
        <v>148095.905</v>
      </c>
      <c r="G5" s="59">
        <v>-9.7855164140441016</v>
      </c>
      <c r="H5" s="72">
        <v>40.643418473312224</v>
      </c>
    </row>
    <row r="6" spans="1:8" x14ac:dyDescent="0.2">
      <c r="A6" s="3" t="s">
        <v>497</v>
      </c>
      <c r="B6" s="58">
        <v>9973.482</v>
      </c>
      <c r="C6" s="187">
        <v>10.668736200365423</v>
      </c>
      <c r="D6" s="58">
        <v>87890.088000000003</v>
      </c>
      <c r="E6" s="59">
        <v>9.7356938116259908</v>
      </c>
      <c r="F6" s="58">
        <v>130477.43799999999</v>
      </c>
      <c r="G6" s="59">
        <v>4.2728859663776948</v>
      </c>
      <c r="H6" s="59">
        <v>35.808208970799363</v>
      </c>
    </row>
    <row r="7" spans="1:8" x14ac:dyDescent="0.2">
      <c r="A7" s="3" t="s">
        <v>496</v>
      </c>
      <c r="B7" s="95">
        <v>1796.758</v>
      </c>
      <c r="C7" s="187">
        <v>2.1173592770231142</v>
      </c>
      <c r="D7" s="95">
        <v>47359.928999999996</v>
      </c>
      <c r="E7" s="187">
        <v>12.276364988440685</v>
      </c>
      <c r="F7" s="95">
        <v>72670.527000000002</v>
      </c>
      <c r="G7" s="187">
        <v>8.1010297429786124</v>
      </c>
      <c r="H7" s="187">
        <v>19.943688784218139</v>
      </c>
    </row>
    <row r="8" spans="1:8" x14ac:dyDescent="0.2">
      <c r="A8" s="435" t="s">
        <v>325</v>
      </c>
      <c r="B8" s="95">
        <v>1206.4549999999999</v>
      </c>
      <c r="C8" s="73">
        <v>20.967394236062162</v>
      </c>
      <c r="D8" s="95">
        <v>8887.902</v>
      </c>
      <c r="E8" s="73">
        <v>14.784683359705172</v>
      </c>
      <c r="F8" s="95">
        <v>13134.695</v>
      </c>
      <c r="G8" s="187">
        <v>14.68409626004164</v>
      </c>
      <c r="H8" s="187">
        <v>3.6046837716702682</v>
      </c>
    </row>
    <row r="9" spans="1:8" x14ac:dyDescent="0.2">
      <c r="A9" s="216" t="s">
        <v>187</v>
      </c>
      <c r="B9" s="217">
        <v>27345.171999999999</v>
      </c>
      <c r="C9" s="218">
        <v>-5.2455583420166478</v>
      </c>
      <c r="D9" s="217">
        <v>239162.264</v>
      </c>
      <c r="E9" s="218">
        <v>2.4547130336883209</v>
      </c>
      <c r="F9" s="217">
        <v>364378.565</v>
      </c>
      <c r="G9" s="218">
        <v>-0.97550329538614955</v>
      </c>
      <c r="H9" s="219">
        <v>100</v>
      </c>
    </row>
    <row r="10" spans="1:8" x14ac:dyDescent="0.2">
      <c r="A10" s="80"/>
      <c r="B10" s="3"/>
      <c r="C10" s="3"/>
      <c r="D10" s="3"/>
      <c r="E10" s="3"/>
      <c r="F10" s="3"/>
      <c r="G10" s="108"/>
      <c r="H10" s="55" t="s">
        <v>222</v>
      </c>
    </row>
    <row r="11" spans="1:8" x14ac:dyDescent="0.2">
      <c r="A11" s="80" t="s">
        <v>587</v>
      </c>
      <c r="B11" s="80"/>
      <c r="C11" s="200"/>
      <c r="D11" s="200"/>
      <c r="E11" s="200"/>
      <c r="F11" s="80"/>
      <c r="G11" s="80"/>
      <c r="H11" s="80"/>
    </row>
    <row r="12" spans="1:8" x14ac:dyDescent="0.2">
      <c r="A12" s="80" t="s">
        <v>495</v>
      </c>
      <c r="B12" s="108"/>
      <c r="C12" s="108"/>
      <c r="D12" s="108"/>
      <c r="E12" s="108"/>
      <c r="F12" s="108"/>
      <c r="G12" s="108"/>
      <c r="H12" s="108"/>
    </row>
    <row r="13" spans="1:8" x14ac:dyDescent="0.2">
      <c r="A13" s="441" t="s">
        <v>545</v>
      </c>
      <c r="B13" s="1"/>
      <c r="C13" s="1"/>
      <c r="D13" s="1"/>
      <c r="E13" s="1"/>
      <c r="F13" s="1"/>
      <c r="G13" s="1"/>
      <c r="H13" s="1"/>
    </row>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pans="3:3" s="1" customFormat="1" x14ac:dyDescent="0.2"/>
    <row r="50" spans="3:3" s="1" customFormat="1" x14ac:dyDescent="0.2"/>
    <row r="51" spans="3:3" s="1" customFormat="1" x14ac:dyDescent="0.2"/>
    <row r="52" spans="3:3" s="1" customFormat="1" x14ac:dyDescent="0.2"/>
    <row r="53" spans="3:3" s="1" customFormat="1" x14ac:dyDescent="0.2"/>
    <row r="54" spans="3:3" s="1" customFormat="1" x14ac:dyDescent="0.2"/>
    <row r="55" spans="3:3" s="1" customFormat="1" x14ac:dyDescent="0.2"/>
    <row r="56" spans="3:3" s="1" customFormat="1" x14ac:dyDescent="0.2"/>
    <row r="62" spans="3:3" x14ac:dyDescent="0.2">
      <c r="C62" t="s">
        <v>324</v>
      </c>
    </row>
  </sheetData>
  <mergeCells count="3">
    <mergeCell ref="B3:C3"/>
    <mergeCell ref="D3:E3"/>
    <mergeCell ref="F3:G3"/>
  </mergeCells>
  <conditionalFormatting sqref="C8">
    <cfRule type="cellIs" dxfId="85" priority="3" operator="between">
      <formula>-0.5</formula>
      <formula>0.5</formula>
    </cfRule>
    <cfRule type="cellIs" dxfId="84" priority="4" operator="between">
      <formula>0</formula>
      <formula>0.49</formula>
    </cfRule>
  </conditionalFormatting>
  <conditionalFormatting sqref="E8">
    <cfRule type="cellIs" dxfId="83" priority="1" operator="between">
      <formula>-0.5</formula>
      <formula>0.5</formula>
    </cfRule>
    <cfRule type="cellIs" dxfId="82" priority="2" operator="between">
      <formula>0</formula>
      <formula>0.49</formula>
    </cfRule>
  </conditionalFormatting>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Hoja40"/>
  <dimension ref="A1:D17"/>
  <sheetViews>
    <sheetView workbookViewId="0"/>
  </sheetViews>
  <sheetFormatPr baseColWidth="10" defaultColWidth="11" defaultRowHeight="14.25" x14ac:dyDescent="0.2"/>
  <cols>
    <col min="1" max="1" width="11" style="1" customWidth="1"/>
    <col min="2" max="16384" width="11" style="1"/>
  </cols>
  <sheetData>
    <row r="1" spans="1:4" x14ac:dyDescent="0.2">
      <c r="A1" s="158" t="s">
        <v>499</v>
      </c>
      <c r="B1" s="158"/>
      <c r="C1" s="158"/>
      <c r="D1" s="158"/>
    </row>
    <row r="2" spans="1:4" x14ac:dyDescent="0.2">
      <c r="A2" s="159"/>
      <c r="B2" s="159"/>
      <c r="C2" s="159"/>
      <c r="D2" s="159"/>
    </row>
    <row r="3" spans="1:4" x14ac:dyDescent="0.2">
      <c r="A3" s="162"/>
      <c r="B3" s="836">
        <v>2019</v>
      </c>
      <c r="C3" s="836">
        <v>2020</v>
      </c>
      <c r="D3" s="836">
        <v>2021</v>
      </c>
    </row>
    <row r="4" spans="1:4" x14ac:dyDescent="0.2">
      <c r="A4" s="650"/>
      <c r="B4" s="837"/>
      <c r="C4" s="837"/>
      <c r="D4" s="837"/>
    </row>
    <row r="5" spans="1:4" x14ac:dyDescent="0.2">
      <c r="A5" s="191" t="s">
        <v>326</v>
      </c>
      <c r="B5" s="214">
        <v>1.8364266255420716</v>
      </c>
      <c r="C5" s="214">
        <v>12.699230284290103</v>
      </c>
      <c r="D5" s="214">
        <v>-10.089081994286833</v>
      </c>
    </row>
    <row r="6" spans="1:4" x14ac:dyDescent="0.2">
      <c r="A6" s="1" t="s">
        <v>128</v>
      </c>
      <c r="B6" s="167">
        <v>0.50110883443795717</v>
      </c>
      <c r="C6" s="167">
        <v>12.677996193736233</v>
      </c>
      <c r="D6" s="167">
        <v>-10.713002298050776</v>
      </c>
    </row>
    <row r="7" spans="1:4" x14ac:dyDescent="0.2">
      <c r="A7" s="1" t="s">
        <v>129</v>
      </c>
      <c r="B7" s="167">
        <v>-0.32456552598204064</v>
      </c>
      <c r="C7" s="167">
        <v>12.251078520768225</v>
      </c>
      <c r="D7" s="167">
        <v>-9.6914437680730288</v>
      </c>
    </row>
    <row r="8" spans="1:4" x14ac:dyDescent="0.2">
      <c r="A8" s="1" t="s">
        <v>130</v>
      </c>
      <c r="B8" s="167">
        <v>-0.2349519197275495</v>
      </c>
      <c r="C8" s="167">
        <v>9.1493427503355687</v>
      </c>
      <c r="D8" s="167">
        <v>-6.2151795358021911</v>
      </c>
    </row>
    <row r="9" spans="1:4" x14ac:dyDescent="0.2">
      <c r="A9" s="1" t="s">
        <v>131</v>
      </c>
      <c r="B9" s="167">
        <v>0.12330717865920947</v>
      </c>
      <c r="C9" s="167">
        <v>5.898091203872009</v>
      </c>
      <c r="D9" s="167">
        <v>-3.3131237454692286</v>
      </c>
    </row>
    <row r="10" spans="1:4" x14ac:dyDescent="0.2">
      <c r="A10" s="1" t="s">
        <v>132</v>
      </c>
      <c r="B10" s="167">
        <v>2.0917099391867673</v>
      </c>
      <c r="C10" s="167">
        <v>2.6885525111278437</v>
      </c>
      <c r="D10" s="167">
        <v>-1.6664253417711625</v>
      </c>
    </row>
    <row r="11" spans="1:4" x14ac:dyDescent="0.2">
      <c r="A11" s="1" t="s">
        <v>133</v>
      </c>
      <c r="B11" s="167">
        <v>5.9764056363324274</v>
      </c>
      <c r="C11" s="167">
        <v>-1.1140930938821039</v>
      </c>
      <c r="D11" s="167">
        <v>-1.6600582094811294</v>
      </c>
    </row>
    <row r="12" spans="1:4" x14ac:dyDescent="0.2">
      <c r="A12" s="1" t="s">
        <v>134</v>
      </c>
      <c r="B12" s="167">
        <v>8.594854770079392</v>
      </c>
      <c r="C12" s="167">
        <v>-4.3818802956582461</v>
      </c>
      <c r="D12" s="167">
        <v>-0.97550329538614955</v>
      </c>
    </row>
    <row r="13" spans="1:4" x14ac:dyDescent="0.2">
      <c r="A13" s="1" t="s">
        <v>135</v>
      </c>
      <c r="B13" s="167">
        <v>10.59256994346487</v>
      </c>
      <c r="C13" s="167">
        <v>-6.4266216479747742</v>
      </c>
      <c r="D13" s="167" t="s">
        <v>522</v>
      </c>
    </row>
    <row r="14" spans="1:4" x14ac:dyDescent="0.2">
      <c r="A14" s="1" t="s">
        <v>136</v>
      </c>
      <c r="B14" s="167">
        <v>12.546286247463312</v>
      </c>
      <c r="C14" s="167">
        <v>-8.8856820569333745</v>
      </c>
      <c r="D14" s="167" t="s">
        <v>522</v>
      </c>
    </row>
    <row r="15" spans="1:4" x14ac:dyDescent="0.2">
      <c r="A15" s="1" t="s">
        <v>137</v>
      </c>
      <c r="B15" s="167">
        <v>13.886680391283265</v>
      </c>
      <c r="C15" s="167">
        <v>-10.183771123264501</v>
      </c>
      <c r="D15" s="167" t="s">
        <v>522</v>
      </c>
    </row>
    <row r="16" spans="1:4" x14ac:dyDescent="0.2">
      <c r="A16" s="212" t="s">
        <v>138</v>
      </c>
      <c r="B16" s="213">
        <v>14.591905664635282</v>
      </c>
      <c r="C16" s="213">
        <v>-9.9199661931573804</v>
      </c>
      <c r="D16" s="213" t="s">
        <v>522</v>
      </c>
    </row>
    <row r="17" spans="4:4" x14ac:dyDescent="0.2">
      <c r="D17" s="55" t="s">
        <v>222</v>
      </c>
    </row>
  </sheetData>
  <mergeCells count="3">
    <mergeCell ref="B3:B4"/>
    <mergeCell ref="C3:C4"/>
    <mergeCell ref="D3:D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13"/>
  <sheetViews>
    <sheetView workbookViewId="0"/>
  </sheetViews>
  <sheetFormatPr baseColWidth="10" defaultRowHeight="14.25" x14ac:dyDescent="0.2"/>
  <cols>
    <col min="1" max="1" width="21.75" customWidth="1"/>
    <col min="2" max="2" width="11.625" customWidth="1"/>
  </cols>
  <sheetData>
    <row r="1" spans="1:6" x14ac:dyDescent="0.2">
      <c r="A1" s="53" t="s">
        <v>23</v>
      </c>
      <c r="B1" s="53"/>
      <c r="C1" s="53"/>
      <c r="D1" s="53"/>
      <c r="E1" s="6"/>
      <c r="F1" s="3"/>
    </row>
    <row r="2" spans="1:6" x14ac:dyDescent="0.2">
      <c r="A2" s="54"/>
      <c r="B2" s="54"/>
      <c r="C2" s="54"/>
      <c r="D2" s="54"/>
      <c r="E2" s="65"/>
      <c r="F2" s="55" t="s">
        <v>106</v>
      </c>
    </row>
    <row r="3" spans="1:6" ht="14.65" customHeight="1" x14ac:dyDescent="0.2">
      <c r="A3" s="56"/>
      <c r="B3" s="797" t="s">
        <v>659</v>
      </c>
      <c r="C3" s="793" t="s">
        <v>428</v>
      </c>
      <c r="D3" s="797" t="s">
        <v>646</v>
      </c>
      <c r="E3" s="793" t="s">
        <v>428</v>
      </c>
      <c r="F3" s="799" t="s">
        <v>660</v>
      </c>
    </row>
    <row r="4" spans="1:6" x14ac:dyDescent="0.2">
      <c r="A4" s="66"/>
      <c r="B4" s="798"/>
      <c r="C4" s="794"/>
      <c r="D4" s="798"/>
      <c r="E4" s="794"/>
      <c r="F4" s="800"/>
    </row>
    <row r="5" spans="1:6" x14ac:dyDescent="0.2">
      <c r="A5" s="3" t="s">
        <v>108</v>
      </c>
      <c r="B5" s="58">
        <v>1103</v>
      </c>
      <c r="C5" s="59">
        <v>1.4</v>
      </c>
      <c r="D5" s="58">
        <v>1099</v>
      </c>
      <c r="E5" s="59">
        <v>1.2</v>
      </c>
      <c r="F5" s="59">
        <v>0.4</v>
      </c>
    </row>
    <row r="6" spans="1:6" x14ac:dyDescent="0.2">
      <c r="A6" s="3" t="s">
        <v>118</v>
      </c>
      <c r="B6" s="58">
        <v>39383</v>
      </c>
      <c r="C6" s="59">
        <v>49.4</v>
      </c>
      <c r="D6" s="58">
        <v>49223</v>
      </c>
      <c r="E6" s="59">
        <v>53.8</v>
      </c>
      <c r="F6" s="59">
        <v>-20</v>
      </c>
    </row>
    <row r="7" spans="1:6" x14ac:dyDescent="0.2">
      <c r="A7" s="3" t="s">
        <v>119</v>
      </c>
      <c r="B7" s="58">
        <v>14037</v>
      </c>
      <c r="C7" s="59">
        <v>17.600000000000001</v>
      </c>
      <c r="D7" s="58">
        <v>14678</v>
      </c>
      <c r="E7" s="59">
        <v>16</v>
      </c>
      <c r="F7" s="59">
        <v>-4.4000000000000004</v>
      </c>
    </row>
    <row r="8" spans="1:6" x14ac:dyDescent="0.2">
      <c r="A8" s="3" t="s">
        <v>120</v>
      </c>
      <c r="B8" s="58">
        <v>18997</v>
      </c>
      <c r="C8" s="59">
        <v>23.8</v>
      </c>
      <c r="D8" s="58">
        <v>20166</v>
      </c>
      <c r="E8" s="59">
        <v>22</v>
      </c>
      <c r="F8" s="59">
        <v>-5.8</v>
      </c>
    </row>
    <row r="9" spans="1:6" x14ac:dyDescent="0.2">
      <c r="A9" s="3" t="s">
        <v>121</v>
      </c>
      <c r="B9" s="58">
        <v>5949</v>
      </c>
      <c r="C9" s="59">
        <v>7.5</v>
      </c>
      <c r="D9" s="58">
        <v>6340</v>
      </c>
      <c r="E9" s="59">
        <v>6.9</v>
      </c>
      <c r="F9" s="59">
        <v>-6.2</v>
      </c>
    </row>
    <row r="10" spans="1:6" x14ac:dyDescent="0.2">
      <c r="A10" s="684" t="s">
        <v>113</v>
      </c>
      <c r="B10" s="58">
        <v>272</v>
      </c>
      <c r="C10" s="73">
        <v>0.34071634264656053</v>
      </c>
      <c r="D10" s="58">
        <v>4.8008025222126678</v>
      </c>
      <c r="E10" s="337">
        <v>5.2461710350377626E-3</v>
      </c>
      <c r="F10" s="59">
        <v>5559.2</v>
      </c>
    </row>
    <row r="11" spans="1:6" x14ac:dyDescent="0.2">
      <c r="A11" s="60" t="s">
        <v>115</v>
      </c>
      <c r="B11" s="61">
        <v>79740</v>
      </c>
      <c r="C11" s="62">
        <v>100</v>
      </c>
      <c r="D11" s="61">
        <v>91511</v>
      </c>
      <c r="E11" s="62">
        <v>100</v>
      </c>
      <c r="F11" s="62">
        <v>-12.9</v>
      </c>
    </row>
    <row r="12" spans="1:6" x14ac:dyDescent="0.2">
      <c r="A12" s="3"/>
      <c r="B12" s="3"/>
      <c r="C12" s="3"/>
      <c r="D12" s="3"/>
      <c r="E12" s="3"/>
      <c r="F12" s="55" t="s">
        <v>586</v>
      </c>
    </row>
    <row r="13" spans="1:6" x14ac:dyDescent="0.2">
      <c r="A13" s="441" t="s">
        <v>647</v>
      </c>
    </row>
  </sheetData>
  <mergeCells count="5">
    <mergeCell ref="B3:B4"/>
    <mergeCell ref="C3:C4"/>
    <mergeCell ref="D3:D4"/>
    <mergeCell ref="E3:E4"/>
    <mergeCell ref="F3:F4"/>
  </mergeCells>
  <conditionalFormatting sqref="E10">
    <cfRule type="cellIs" dxfId="240" priority="2" operator="between">
      <formula>0</formula>
      <formula>0.5</formula>
    </cfRule>
  </conditionalFormatting>
  <conditionalFormatting sqref="E10">
    <cfRule type="cellIs" dxfId="239" priority="1" operator="equal">
      <formula>0</formula>
    </cfRule>
  </conditionalFormatting>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Hoja41"/>
  <dimension ref="A1:AS273"/>
  <sheetViews>
    <sheetView workbookViewId="0">
      <selection sqref="A1:F2"/>
    </sheetView>
  </sheetViews>
  <sheetFormatPr baseColWidth="10" defaultColWidth="11" defaultRowHeight="12.75" x14ac:dyDescent="0.2"/>
  <cols>
    <col min="1" max="1" width="17.25" style="549" customWidth="1"/>
    <col min="2" max="12" width="11" style="549"/>
    <col min="13" max="45" width="11" style="18"/>
    <col min="46" max="16384" width="11" style="549"/>
  </cols>
  <sheetData>
    <row r="1" spans="1:12" x14ac:dyDescent="0.2">
      <c r="A1" s="838" t="s">
        <v>501</v>
      </c>
      <c r="B1" s="838"/>
      <c r="C1" s="838"/>
      <c r="D1" s="838"/>
      <c r="E1" s="838"/>
      <c r="F1" s="838"/>
      <c r="G1" s="18"/>
      <c r="H1" s="18"/>
      <c r="I1" s="18"/>
      <c r="J1" s="18"/>
      <c r="K1" s="18"/>
      <c r="L1" s="18"/>
    </row>
    <row r="2" spans="1:12" x14ac:dyDescent="0.2">
      <c r="A2" s="839"/>
      <c r="B2" s="839"/>
      <c r="C2" s="839"/>
      <c r="D2" s="839"/>
      <c r="E2" s="839"/>
      <c r="F2" s="839"/>
      <c r="G2" s="18"/>
      <c r="H2" s="18"/>
      <c r="I2" s="18"/>
      <c r="J2" s="18"/>
      <c r="K2" s="578"/>
      <c r="L2" s="55" t="s">
        <v>475</v>
      </c>
    </row>
    <row r="3" spans="1:12" x14ac:dyDescent="0.2">
      <c r="A3" s="579"/>
      <c r="B3" s="840">
        <f>INDICE!A3</f>
        <v>44409</v>
      </c>
      <c r="C3" s="841">
        <v>41671</v>
      </c>
      <c r="D3" s="841">
        <v>41671</v>
      </c>
      <c r="E3" s="841">
        <v>41671</v>
      </c>
      <c r="F3" s="842">
        <v>41671</v>
      </c>
      <c r="G3" s="843" t="s">
        <v>117</v>
      </c>
      <c r="H3" s="841"/>
      <c r="I3" s="841"/>
      <c r="J3" s="841"/>
      <c r="K3" s="841"/>
      <c r="L3" s="844" t="s">
        <v>107</v>
      </c>
    </row>
    <row r="4" spans="1:12" x14ac:dyDescent="0.2">
      <c r="A4" s="555"/>
      <c r="B4" s="222" t="s">
        <v>327</v>
      </c>
      <c r="C4" s="222" t="s">
        <v>328</v>
      </c>
      <c r="D4" s="223" t="s">
        <v>329</v>
      </c>
      <c r="E4" s="223" t="s">
        <v>330</v>
      </c>
      <c r="F4" s="224" t="s">
        <v>187</v>
      </c>
      <c r="G4" s="225" t="s">
        <v>327</v>
      </c>
      <c r="H4" s="163" t="s">
        <v>328</v>
      </c>
      <c r="I4" s="226" t="s">
        <v>329</v>
      </c>
      <c r="J4" s="226" t="s">
        <v>330</v>
      </c>
      <c r="K4" s="226" t="s">
        <v>187</v>
      </c>
      <c r="L4" s="845"/>
    </row>
    <row r="5" spans="1:12" x14ac:dyDescent="0.2">
      <c r="A5" s="552" t="s">
        <v>154</v>
      </c>
      <c r="B5" s="444">
        <v>3353.03</v>
      </c>
      <c r="C5" s="444">
        <v>556.46900000000005</v>
      </c>
      <c r="D5" s="444">
        <v>104.64</v>
      </c>
      <c r="E5" s="444">
        <v>344.52600000000001</v>
      </c>
      <c r="F5" s="580">
        <v>4358.665</v>
      </c>
      <c r="G5" s="444">
        <v>37409.218999999997</v>
      </c>
      <c r="H5" s="444">
        <v>7582.4350000000004</v>
      </c>
      <c r="I5" s="444">
        <v>2656.0360000000001</v>
      </c>
      <c r="J5" s="444">
        <v>3070.0329999999999</v>
      </c>
      <c r="K5" s="581">
        <v>50717.722999999998</v>
      </c>
      <c r="L5" s="72">
        <v>13.918978909678806</v>
      </c>
    </row>
    <row r="6" spans="1:12" x14ac:dyDescent="0.2">
      <c r="A6" s="554" t="s">
        <v>155</v>
      </c>
      <c r="B6" s="444">
        <v>365.96800000000002</v>
      </c>
      <c r="C6" s="444">
        <v>642.76599999999996</v>
      </c>
      <c r="D6" s="444">
        <v>61.296999999999997</v>
      </c>
      <c r="E6" s="444">
        <v>59.853000000000002</v>
      </c>
      <c r="F6" s="582">
        <v>1129.884</v>
      </c>
      <c r="G6" s="444">
        <v>6201.6120000000001</v>
      </c>
      <c r="H6" s="444">
        <v>8409.8469999999998</v>
      </c>
      <c r="I6" s="444">
        <v>3188.777</v>
      </c>
      <c r="J6" s="444">
        <v>825.99900000000002</v>
      </c>
      <c r="K6" s="583">
        <v>18626.234999999997</v>
      </c>
      <c r="L6" s="59">
        <v>5.111786507681372</v>
      </c>
    </row>
    <row r="7" spans="1:12" x14ac:dyDescent="0.2">
      <c r="A7" s="554" t="s">
        <v>156</v>
      </c>
      <c r="B7" s="444">
        <v>510.92099999999999</v>
      </c>
      <c r="C7" s="444">
        <v>401.03100000000001</v>
      </c>
      <c r="D7" s="444">
        <v>73.754999999999995</v>
      </c>
      <c r="E7" s="444">
        <v>15.009</v>
      </c>
      <c r="F7" s="582">
        <v>1000.716</v>
      </c>
      <c r="G7" s="444">
        <v>4683.7920000000004</v>
      </c>
      <c r="H7" s="444">
        <v>5431.4610000000002</v>
      </c>
      <c r="I7" s="444">
        <v>2255.2600000000002</v>
      </c>
      <c r="J7" s="444">
        <v>184.6</v>
      </c>
      <c r="K7" s="583">
        <v>12555.113000000001</v>
      </c>
      <c r="L7" s="59">
        <v>3.4456269469280829</v>
      </c>
    </row>
    <row r="8" spans="1:12" x14ac:dyDescent="0.2">
      <c r="A8" s="554" t="s">
        <v>157</v>
      </c>
      <c r="B8" s="444">
        <v>1191.9770000000001</v>
      </c>
      <c r="C8" s="96">
        <v>25.286000000000001</v>
      </c>
      <c r="D8" s="444">
        <v>57.250999999999998</v>
      </c>
      <c r="E8" s="96">
        <v>0.89700000000000002</v>
      </c>
      <c r="F8" s="582">
        <v>1275.4110000000001</v>
      </c>
      <c r="G8" s="444">
        <v>7534.8879999999999</v>
      </c>
      <c r="H8" s="444">
        <v>168.14</v>
      </c>
      <c r="I8" s="444">
        <v>870.91700000000003</v>
      </c>
      <c r="J8" s="444">
        <v>13.369</v>
      </c>
      <c r="K8" s="583">
        <v>8587.3140000000003</v>
      </c>
      <c r="L8" s="59">
        <v>2.3567036409893549</v>
      </c>
    </row>
    <row r="9" spans="1:12" x14ac:dyDescent="0.2">
      <c r="A9" s="554" t="s">
        <v>583</v>
      </c>
      <c r="B9" s="444">
        <v>0</v>
      </c>
      <c r="C9" s="444">
        <v>0</v>
      </c>
      <c r="D9" s="444">
        <v>0</v>
      </c>
      <c r="E9" s="96">
        <v>1.7010000000000001</v>
      </c>
      <c r="F9" s="631">
        <v>1.7010000000000001</v>
      </c>
      <c r="G9" s="444">
        <v>0</v>
      </c>
      <c r="H9" s="444">
        <v>0</v>
      </c>
      <c r="I9" s="444">
        <v>0</v>
      </c>
      <c r="J9" s="444">
        <v>16.952000000000002</v>
      </c>
      <c r="K9" s="583">
        <v>16.952000000000002</v>
      </c>
      <c r="L9" s="96">
        <v>4.6523092228898996E-3</v>
      </c>
    </row>
    <row r="10" spans="1:12" x14ac:dyDescent="0.2">
      <c r="A10" s="554" t="s">
        <v>159</v>
      </c>
      <c r="B10" s="444">
        <v>263.33499999999998</v>
      </c>
      <c r="C10" s="444">
        <v>131.721</v>
      </c>
      <c r="D10" s="444">
        <v>34.046999999999997</v>
      </c>
      <c r="E10" s="444">
        <v>1.1539999999999999</v>
      </c>
      <c r="F10" s="582">
        <v>430.25699999999995</v>
      </c>
      <c r="G10" s="444">
        <v>2446.9560000000001</v>
      </c>
      <c r="H10" s="444">
        <v>1811.6189999999999</v>
      </c>
      <c r="I10" s="444">
        <v>1160.6690000000001</v>
      </c>
      <c r="J10" s="444">
        <v>27.207999999999998</v>
      </c>
      <c r="K10" s="583">
        <v>5446.4519999999993</v>
      </c>
      <c r="L10" s="59">
        <v>1.4947250396193448</v>
      </c>
    </row>
    <row r="11" spans="1:12" x14ac:dyDescent="0.2">
      <c r="A11" s="554" t="s">
        <v>160</v>
      </c>
      <c r="B11" s="444">
        <v>208.75899999999999</v>
      </c>
      <c r="C11" s="444">
        <v>841.80499999999995</v>
      </c>
      <c r="D11" s="444">
        <v>148.286</v>
      </c>
      <c r="E11" s="444">
        <v>54.308999999999997</v>
      </c>
      <c r="F11" s="582">
        <v>1253.1589999999999</v>
      </c>
      <c r="G11" s="444">
        <v>3223.777</v>
      </c>
      <c r="H11" s="444">
        <v>11103.487999999999</v>
      </c>
      <c r="I11" s="444">
        <v>7094.4070000000002</v>
      </c>
      <c r="J11" s="444">
        <v>705.60799999999995</v>
      </c>
      <c r="K11" s="583">
        <v>22127.279999999999</v>
      </c>
      <c r="L11" s="59">
        <v>6.072613781351297</v>
      </c>
    </row>
    <row r="12" spans="1:12" x14ac:dyDescent="0.2">
      <c r="A12" s="554" t="s">
        <v>525</v>
      </c>
      <c r="B12" s="444">
        <v>636.52300000000002</v>
      </c>
      <c r="C12" s="444">
        <v>397.71300000000002</v>
      </c>
      <c r="D12" s="444">
        <v>59.359000000000002</v>
      </c>
      <c r="E12" s="444">
        <v>78.938000000000002</v>
      </c>
      <c r="F12" s="582">
        <v>1172.5330000000001</v>
      </c>
      <c r="G12" s="444">
        <v>9753.5110000000004</v>
      </c>
      <c r="H12" s="444">
        <v>5260.2129999999997</v>
      </c>
      <c r="I12" s="444">
        <v>3071.6080000000002</v>
      </c>
      <c r="J12" s="444">
        <v>738.89</v>
      </c>
      <c r="K12" s="583">
        <v>18824.222000000002</v>
      </c>
      <c r="L12" s="59">
        <v>5.1661220873246192</v>
      </c>
    </row>
    <row r="13" spans="1:12" x14ac:dyDescent="0.2">
      <c r="A13" s="554" t="s">
        <v>161</v>
      </c>
      <c r="B13" s="444">
        <v>928.90200000000004</v>
      </c>
      <c r="C13" s="444">
        <v>2774.4070000000002</v>
      </c>
      <c r="D13" s="444">
        <v>466.32499999999999</v>
      </c>
      <c r="E13" s="444">
        <v>213.70599999999999</v>
      </c>
      <c r="F13" s="582">
        <v>4383.34</v>
      </c>
      <c r="G13" s="444">
        <v>11146.662</v>
      </c>
      <c r="H13" s="444">
        <v>35020.095000000001</v>
      </c>
      <c r="I13" s="444">
        <v>16509.914000000001</v>
      </c>
      <c r="J13" s="444">
        <v>2695.5940000000001</v>
      </c>
      <c r="K13" s="583">
        <v>65372.264999999999</v>
      </c>
      <c r="L13" s="59">
        <v>17.940773441523273</v>
      </c>
    </row>
    <row r="14" spans="1:12" x14ac:dyDescent="0.2">
      <c r="A14" s="554" t="s">
        <v>331</v>
      </c>
      <c r="B14" s="444">
        <v>1195.8040000000001</v>
      </c>
      <c r="C14" s="444">
        <v>1648.2360000000001</v>
      </c>
      <c r="D14" s="444">
        <v>113.596</v>
      </c>
      <c r="E14" s="444">
        <v>171.14599999999999</v>
      </c>
      <c r="F14" s="582">
        <v>3128.7820000000002</v>
      </c>
      <c r="G14" s="444">
        <v>11592.682000000001</v>
      </c>
      <c r="H14" s="444">
        <v>23292.969000000001</v>
      </c>
      <c r="I14" s="444">
        <v>3564.8850000000002</v>
      </c>
      <c r="J14" s="444">
        <v>2024.1110000000001</v>
      </c>
      <c r="K14" s="583">
        <v>40474.646999999997</v>
      </c>
      <c r="L14" s="59">
        <v>11.10786771657108</v>
      </c>
    </row>
    <row r="15" spans="1:12" x14ac:dyDescent="0.2">
      <c r="A15" s="554" t="s">
        <v>164</v>
      </c>
      <c r="B15" s="444">
        <v>0</v>
      </c>
      <c r="C15" s="444">
        <v>194.91900000000001</v>
      </c>
      <c r="D15" s="444">
        <v>11.913</v>
      </c>
      <c r="E15" s="444">
        <v>74.379000000000005</v>
      </c>
      <c r="F15" s="582">
        <v>281.21100000000001</v>
      </c>
      <c r="G15" s="96">
        <v>4.2000000000000003E-2</v>
      </c>
      <c r="H15" s="444">
        <v>1696.3019999999999</v>
      </c>
      <c r="I15" s="444">
        <v>583.63599999999997</v>
      </c>
      <c r="J15" s="444">
        <v>611.53099999999995</v>
      </c>
      <c r="K15" s="583">
        <v>2891.5109999999995</v>
      </c>
      <c r="L15" s="59">
        <v>0.79354667846788529</v>
      </c>
    </row>
    <row r="16" spans="1:12" x14ac:dyDescent="0.2">
      <c r="A16" s="554" t="s">
        <v>165</v>
      </c>
      <c r="B16" s="444">
        <v>1128.748</v>
      </c>
      <c r="C16" s="444">
        <v>581.40700000000004</v>
      </c>
      <c r="D16" s="444">
        <v>81.992999999999995</v>
      </c>
      <c r="E16" s="444">
        <v>67.16</v>
      </c>
      <c r="F16" s="582">
        <v>1859.3080000000002</v>
      </c>
      <c r="G16" s="444">
        <v>10477.995000000001</v>
      </c>
      <c r="H16" s="444">
        <v>7298.3360000000002</v>
      </c>
      <c r="I16" s="444">
        <v>2439.1860000000001</v>
      </c>
      <c r="J16" s="444">
        <v>693.7</v>
      </c>
      <c r="K16" s="583">
        <v>20909.217000000004</v>
      </c>
      <c r="L16" s="59">
        <v>5.7383284032861184</v>
      </c>
    </row>
    <row r="17" spans="1:12" x14ac:dyDescent="0.2">
      <c r="A17" s="554" t="s">
        <v>166</v>
      </c>
      <c r="B17" s="96">
        <v>315.48099999999999</v>
      </c>
      <c r="C17" s="444">
        <v>53.892000000000003</v>
      </c>
      <c r="D17" s="444">
        <v>21.552</v>
      </c>
      <c r="E17" s="444">
        <v>6.3869999999999996</v>
      </c>
      <c r="F17" s="582">
        <v>397.31200000000001</v>
      </c>
      <c r="G17" s="444">
        <v>2431.067</v>
      </c>
      <c r="H17" s="444">
        <v>648.62599999999998</v>
      </c>
      <c r="I17" s="444">
        <v>1115.577</v>
      </c>
      <c r="J17" s="444">
        <v>91.430999999999997</v>
      </c>
      <c r="K17" s="583">
        <v>4286.701</v>
      </c>
      <c r="L17" s="59">
        <v>1.1764428148933075</v>
      </c>
    </row>
    <row r="18" spans="1:12" x14ac:dyDescent="0.2">
      <c r="A18" s="554" t="s">
        <v>167</v>
      </c>
      <c r="B18" s="444">
        <v>193.09399999999999</v>
      </c>
      <c r="C18" s="444">
        <v>238.078</v>
      </c>
      <c r="D18" s="444">
        <v>352.59399999999999</v>
      </c>
      <c r="E18" s="444">
        <v>23.638999999999999</v>
      </c>
      <c r="F18" s="582">
        <v>807.40500000000009</v>
      </c>
      <c r="G18" s="444">
        <v>2033.1690000000001</v>
      </c>
      <c r="H18" s="444">
        <v>3402.6390000000001</v>
      </c>
      <c r="I18" s="444">
        <v>19510.226999999999</v>
      </c>
      <c r="J18" s="444">
        <v>286.27999999999997</v>
      </c>
      <c r="K18" s="583">
        <v>25232.314999999999</v>
      </c>
      <c r="L18" s="59">
        <v>6.9247600158897553</v>
      </c>
    </row>
    <row r="19" spans="1:12" x14ac:dyDescent="0.2">
      <c r="A19" s="554" t="s">
        <v>169</v>
      </c>
      <c r="B19" s="444">
        <v>2318.6990000000001</v>
      </c>
      <c r="C19" s="444">
        <v>143.708</v>
      </c>
      <c r="D19" s="444">
        <v>20.539000000000001</v>
      </c>
      <c r="E19" s="444">
        <v>66.778999999999996</v>
      </c>
      <c r="F19" s="582">
        <v>2549.7250000000004</v>
      </c>
      <c r="G19" s="444">
        <v>24718.271000000001</v>
      </c>
      <c r="H19" s="444">
        <v>2026.5550000000001</v>
      </c>
      <c r="I19" s="444">
        <v>632.59400000000005</v>
      </c>
      <c r="J19" s="444">
        <v>763.01099999999997</v>
      </c>
      <c r="K19" s="583">
        <v>28140.431</v>
      </c>
      <c r="L19" s="59">
        <v>7.7228637728525724</v>
      </c>
    </row>
    <row r="20" spans="1:12" x14ac:dyDescent="0.2">
      <c r="A20" s="554" t="s">
        <v>170</v>
      </c>
      <c r="B20" s="444">
        <v>669.26300000000003</v>
      </c>
      <c r="C20" s="444">
        <v>420.01499999999999</v>
      </c>
      <c r="D20" s="444">
        <v>58.54</v>
      </c>
      <c r="E20" s="444">
        <v>17.285</v>
      </c>
      <c r="F20" s="582">
        <v>1165.1030000000001</v>
      </c>
      <c r="G20" s="444">
        <v>4378.8940000000002</v>
      </c>
      <c r="H20" s="444">
        <v>5519.6170000000002</v>
      </c>
      <c r="I20" s="444">
        <v>2467.6010000000001</v>
      </c>
      <c r="J20" s="444">
        <v>218.26599999999999</v>
      </c>
      <c r="K20" s="583">
        <v>12584.378000000001</v>
      </c>
      <c r="L20" s="59">
        <v>3.4536584375727193</v>
      </c>
    </row>
    <row r="21" spans="1:12" x14ac:dyDescent="0.2">
      <c r="A21" s="554" t="s">
        <v>171</v>
      </c>
      <c r="B21" s="444">
        <v>1087.9760000000001</v>
      </c>
      <c r="C21" s="444">
        <v>922.01400000000001</v>
      </c>
      <c r="D21" s="444">
        <v>131.03</v>
      </c>
      <c r="E21" s="444">
        <v>9.5809999999999995</v>
      </c>
      <c r="F21" s="582">
        <v>2150.6010000000006</v>
      </c>
      <c r="G21" s="444">
        <v>10063.392</v>
      </c>
      <c r="H21" s="444">
        <v>11805.587</v>
      </c>
      <c r="I21" s="444">
        <v>5548.34</v>
      </c>
      <c r="J21" s="444">
        <v>168.11199999999999</v>
      </c>
      <c r="K21" s="583">
        <v>27585.431</v>
      </c>
      <c r="L21" s="59">
        <v>7.570549496147529</v>
      </c>
    </row>
    <row r="22" spans="1:12" x14ac:dyDescent="0.2">
      <c r="A22" s="227" t="s">
        <v>115</v>
      </c>
      <c r="B22" s="174">
        <v>14368.480000000001</v>
      </c>
      <c r="C22" s="174">
        <v>9973.4669999999987</v>
      </c>
      <c r="D22" s="174">
        <v>1796.7169999999999</v>
      </c>
      <c r="E22" s="174">
        <v>1206.4489999999998</v>
      </c>
      <c r="F22" s="584">
        <v>27345.113000000001</v>
      </c>
      <c r="G22" s="585">
        <v>148095.92899999997</v>
      </c>
      <c r="H22" s="174">
        <v>130477.92899999997</v>
      </c>
      <c r="I22" s="174">
        <v>72669.633999999991</v>
      </c>
      <c r="J22" s="174">
        <v>13134.695000000002</v>
      </c>
      <c r="K22" s="174">
        <v>364378.18699999998</v>
      </c>
      <c r="L22" s="175">
        <v>100</v>
      </c>
    </row>
    <row r="23" spans="1:12" x14ac:dyDescent="0.2">
      <c r="A23" s="18"/>
      <c r="B23" s="18"/>
      <c r="C23" s="18"/>
      <c r="D23" s="18"/>
      <c r="E23" s="18"/>
      <c r="F23" s="18"/>
      <c r="G23" s="18"/>
      <c r="H23" s="18"/>
      <c r="I23" s="18"/>
      <c r="J23" s="18"/>
      <c r="L23" s="161" t="s">
        <v>222</v>
      </c>
    </row>
    <row r="24" spans="1:12" x14ac:dyDescent="0.2">
      <c r="A24" s="80" t="s">
        <v>500</v>
      </c>
      <c r="B24" s="557"/>
      <c r="C24" s="586"/>
      <c r="D24" s="586"/>
      <c r="E24" s="586"/>
      <c r="F24" s="586"/>
      <c r="G24" s="18"/>
      <c r="H24" s="18"/>
      <c r="I24" s="18"/>
      <c r="J24" s="18"/>
      <c r="K24" s="18"/>
      <c r="L24" s="18"/>
    </row>
    <row r="25" spans="1:12" x14ac:dyDescent="0.2">
      <c r="A25" s="80" t="s">
        <v>223</v>
      </c>
      <c r="B25" s="557"/>
      <c r="C25" s="557"/>
      <c r="D25" s="557"/>
      <c r="E25" s="557"/>
      <c r="F25" s="587"/>
      <c r="G25" s="18"/>
      <c r="H25" s="18"/>
      <c r="I25" s="18"/>
      <c r="J25" s="18"/>
      <c r="K25" s="18"/>
      <c r="L25" s="18"/>
    </row>
    <row r="26" spans="1:12" s="18" customFormat="1" x14ac:dyDescent="0.2"/>
    <row r="27" spans="1:12" s="18" customFormat="1" x14ac:dyDescent="0.2"/>
    <row r="28" spans="1:12" s="18" customFormat="1" x14ac:dyDescent="0.2"/>
    <row r="29" spans="1:12" s="18" customFormat="1" x14ac:dyDescent="0.2"/>
    <row r="30" spans="1:12" s="18" customFormat="1" x14ac:dyDescent="0.2"/>
    <row r="31" spans="1:12" s="18" customFormat="1" x14ac:dyDescent="0.2"/>
    <row r="32" spans="1:12" s="18" customFormat="1" x14ac:dyDescent="0.2"/>
    <row r="33" s="18" customFormat="1" x14ac:dyDescent="0.2"/>
    <row r="34" s="18" customFormat="1" x14ac:dyDescent="0.2"/>
    <row r="35" s="18" customFormat="1" x14ac:dyDescent="0.2"/>
    <row r="36" s="18" customFormat="1" x14ac:dyDescent="0.2"/>
    <row r="37" s="18" customFormat="1" x14ac:dyDescent="0.2"/>
    <row r="38" s="18" customFormat="1" x14ac:dyDescent="0.2"/>
    <row r="39" s="18" customFormat="1" x14ac:dyDescent="0.2"/>
    <row r="40" s="18" customFormat="1" x14ac:dyDescent="0.2"/>
    <row r="41" s="18" customFormat="1" x14ac:dyDescent="0.2"/>
    <row r="42" s="18" customFormat="1" x14ac:dyDescent="0.2"/>
    <row r="43" s="18" customFormat="1" x14ac:dyDescent="0.2"/>
    <row r="44" s="18" customFormat="1" x14ac:dyDescent="0.2"/>
    <row r="45" s="18" customFormat="1" x14ac:dyDescent="0.2"/>
    <row r="46" s="18" customFormat="1" x14ac:dyDescent="0.2"/>
    <row r="47" s="18" customFormat="1" x14ac:dyDescent="0.2"/>
    <row r="48" s="18" customFormat="1" x14ac:dyDescent="0.2"/>
    <row r="49" s="18" customFormat="1" x14ac:dyDescent="0.2"/>
    <row r="50" s="18" customFormat="1" x14ac:dyDescent="0.2"/>
    <row r="51" s="18" customFormat="1" x14ac:dyDescent="0.2"/>
    <row r="52" s="18" customFormat="1" x14ac:dyDescent="0.2"/>
    <row r="53" s="18" customFormat="1" x14ac:dyDescent="0.2"/>
    <row r="54" s="18" customFormat="1" x14ac:dyDescent="0.2"/>
    <row r="55" s="18" customFormat="1" x14ac:dyDescent="0.2"/>
    <row r="56" s="18" customFormat="1" x14ac:dyDescent="0.2"/>
    <row r="57" s="18" customFormat="1" x14ac:dyDescent="0.2"/>
    <row r="58" s="18" customFormat="1" x14ac:dyDescent="0.2"/>
    <row r="59" s="18" customFormat="1" x14ac:dyDescent="0.2"/>
    <row r="60" s="18" customFormat="1" x14ac:dyDescent="0.2"/>
    <row r="61" s="18" customFormat="1" x14ac:dyDescent="0.2"/>
    <row r="62" s="18" customFormat="1" x14ac:dyDescent="0.2"/>
    <row r="63" s="18" customFormat="1" x14ac:dyDescent="0.2"/>
    <row r="64" s="18" customFormat="1" x14ac:dyDescent="0.2"/>
    <row r="65" s="18" customFormat="1" x14ac:dyDescent="0.2"/>
    <row r="66" s="18" customFormat="1" x14ac:dyDescent="0.2"/>
    <row r="67" s="18" customFormat="1" x14ac:dyDescent="0.2"/>
    <row r="68" s="18" customFormat="1" x14ac:dyDescent="0.2"/>
    <row r="69" s="18" customFormat="1" x14ac:dyDescent="0.2"/>
    <row r="70" s="18" customFormat="1" x14ac:dyDescent="0.2"/>
    <row r="71" s="18" customFormat="1" x14ac:dyDescent="0.2"/>
    <row r="72" s="18" customFormat="1" x14ac:dyDescent="0.2"/>
    <row r="73" s="18" customFormat="1" x14ac:dyDescent="0.2"/>
    <row r="74" s="18" customFormat="1" x14ac:dyDescent="0.2"/>
    <row r="75" s="18" customFormat="1" x14ac:dyDescent="0.2"/>
    <row r="76" s="18" customFormat="1" x14ac:dyDescent="0.2"/>
    <row r="77" s="18" customFormat="1" x14ac:dyDescent="0.2"/>
    <row r="78" s="18" customFormat="1" x14ac:dyDescent="0.2"/>
    <row r="79" s="18" customFormat="1" x14ac:dyDescent="0.2"/>
    <row r="80" s="18" customFormat="1" x14ac:dyDescent="0.2"/>
    <row r="81" s="18" customFormat="1" x14ac:dyDescent="0.2"/>
    <row r="82" s="18" customFormat="1" x14ac:dyDescent="0.2"/>
    <row r="83" s="18" customFormat="1" x14ac:dyDescent="0.2"/>
    <row r="84" s="18" customFormat="1" x14ac:dyDescent="0.2"/>
    <row r="85" s="18" customFormat="1" x14ac:dyDescent="0.2"/>
    <row r="86" s="18" customFormat="1" x14ac:dyDescent="0.2"/>
    <row r="87" s="18" customFormat="1" x14ac:dyDescent="0.2"/>
    <row r="88" s="18" customFormat="1" x14ac:dyDescent="0.2"/>
    <row r="89" s="18" customFormat="1" x14ac:dyDescent="0.2"/>
    <row r="90" s="18" customFormat="1" x14ac:dyDescent="0.2"/>
    <row r="91" s="18" customFormat="1" x14ac:dyDescent="0.2"/>
    <row r="92" s="18" customFormat="1" x14ac:dyDescent="0.2"/>
    <row r="93" s="18" customFormat="1" x14ac:dyDescent="0.2"/>
    <row r="94" s="18" customFormat="1" x14ac:dyDescent="0.2"/>
    <row r="95" s="18" customFormat="1" x14ac:dyDescent="0.2"/>
    <row r="96" s="18" customFormat="1" x14ac:dyDescent="0.2"/>
    <row r="97" s="18" customFormat="1" x14ac:dyDescent="0.2"/>
    <row r="98" s="18" customFormat="1" x14ac:dyDescent="0.2"/>
    <row r="99" s="18" customFormat="1" x14ac:dyDescent="0.2"/>
    <row r="100" s="18" customFormat="1" x14ac:dyDescent="0.2"/>
    <row r="101" s="18" customFormat="1" x14ac:dyDescent="0.2"/>
    <row r="102" s="18" customFormat="1" x14ac:dyDescent="0.2"/>
    <row r="103" s="18" customFormat="1" x14ac:dyDescent="0.2"/>
    <row r="104" s="18" customFormat="1" x14ac:dyDescent="0.2"/>
    <row r="105" s="18" customFormat="1" x14ac:dyDescent="0.2"/>
    <row r="106" s="18" customFormat="1" x14ac:dyDescent="0.2"/>
    <row r="107" s="18" customFormat="1" x14ac:dyDescent="0.2"/>
    <row r="108" s="18" customFormat="1" x14ac:dyDescent="0.2"/>
    <row r="109" s="18" customFormat="1" x14ac:dyDescent="0.2"/>
    <row r="110" s="18" customFormat="1" x14ac:dyDescent="0.2"/>
    <row r="111" s="18" customFormat="1" x14ac:dyDescent="0.2"/>
    <row r="112" s="18" customFormat="1" x14ac:dyDescent="0.2"/>
    <row r="113" s="18" customFormat="1" x14ac:dyDescent="0.2"/>
    <row r="114" s="18" customFormat="1" x14ac:dyDescent="0.2"/>
    <row r="115" s="18" customFormat="1" x14ac:dyDescent="0.2"/>
    <row r="116" s="18" customFormat="1" x14ac:dyDescent="0.2"/>
    <row r="117" s="18" customFormat="1" x14ac:dyDescent="0.2"/>
    <row r="118" s="18" customFormat="1" x14ac:dyDescent="0.2"/>
    <row r="119" s="18" customFormat="1" x14ac:dyDescent="0.2"/>
    <row r="120" s="18" customFormat="1" x14ac:dyDescent="0.2"/>
    <row r="121" s="18" customFormat="1" x14ac:dyDescent="0.2"/>
    <row r="122" s="18" customFormat="1" x14ac:dyDescent="0.2"/>
    <row r="123" s="18" customFormat="1" x14ac:dyDescent="0.2"/>
    <row r="124" s="18" customFormat="1" x14ac:dyDescent="0.2"/>
    <row r="125" s="18" customFormat="1" x14ac:dyDescent="0.2"/>
    <row r="126" s="18" customFormat="1" x14ac:dyDescent="0.2"/>
    <row r="127" s="18" customFormat="1" x14ac:dyDescent="0.2"/>
    <row r="128" s="18" customFormat="1" x14ac:dyDescent="0.2"/>
    <row r="129" s="18" customFormat="1" x14ac:dyDescent="0.2"/>
    <row r="130" s="18" customFormat="1" x14ac:dyDescent="0.2"/>
    <row r="131" s="18" customFormat="1" x14ac:dyDescent="0.2"/>
    <row r="132" s="18" customFormat="1" x14ac:dyDescent="0.2"/>
    <row r="133" s="18" customFormat="1" x14ac:dyDescent="0.2"/>
    <row r="134" s="18" customFormat="1" x14ac:dyDescent="0.2"/>
    <row r="135" s="18" customFormat="1" x14ac:dyDescent="0.2"/>
    <row r="136" s="18" customFormat="1" x14ac:dyDescent="0.2"/>
    <row r="137" s="18" customFormat="1" x14ac:dyDescent="0.2"/>
    <row r="138" s="18" customFormat="1" x14ac:dyDescent="0.2"/>
    <row r="139" s="18" customFormat="1" x14ac:dyDescent="0.2"/>
    <row r="140" s="18" customFormat="1" x14ac:dyDescent="0.2"/>
    <row r="141" s="18" customFormat="1" x14ac:dyDescent="0.2"/>
    <row r="142" s="18" customFormat="1" x14ac:dyDescent="0.2"/>
    <row r="143" s="18" customFormat="1" x14ac:dyDescent="0.2"/>
    <row r="144" s="18" customFormat="1" x14ac:dyDescent="0.2"/>
    <row r="145" s="18" customFormat="1" x14ac:dyDescent="0.2"/>
    <row r="146" s="18" customFormat="1" x14ac:dyDescent="0.2"/>
    <row r="147" s="18" customFormat="1" x14ac:dyDescent="0.2"/>
    <row r="148" s="18" customFormat="1" x14ac:dyDescent="0.2"/>
    <row r="149" s="18" customFormat="1" x14ac:dyDescent="0.2"/>
    <row r="150" s="18" customFormat="1" x14ac:dyDescent="0.2"/>
    <row r="151" s="18" customFormat="1" x14ac:dyDescent="0.2"/>
    <row r="152" s="18" customFormat="1" x14ac:dyDescent="0.2"/>
    <row r="153" s="18" customFormat="1" x14ac:dyDescent="0.2"/>
    <row r="154" s="18" customFormat="1" x14ac:dyDescent="0.2"/>
    <row r="155" s="18" customFormat="1" x14ac:dyDescent="0.2"/>
    <row r="156" s="18" customFormat="1" x14ac:dyDescent="0.2"/>
    <row r="157" s="18" customFormat="1" x14ac:dyDescent="0.2"/>
    <row r="158" s="18" customFormat="1" x14ac:dyDescent="0.2"/>
    <row r="159" s="18" customFormat="1" x14ac:dyDescent="0.2"/>
    <row r="160" s="18" customFormat="1" x14ac:dyDescent="0.2"/>
    <row r="161" s="18" customFormat="1" x14ac:dyDescent="0.2"/>
    <row r="162" s="18" customFormat="1" x14ac:dyDescent="0.2"/>
    <row r="163" s="18" customFormat="1" x14ac:dyDescent="0.2"/>
    <row r="164" s="18" customFormat="1" x14ac:dyDescent="0.2"/>
    <row r="165" s="18" customFormat="1" x14ac:dyDescent="0.2"/>
    <row r="166" s="18" customFormat="1" x14ac:dyDescent="0.2"/>
    <row r="167" s="18" customFormat="1" x14ac:dyDescent="0.2"/>
    <row r="168" s="18" customFormat="1" x14ac:dyDescent="0.2"/>
    <row r="169" s="18" customFormat="1" x14ac:dyDescent="0.2"/>
    <row r="170" s="18" customFormat="1" x14ac:dyDescent="0.2"/>
    <row r="171" s="18" customFormat="1" x14ac:dyDescent="0.2"/>
    <row r="172" s="18" customFormat="1" x14ac:dyDescent="0.2"/>
    <row r="173" s="18" customFormat="1" x14ac:dyDescent="0.2"/>
    <row r="174" s="18" customFormat="1" x14ac:dyDescent="0.2"/>
    <row r="175" s="18" customFormat="1" x14ac:dyDescent="0.2"/>
    <row r="176" s="18" customFormat="1" x14ac:dyDescent="0.2"/>
    <row r="177" s="18" customFormat="1" x14ac:dyDescent="0.2"/>
    <row r="178" s="18" customFormat="1" x14ac:dyDescent="0.2"/>
    <row r="179" s="18" customFormat="1" x14ac:dyDescent="0.2"/>
    <row r="180" s="18" customFormat="1" x14ac:dyDescent="0.2"/>
    <row r="181" s="18" customFormat="1" x14ac:dyDescent="0.2"/>
    <row r="182" s="18" customFormat="1" x14ac:dyDescent="0.2"/>
    <row r="183" s="18" customFormat="1" x14ac:dyDescent="0.2"/>
    <row r="184" s="18" customFormat="1" x14ac:dyDescent="0.2"/>
    <row r="185" s="18" customFormat="1" x14ac:dyDescent="0.2"/>
    <row r="186" s="18" customFormat="1" x14ac:dyDescent="0.2"/>
    <row r="187" s="18" customFormat="1" x14ac:dyDescent="0.2"/>
    <row r="188" s="18" customFormat="1" x14ac:dyDescent="0.2"/>
    <row r="189" s="18" customFormat="1" x14ac:dyDescent="0.2"/>
    <row r="190" s="18" customFormat="1" x14ac:dyDescent="0.2"/>
    <row r="191" s="18" customFormat="1" x14ac:dyDescent="0.2"/>
    <row r="192" s="18" customFormat="1" x14ac:dyDescent="0.2"/>
    <row r="193" s="18" customFormat="1" x14ac:dyDescent="0.2"/>
    <row r="194" s="18" customFormat="1" x14ac:dyDescent="0.2"/>
    <row r="195" s="18" customFormat="1" x14ac:dyDescent="0.2"/>
    <row r="196" s="18" customFormat="1" x14ac:dyDescent="0.2"/>
    <row r="197" s="18" customFormat="1" x14ac:dyDescent="0.2"/>
    <row r="198" s="18" customFormat="1" x14ac:dyDescent="0.2"/>
    <row r="199" s="18" customFormat="1" x14ac:dyDescent="0.2"/>
    <row r="200" s="18" customFormat="1" x14ac:dyDescent="0.2"/>
    <row r="201" s="18" customFormat="1" x14ac:dyDescent="0.2"/>
    <row r="202" s="18" customFormat="1" x14ac:dyDescent="0.2"/>
    <row r="203" s="18" customFormat="1" x14ac:dyDescent="0.2"/>
    <row r="204" s="18" customFormat="1" x14ac:dyDescent="0.2"/>
    <row r="205" s="18" customFormat="1" x14ac:dyDescent="0.2"/>
    <row r="206" s="18" customFormat="1" x14ac:dyDescent="0.2"/>
    <row r="207" s="18" customFormat="1" x14ac:dyDescent="0.2"/>
    <row r="208" s="18" customFormat="1" x14ac:dyDescent="0.2"/>
    <row r="209" s="18" customFormat="1" x14ac:dyDescent="0.2"/>
    <row r="210" s="18" customFormat="1" x14ac:dyDescent="0.2"/>
    <row r="211" s="18" customFormat="1" x14ac:dyDescent="0.2"/>
    <row r="212" s="18" customFormat="1" x14ac:dyDescent="0.2"/>
    <row r="213" s="18" customFormat="1" x14ac:dyDescent="0.2"/>
    <row r="214" s="18" customFormat="1" x14ac:dyDescent="0.2"/>
    <row r="215" s="18" customFormat="1" x14ac:dyDescent="0.2"/>
    <row r="216" s="18" customFormat="1" x14ac:dyDescent="0.2"/>
    <row r="217" s="18" customFormat="1" x14ac:dyDescent="0.2"/>
    <row r="218" s="18" customFormat="1" x14ac:dyDescent="0.2"/>
    <row r="219" s="18" customFormat="1" x14ac:dyDescent="0.2"/>
    <row r="220" s="18" customFormat="1" x14ac:dyDescent="0.2"/>
    <row r="221" s="18" customFormat="1" x14ac:dyDescent="0.2"/>
    <row r="222" s="18" customFormat="1" x14ac:dyDescent="0.2"/>
    <row r="223" s="18" customFormat="1" x14ac:dyDescent="0.2"/>
    <row r="224" s="18" customFormat="1" x14ac:dyDescent="0.2"/>
    <row r="225" s="18" customFormat="1" x14ac:dyDescent="0.2"/>
    <row r="226" s="18" customFormat="1" x14ac:dyDescent="0.2"/>
    <row r="227" s="18" customFormat="1" x14ac:dyDescent="0.2"/>
    <row r="228" s="18" customFormat="1" x14ac:dyDescent="0.2"/>
    <row r="229" s="18" customFormat="1" x14ac:dyDescent="0.2"/>
    <row r="230" s="18" customFormat="1" x14ac:dyDescent="0.2"/>
    <row r="231" s="18" customFormat="1" x14ac:dyDescent="0.2"/>
    <row r="232" s="18" customFormat="1" x14ac:dyDescent="0.2"/>
    <row r="233" s="18" customFormat="1" x14ac:dyDescent="0.2"/>
    <row r="234" s="18" customFormat="1" x14ac:dyDescent="0.2"/>
    <row r="235" s="18" customFormat="1" x14ac:dyDescent="0.2"/>
    <row r="236" s="18" customFormat="1" x14ac:dyDescent="0.2"/>
    <row r="237" s="18" customFormat="1" x14ac:dyDescent="0.2"/>
    <row r="238" s="18" customFormat="1" x14ac:dyDescent="0.2"/>
    <row r="239" s="18" customFormat="1" x14ac:dyDescent="0.2"/>
    <row r="240" s="18" customFormat="1" x14ac:dyDescent="0.2"/>
    <row r="241" s="18" customFormat="1" x14ac:dyDescent="0.2"/>
    <row r="242" s="18" customFormat="1" x14ac:dyDescent="0.2"/>
    <row r="243" s="18" customFormat="1" x14ac:dyDescent="0.2"/>
    <row r="244" s="18" customFormat="1" x14ac:dyDescent="0.2"/>
    <row r="245" s="18" customFormat="1" x14ac:dyDescent="0.2"/>
    <row r="246" s="18" customFormat="1" x14ac:dyDescent="0.2"/>
    <row r="247" s="18" customFormat="1" x14ac:dyDescent="0.2"/>
    <row r="248" s="18" customFormat="1" x14ac:dyDescent="0.2"/>
    <row r="249" s="18" customFormat="1" x14ac:dyDescent="0.2"/>
    <row r="250" s="18" customFormat="1" x14ac:dyDescent="0.2"/>
    <row r="251" s="18" customFormat="1" x14ac:dyDescent="0.2"/>
    <row r="252" s="18" customFormat="1" x14ac:dyDescent="0.2"/>
    <row r="253" s="18" customFormat="1" x14ac:dyDescent="0.2"/>
    <row r="254" s="18" customFormat="1" x14ac:dyDescent="0.2"/>
    <row r="255" s="18" customFormat="1" x14ac:dyDescent="0.2"/>
    <row r="256" s="18" customFormat="1" x14ac:dyDescent="0.2"/>
    <row r="257" s="18" customFormat="1" x14ac:dyDescent="0.2"/>
    <row r="258" s="18" customFormat="1" x14ac:dyDescent="0.2"/>
    <row r="259" s="18" customFormat="1" x14ac:dyDescent="0.2"/>
    <row r="260" s="18" customFormat="1" x14ac:dyDescent="0.2"/>
    <row r="261" s="18" customFormat="1" x14ac:dyDescent="0.2"/>
    <row r="262" s="18" customFormat="1" x14ac:dyDescent="0.2"/>
    <row r="263" s="18" customFormat="1" x14ac:dyDescent="0.2"/>
    <row r="264" s="18" customFormat="1" x14ac:dyDescent="0.2"/>
    <row r="265" s="18" customFormat="1" x14ac:dyDescent="0.2"/>
    <row r="266" s="18" customFormat="1" x14ac:dyDescent="0.2"/>
    <row r="267" s="18" customFormat="1" x14ac:dyDescent="0.2"/>
    <row r="268" s="18" customFormat="1" x14ac:dyDescent="0.2"/>
    <row r="269" s="18" customFormat="1" x14ac:dyDescent="0.2"/>
    <row r="270" s="18" customFormat="1" x14ac:dyDescent="0.2"/>
    <row r="271" s="18" customFormat="1" x14ac:dyDescent="0.2"/>
    <row r="272" s="18" customFormat="1" x14ac:dyDescent="0.2"/>
    <row r="273" s="18" customFormat="1" x14ac:dyDescent="0.2"/>
  </sheetData>
  <mergeCells count="4">
    <mergeCell ref="A1:F2"/>
    <mergeCell ref="B3:F3"/>
    <mergeCell ref="G3:K3"/>
    <mergeCell ref="L3:L4"/>
  </mergeCells>
  <conditionalFormatting sqref="C8">
    <cfRule type="cellIs" dxfId="81" priority="31" operator="between">
      <formula>0</formula>
      <formula>0.5</formula>
    </cfRule>
    <cfRule type="cellIs" dxfId="80" priority="32" operator="between">
      <formula>0</formula>
      <formula>0.49</formula>
    </cfRule>
  </conditionalFormatting>
  <conditionalFormatting sqref="B17">
    <cfRule type="cellIs" dxfId="79" priority="29" operator="between">
      <formula>0</formula>
      <formula>0.5</formula>
    </cfRule>
    <cfRule type="cellIs" dxfId="78" priority="30" operator="between">
      <formula>0</formula>
      <formula>0.49</formula>
    </cfRule>
  </conditionalFormatting>
  <conditionalFormatting sqref="L9">
    <cfRule type="cellIs" dxfId="77" priority="27" operator="between">
      <formula>0</formula>
      <formula>0.5</formula>
    </cfRule>
    <cfRule type="cellIs" dxfId="76" priority="28" operator="between">
      <formula>0</formula>
      <formula>0.49</formula>
    </cfRule>
  </conditionalFormatting>
  <conditionalFormatting sqref="E8">
    <cfRule type="cellIs" dxfId="75" priority="25" operator="between">
      <formula>0</formula>
      <formula>0.5</formula>
    </cfRule>
    <cfRule type="cellIs" dxfId="74" priority="26" operator="between">
      <formula>0</formula>
      <formula>0.49</formula>
    </cfRule>
  </conditionalFormatting>
  <conditionalFormatting sqref="G15">
    <cfRule type="cellIs" dxfId="73" priority="21" operator="between">
      <formula>0</formula>
      <formula>0.5</formula>
    </cfRule>
    <cfRule type="cellIs" dxfId="72" priority="22" operator="between">
      <formula>0</formula>
      <formula>0.49</formula>
    </cfRule>
  </conditionalFormatting>
  <conditionalFormatting sqref="E9">
    <cfRule type="cellIs" dxfId="71" priority="15" operator="between">
      <formula>0</formula>
      <formula>0.5</formula>
    </cfRule>
    <cfRule type="cellIs" dxfId="70" priority="16" operator="between">
      <formula>0</formula>
      <formula>0.49</formula>
    </cfRule>
  </conditionalFormatting>
  <conditionalFormatting sqref="F9">
    <cfRule type="cellIs" dxfId="69" priority="13" operator="between">
      <formula>0</formula>
      <formula>0.5</formula>
    </cfRule>
    <cfRule type="cellIs" dxfId="68" priority="14" operator="between">
      <formula>0</formula>
      <formula>0.49</formula>
    </cfRule>
  </conditionalFormatting>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Hoja42"/>
  <dimension ref="A1:AS196"/>
  <sheetViews>
    <sheetView workbookViewId="0"/>
  </sheetViews>
  <sheetFormatPr baseColWidth="10" defaultRowHeight="14.25" x14ac:dyDescent="0.2"/>
  <cols>
    <col min="1" max="1" width="5.5" customWidth="1"/>
    <col min="2" max="2" width="16.75" customWidth="1"/>
    <col min="3" max="3" width="9.75" customWidth="1"/>
    <col min="4" max="4" width="8.75" customWidth="1"/>
    <col min="5" max="5" width="8" customWidth="1"/>
    <col min="6" max="6" width="9.125" customWidth="1"/>
    <col min="7" max="7" width="9.25" customWidth="1"/>
    <col min="8" max="8" width="8.75" customWidth="1"/>
    <col min="9" max="9" width="9.75" customWidth="1"/>
    <col min="11" max="45" width="11" style="1"/>
  </cols>
  <sheetData>
    <row r="1" spans="1:45" x14ac:dyDescent="0.2">
      <c r="A1" s="158" t="s">
        <v>502</v>
      </c>
      <c r="B1" s="158"/>
      <c r="C1" s="158"/>
      <c r="D1" s="158"/>
      <c r="E1" s="158"/>
      <c r="F1" s="158"/>
      <c r="G1" s="158"/>
      <c r="H1" s="1"/>
      <c r="I1" s="1"/>
    </row>
    <row r="2" spans="1:45" x14ac:dyDescent="0.2">
      <c r="A2" s="159"/>
      <c r="B2" s="159"/>
      <c r="C2" s="159"/>
      <c r="D2" s="159"/>
      <c r="E2" s="159"/>
      <c r="F2" s="159"/>
      <c r="G2" s="159"/>
      <c r="H2" s="1"/>
      <c r="I2" s="55" t="s">
        <v>475</v>
      </c>
      <c r="J2" s="55"/>
    </row>
    <row r="3" spans="1:45" x14ac:dyDescent="0.2">
      <c r="A3" s="819" t="s">
        <v>459</v>
      </c>
      <c r="B3" s="819" t="s">
        <v>460</v>
      </c>
      <c r="C3" s="804">
        <f>INDICE!A3</f>
        <v>44409</v>
      </c>
      <c r="D3" s="804">
        <v>41671</v>
      </c>
      <c r="E3" s="803" t="s">
        <v>116</v>
      </c>
      <c r="F3" s="803"/>
      <c r="G3" s="803" t="s">
        <v>117</v>
      </c>
      <c r="H3" s="803"/>
      <c r="I3" s="803"/>
      <c r="J3" s="161"/>
    </row>
    <row r="4" spans="1:45" x14ac:dyDescent="0.2">
      <c r="A4" s="820"/>
      <c r="B4" s="820"/>
      <c r="C4" s="184" t="s">
        <v>54</v>
      </c>
      <c r="D4" s="185" t="s">
        <v>429</v>
      </c>
      <c r="E4" s="184" t="s">
        <v>54</v>
      </c>
      <c r="F4" s="185" t="s">
        <v>429</v>
      </c>
      <c r="G4" s="184" t="s">
        <v>54</v>
      </c>
      <c r="H4" s="186" t="s">
        <v>429</v>
      </c>
      <c r="I4" s="185" t="s">
        <v>479</v>
      </c>
      <c r="J4" s="10"/>
    </row>
    <row r="5" spans="1:45" x14ac:dyDescent="0.2">
      <c r="A5" s="1"/>
      <c r="B5" s="11" t="s">
        <v>332</v>
      </c>
      <c r="C5" s="464">
        <v>0</v>
      </c>
      <c r="D5" s="142" t="s">
        <v>143</v>
      </c>
      <c r="E5" s="467">
        <v>0</v>
      </c>
      <c r="F5" s="142">
        <v>-100</v>
      </c>
      <c r="G5" s="467">
        <v>0</v>
      </c>
      <c r="H5" s="142">
        <v>-100</v>
      </c>
      <c r="I5" s="669">
        <v>0</v>
      </c>
      <c r="J5" s="1"/>
    </row>
    <row r="6" spans="1:45" x14ac:dyDescent="0.2">
      <c r="A6" s="1"/>
      <c r="B6" s="11" t="s">
        <v>478</v>
      </c>
      <c r="C6" s="464">
        <v>1662.0978</v>
      </c>
      <c r="D6" s="142">
        <v>-57.746592519130189</v>
      </c>
      <c r="E6" s="467">
        <v>11437.494690000001</v>
      </c>
      <c r="F6" s="142">
        <v>-45.506814432834695</v>
      </c>
      <c r="G6" s="467">
        <v>14529.534159999999</v>
      </c>
      <c r="H6" s="142">
        <v>-48.709942983696344</v>
      </c>
      <c r="I6" s="413">
        <v>3.7202578190366502</v>
      </c>
      <c r="J6" s="1"/>
    </row>
    <row r="7" spans="1:45" x14ac:dyDescent="0.2">
      <c r="A7" s="742"/>
      <c r="B7" s="11" t="s">
        <v>581</v>
      </c>
      <c r="C7" s="464">
        <v>0</v>
      </c>
      <c r="D7" s="142" t="s">
        <v>143</v>
      </c>
      <c r="E7" s="467">
        <v>0</v>
      </c>
      <c r="F7" s="142">
        <v>-100</v>
      </c>
      <c r="G7" s="467">
        <v>0</v>
      </c>
      <c r="H7" s="142">
        <v>-100</v>
      </c>
      <c r="I7" s="669">
        <v>0</v>
      </c>
      <c r="J7" s="1"/>
    </row>
    <row r="8" spans="1:45" x14ac:dyDescent="0.2">
      <c r="A8" s="742" t="s">
        <v>466</v>
      </c>
      <c r="B8" s="145"/>
      <c r="C8" s="465">
        <v>1662.0978</v>
      </c>
      <c r="D8" s="148">
        <v>-57.746592519130189</v>
      </c>
      <c r="E8" s="465">
        <v>11437.494690000001</v>
      </c>
      <c r="F8" s="148">
        <v>-53.421233870405679</v>
      </c>
      <c r="G8" s="465">
        <v>14529.534159999999</v>
      </c>
      <c r="H8" s="233">
        <v>-60.622721706993197</v>
      </c>
      <c r="I8" s="148">
        <v>3.7202578190366502</v>
      </c>
      <c r="J8" s="1"/>
    </row>
    <row r="9" spans="1:45" x14ac:dyDescent="0.2">
      <c r="A9" s="691"/>
      <c r="B9" s="11" t="s">
        <v>233</v>
      </c>
      <c r="C9" s="464">
        <v>5241.002300000001</v>
      </c>
      <c r="D9" s="142">
        <v>416.572793245561</v>
      </c>
      <c r="E9" s="467">
        <v>26941.922910000001</v>
      </c>
      <c r="F9" s="142">
        <v>-36.599570445494152</v>
      </c>
      <c r="G9" s="467">
        <v>41563.895380000009</v>
      </c>
      <c r="H9" s="142">
        <v>-39.137104869029891</v>
      </c>
      <c r="I9" s="415">
        <v>10.64235130144505</v>
      </c>
      <c r="J9" s="1"/>
    </row>
    <row r="10" spans="1:45" s="440" customFormat="1" x14ac:dyDescent="0.2">
      <c r="A10" s="160" t="s">
        <v>308</v>
      </c>
      <c r="B10" s="145"/>
      <c r="C10" s="465">
        <v>5241.002300000001</v>
      </c>
      <c r="D10" s="148">
        <v>416.572793245561</v>
      </c>
      <c r="E10" s="465">
        <v>26941.922910000001</v>
      </c>
      <c r="F10" s="148">
        <v>-36.599570445494152</v>
      </c>
      <c r="G10" s="465">
        <v>41563.895380000009</v>
      </c>
      <c r="H10" s="233">
        <v>-39.137104869029891</v>
      </c>
      <c r="I10" s="148">
        <v>10.64235130144505</v>
      </c>
      <c r="J10" s="438"/>
      <c r="K10" s="438"/>
      <c r="L10" s="438"/>
      <c r="M10" s="438"/>
      <c r="N10" s="438"/>
      <c r="O10" s="438"/>
      <c r="P10" s="438"/>
      <c r="Q10" s="438"/>
      <c r="R10" s="438"/>
      <c r="S10" s="438"/>
      <c r="T10" s="438"/>
      <c r="U10" s="438"/>
      <c r="V10" s="438"/>
      <c r="W10" s="438"/>
      <c r="X10" s="438"/>
      <c r="Y10" s="438"/>
      <c r="Z10" s="438"/>
      <c r="AA10" s="438"/>
      <c r="AB10" s="438"/>
      <c r="AC10" s="438"/>
      <c r="AD10" s="438"/>
      <c r="AE10" s="438"/>
      <c r="AF10" s="438"/>
      <c r="AG10" s="438"/>
      <c r="AH10" s="438"/>
      <c r="AI10" s="438"/>
      <c r="AJ10" s="438"/>
      <c r="AK10" s="438"/>
      <c r="AL10" s="438"/>
      <c r="AM10" s="438"/>
      <c r="AN10" s="438"/>
      <c r="AO10" s="438"/>
      <c r="AP10" s="438"/>
      <c r="AQ10" s="438"/>
      <c r="AR10" s="438"/>
      <c r="AS10" s="438"/>
    </row>
    <row r="11" spans="1:45" s="440" customFormat="1" x14ac:dyDescent="0.2">
      <c r="A11" s="438"/>
      <c r="B11" s="11" t="s">
        <v>235</v>
      </c>
      <c r="C11" s="464">
        <v>0</v>
      </c>
      <c r="D11" s="142">
        <v>-100</v>
      </c>
      <c r="E11" s="467">
        <v>0</v>
      </c>
      <c r="F11" s="142">
        <v>-100</v>
      </c>
      <c r="G11" s="467">
        <v>0</v>
      </c>
      <c r="H11" s="142">
        <v>-100</v>
      </c>
      <c r="I11" s="754">
        <v>0</v>
      </c>
      <c r="J11" s="438"/>
      <c r="K11" s="438"/>
      <c r="L11" s="438"/>
      <c r="M11" s="438"/>
      <c r="N11" s="438"/>
      <c r="O11" s="438"/>
      <c r="P11" s="438"/>
      <c r="Q11" s="438"/>
      <c r="R11" s="438"/>
      <c r="S11" s="438"/>
      <c r="T11" s="438"/>
      <c r="U11" s="438"/>
      <c r="V11" s="438"/>
      <c r="W11" s="438"/>
      <c r="X11" s="438"/>
      <c r="Y11" s="438"/>
      <c r="Z11" s="438"/>
      <c r="AA11" s="438"/>
      <c r="AB11" s="438"/>
      <c r="AC11" s="438"/>
      <c r="AD11" s="438"/>
      <c r="AE11" s="438"/>
      <c r="AF11" s="438"/>
      <c r="AG11" s="438"/>
      <c r="AH11" s="438"/>
      <c r="AI11" s="438"/>
      <c r="AJ11" s="438"/>
      <c r="AK11" s="438"/>
      <c r="AL11" s="438"/>
      <c r="AM11" s="438"/>
      <c r="AN11" s="438"/>
      <c r="AO11" s="438"/>
      <c r="AP11" s="438"/>
      <c r="AQ11" s="438"/>
      <c r="AR11" s="438"/>
      <c r="AS11" s="438"/>
    </row>
    <row r="12" spans="1:45" s="440" customFormat="1" x14ac:dyDescent="0.2">
      <c r="A12" s="438"/>
      <c r="B12" s="439" t="s">
        <v>333</v>
      </c>
      <c r="C12" s="466">
        <v>0</v>
      </c>
      <c r="D12" s="423">
        <v>-100</v>
      </c>
      <c r="E12" s="468">
        <v>0</v>
      </c>
      <c r="F12" s="588">
        <v>-100</v>
      </c>
      <c r="G12" s="468">
        <v>0</v>
      </c>
      <c r="H12" s="588">
        <v>-100</v>
      </c>
      <c r="I12" s="725">
        <v>0</v>
      </c>
      <c r="J12" s="438"/>
      <c r="K12" s="438"/>
      <c r="L12" s="438"/>
      <c r="M12" s="438"/>
      <c r="N12" s="438"/>
      <c r="O12" s="438"/>
      <c r="P12" s="438"/>
      <c r="Q12" s="438"/>
      <c r="R12" s="438"/>
      <c r="S12" s="438"/>
      <c r="T12" s="438"/>
      <c r="U12" s="438"/>
      <c r="V12" s="438"/>
      <c r="W12" s="438"/>
      <c r="X12" s="438"/>
      <c r="Y12" s="438"/>
      <c r="Z12" s="438"/>
      <c r="AA12" s="438"/>
      <c r="AB12" s="438"/>
      <c r="AC12" s="438"/>
      <c r="AD12" s="438"/>
      <c r="AE12" s="438"/>
      <c r="AF12" s="438"/>
      <c r="AG12" s="438"/>
      <c r="AH12" s="438"/>
      <c r="AI12" s="438"/>
      <c r="AJ12" s="438"/>
      <c r="AK12" s="438"/>
      <c r="AL12" s="438"/>
      <c r="AM12" s="438"/>
      <c r="AN12" s="438"/>
      <c r="AO12" s="438"/>
      <c r="AP12" s="438"/>
      <c r="AQ12" s="438"/>
      <c r="AR12" s="438"/>
      <c r="AS12" s="438"/>
    </row>
    <row r="13" spans="1:45" s="440" customFormat="1" x14ac:dyDescent="0.2">
      <c r="A13" s="438"/>
      <c r="B13" s="439" t="s">
        <v>330</v>
      </c>
      <c r="C13" s="466" t="s">
        <v>143</v>
      </c>
      <c r="D13" s="423" t="s">
        <v>143</v>
      </c>
      <c r="E13" s="468" t="s">
        <v>143</v>
      </c>
      <c r="F13" s="588" t="s">
        <v>143</v>
      </c>
      <c r="G13" s="468">
        <v>0</v>
      </c>
      <c r="H13" s="588" t="s">
        <v>143</v>
      </c>
      <c r="I13" s="669">
        <v>0</v>
      </c>
      <c r="J13" s="438"/>
      <c r="K13" s="438"/>
      <c r="L13" s="438"/>
      <c r="M13" s="438"/>
      <c r="N13" s="438"/>
      <c r="O13" s="438"/>
      <c r="P13" s="438"/>
      <c r="Q13" s="438"/>
      <c r="R13" s="438"/>
      <c r="S13" s="438"/>
      <c r="T13" s="438"/>
      <c r="U13" s="438"/>
      <c r="V13" s="438"/>
      <c r="W13" s="438"/>
      <c r="X13" s="438"/>
      <c r="Y13" s="438"/>
      <c r="Z13" s="438"/>
      <c r="AA13" s="438"/>
      <c r="AB13" s="438"/>
      <c r="AC13" s="438"/>
      <c r="AD13" s="438"/>
      <c r="AE13" s="438"/>
      <c r="AF13" s="438"/>
      <c r="AG13" s="438"/>
      <c r="AH13" s="438"/>
      <c r="AI13" s="438"/>
      <c r="AJ13" s="438"/>
      <c r="AK13" s="438"/>
      <c r="AL13" s="438"/>
      <c r="AM13" s="438"/>
      <c r="AN13" s="438"/>
      <c r="AO13" s="438"/>
      <c r="AP13" s="438"/>
      <c r="AQ13" s="438"/>
      <c r="AR13" s="438"/>
      <c r="AS13" s="438"/>
    </row>
    <row r="14" spans="1:45" s="440" customFormat="1" x14ac:dyDescent="0.2">
      <c r="A14" s="438"/>
      <c r="B14" s="11" t="s">
        <v>236</v>
      </c>
      <c r="C14" s="464">
        <v>1264.1298300000003</v>
      </c>
      <c r="D14" s="142">
        <v>-47.817795500879797</v>
      </c>
      <c r="E14" s="467">
        <v>9502.5878100000045</v>
      </c>
      <c r="F14" s="142">
        <v>-37.46253563370216</v>
      </c>
      <c r="G14" s="467">
        <v>16534.908650000005</v>
      </c>
      <c r="H14" s="142">
        <v>-23.016149622144411</v>
      </c>
      <c r="I14" s="507">
        <v>4.233729899033408</v>
      </c>
      <c r="J14" s="438"/>
      <c r="K14" s="438"/>
      <c r="L14" s="438"/>
      <c r="M14" s="438"/>
      <c r="N14" s="438"/>
      <c r="O14" s="438"/>
      <c r="P14" s="438"/>
      <c r="Q14" s="438"/>
      <c r="R14" s="438"/>
      <c r="S14" s="438"/>
      <c r="T14" s="438"/>
      <c r="U14" s="438"/>
      <c r="V14" s="438"/>
      <c r="W14" s="438"/>
      <c r="X14" s="438"/>
      <c r="Y14" s="438"/>
      <c r="Z14" s="438"/>
      <c r="AA14" s="438"/>
      <c r="AB14" s="438"/>
      <c r="AC14" s="438"/>
      <c r="AD14" s="438"/>
      <c r="AE14" s="438"/>
      <c r="AF14" s="438"/>
      <c r="AG14" s="438"/>
      <c r="AH14" s="438"/>
      <c r="AI14" s="438"/>
      <c r="AJ14" s="438"/>
      <c r="AK14" s="438"/>
      <c r="AL14" s="438"/>
      <c r="AM14" s="438"/>
      <c r="AN14" s="438"/>
      <c r="AO14" s="438"/>
      <c r="AP14" s="438"/>
      <c r="AQ14" s="438"/>
      <c r="AR14" s="438"/>
      <c r="AS14" s="438"/>
    </row>
    <row r="15" spans="1:45" x14ac:dyDescent="0.2">
      <c r="A15" s="1"/>
      <c r="B15" s="439" t="s">
        <v>333</v>
      </c>
      <c r="C15" s="466">
        <v>1264.1298300000003</v>
      </c>
      <c r="D15" s="423">
        <v>-47.817795500879797</v>
      </c>
      <c r="E15" s="468">
        <v>9502.5878100000045</v>
      </c>
      <c r="F15" s="588">
        <v>-33.610404950402852</v>
      </c>
      <c r="G15" s="468">
        <v>15612.859120000005</v>
      </c>
      <c r="H15" s="588">
        <v>-24.197459370714501</v>
      </c>
      <c r="I15" s="683">
        <v>3.997640982778603</v>
      </c>
      <c r="J15" s="1"/>
    </row>
    <row r="16" spans="1:45" x14ac:dyDescent="0.2">
      <c r="A16" s="1"/>
      <c r="B16" s="439" t="s">
        <v>330</v>
      </c>
      <c r="C16" s="466">
        <v>0</v>
      </c>
      <c r="D16" s="423" t="s">
        <v>143</v>
      </c>
      <c r="E16" s="468">
        <v>0</v>
      </c>
      <c r="F16" s="588">
        <v>-100</v>
      </c>
      <c r="G16" s="468">
        <v>922.04953</v>
      </c>
      <c r="H16" s="588">
        <v>4.5807218857999068</v>
      </c>
      <c r="I16" s="669">
        <v>0.23608891625480499</v>
      </c>
      <c r="J16" s="1"/>
    </row>
    <row r="17" spans="1:45" s="440" customFormat="1" x14ac:dyDescent="0.2">
      <c r="A17" s="438"/>
      <c r="B17" s="11" t="s">
        <v>617</v>
      </c>
      <c r="C17" s="464">
        <v>70.543999999999997</v>
      </c>
      <c r="D17" s="707">
        <v>157.06581152977188</v>
      </c>
      <c r="E17" s="467">
        <v>161.68899999999999</v>
      </c>
      <c r="F17" s="149">
        <v>-16.275372825186412</v>
      </c>
      <c r="G17" s="467">
        <v>192.303</v>
      </c>
      <c r="H17" s="149">
        <v>-44.08219759641527</v>
      </c>
      <c r="I17" s="725">
        <v>4.923879399683416E-2</v>
      </c>
      <c r="J17" s="438"/>
      <c r="K17" s="438"/>
      <c r="L17" s="438"/>
      <c r="M17" s="438"/>
      <c r="N17" s="438"/>
      <c r="O17" s="438"/>
      <c r="P17" s="438"/>
      <c r="Q17" s="438"/>
      <c r="R17" s="438"/>
      <c r="S17" s="438"/>
      <c r="T17" s="438"/>
      <c r="U17" s="438"/>
      <c r="V17" s="438"/>
      <c r="W17" s="438"/>
      <c r="X17" s="438"/>
      <c r="Y17" s="438"/>
      <c r="Z17" s="438"/>
      <c r="AA17" s="438"/>
      <c r="AB17" s="438"/>
      <c r="AC17" s="438"/>
      <c r="AD17" s="438"/>
      <c r="AE17" s="438"/>
      <c r="AF17" s="438"/>
      <c r="AG17" s="438"/>
      <c r="AH17" s="438"/>
      <c r="AI17" s="438"/>
      <c r="AJ17" s="438"/>
      <c r="AK17" s="438"/>
      <c r="AL17" s="438"/>
      <c r="AM17" s="438"/>
      <c r="AN17" s="438"/>
      <c r="AO17" s="438"/>
      <c r="AP17" s="438"/>
      <c r="AQ17" s="438"/>
      <c r="AR17" s="438"/>
      <c r="AS17" s="438"/>
    </row>
    <row r="18" spans="1:45" s="440" customFormat="1" x14ac:dyDescent="0.2">
      <c r="A18" s="438"/>
      <c r="B18" s="11" t="s">
        <v>208</v>
      </c>
      <c r="C18" s="464">
        <v>1133.44199</v>
      </c>
      <c r="D18" s="142">
        <v>-68.302525917954441</v>
      </c>
      <c r="E18" s="467">
        <v>7532.4326800000008</v>
      </c>
      <c r="F18" s="142">
        <v>-47.083510729853181</v>
      </c>
      <c r="G18" s="467">
        <v>11608.320179999999</v>
      </c>
      <c r="H18" s="142">
        <v>-45.199607962539439</v>
      </c>
      <c r="I18" s="507">
        <v>2.9722868909601661</v>
      </c>
      <c r="J18" s="438"/>
      <c r="K18" s="438"/>
      <c r="L18" s="438"/>
      <c r="M18" s="438"/>
      <c r="N18" s="438"/>
      <c r="O18" s="438"/>
      <c r="P18" s="438"/>
      <c r="Q18" s="438"/>
      <c r="R18" s="438"/>
      <c r="S18" s="438"/>
      <c r="T18" s="438"/>
      <c r="U18" s="438"/>
      <c r="V18" s="438"/>
      <c r="W18" s="438"/>
      <c r="X18" s="438"/>
      <c r="Y18" s="438"/>
      <c r="Z18" s="438"/>
      <c r="AA18" s="438"/>
      <c r="AB18" s="438"/>
      <c r="AC18" s="438"/>
      <c r="AD18" s="438"/>
      <c r="AE18" s="438"/>
      <c r="AF18" s="438"/>
      <c r="AG18" s="438"/>
      <c r="AH18" s="438"/>
      <c r="AI18" s="438"/>
      <c r="AJ18" s="438"/>
      <c r="AK18" s="438"/>
      <c r="AL18" s="438"/>
      <c r="AM18" s="438"/>
      <c r="AN18" s="438"/>
      <c r="AO18" s="438"/>
      <c r="AP18" s="438"/>
      <c r="AQ18" s="438"/>
      <c r="AR18" s="438"/>
      <c r="AS18" s="438"/>
    </row>
    <row r="19" spans="1:45" x14ac:dyDescent="0.2">
      <c r="A19" s="1"/>
      <c r="B19" s="439" t="s">
        <v>333</v>
      </c>
      <c r="C19" s="466">
        <v>1133.44199</v>
      </c>
      <c r="D19" s="423">
        <v>-34.608254551045533</v>
      </c>
      <c r="E19" s="468">
        <v>7532.4326800000008</v>
      </c>
      <c r="F19" s="588">
        <v>-21.849995516592994</v>
      </c>
      <c r="G19" s="468">
        <v>10684.27079</v>
      </c>
      <c r="H19" s="588">
        <v>-27.472198547630921</v>
      </c>
      <c r="I19" s="683">
        <v>2.7356859145993702</v>
      </c>
      <c r="J19" s="1"/>
    </row>
    <row r="20" spans="1:45" x14ac:dyDescent="0.2">
      <c r="A20" s="1"/>
      <c r="B20" s="439" t="s">
        <v>330</v>
      </c>
      <c r="C20" s="466">
        <v>0</v>
      </c>
      <c r="D20" s="423">
        <v>-100</v>
      </c>
      <c r="E20" s="468">
        <v>0</v>
      </c>
      <c r="F20" s="704">
        <v>-100</v>
      </c>
      <c r="G20" s="468">
        <v>924.04939000000002</v>
      </c>
      <c r="H20" s="588">
        <v>-85.677290680943841</v>
      </c>
      <c r="I20" s="669">
        <v>0.23660097636079661</v>
      </c>
      <c r="J20" s="1"/>
    </row>
    <row r="21" spans="1:45" s="440" customFormat="1" x14ac:dyDescent="0.2">
      <c r="A21" s="1"/>
      <c r="B21" s="11" t="s">
        <v>238</v>
      </c>
      <c r="C21" s="464">
        <v>446.86908</v>
      </c>
      <c r="D21" s="142">
        <v>3616.4605935604063</v>
      </c>
      <c r="E21" s="467">
        <v>2442.7857199999999</v>
      </c>
      <c r="F21" s="142">
        <v>66.506504213679335</v>
      </c>
      <c r="G21" s="467">
        <v>2832.5048500000003</v>
      </c>
      <c r="H21" s="142">
        <v>62.696708168453256</v>
      </c>
      <c r="I21" s="507">
        <v>0.72525713485584553</v>
      </c>
      <c r="J21" s="438"/>
      <c r="K21" s="438"/>
      <c r="L21" s="438"/>
      <c r="M21" s="438"/>
      <c r="N21" s="438"/>
      <c r="O21" s="438"/>
      <c r="P21" s="438"/>
      <c r="Q21" s="438"/>
      <c r="R21" s="438"/>
      <c r="S21" s="438"/>
      <c r="T21" s="438"/>
      <c r="U21" s="438"/>
      <c r="V21" s="438"/>
      <c r="W21" s="438"/>
      <c r="X21" s="438"/>
      <c r="Y21" s="438"/>
      <c r="Z21" s="438"/>
      <c r="AA21" s="438"/>
      <c r="AB21" s="438"/>
      <c r="AC21" s="438"/>
      <c r="AD21" s="438"/>
      <c r="AE21" s="438"/>
      <c r="AF21" s="438"/>
      <c r="AG21" s="438"/>
      <c r="AH21" s="438"/>
      <c r="AI21" s="438"/>
      <c r="AJ21" s="438"/>
      <c r="AK21" s="438"/>
      <c r="AL21" s="438"/>
      <c r="AM21" s="438"/>
      <c r="AN21" s="438"/>
      <c r="AO21" s="438"/>
      <c r="AP21" s="438"/>
      <c r="AQ21" s="438"/>
      <c r="AR21" s="438"/>
      <c r="AS21" s="438"/>
    </row>
    <row r="22" spans="1:45" s="440" customFormat="1" x14ac:dyDescent="0.2">
      <c r="A22" s="694"/>
      <c r="B22" s="439" t="s">
        <v>333</v>
      </c>
      <c r="C22" s="466">
        <v>446.86908</v>
      </c>
      <c r="D22" s="423">
        <v>3616.4605935604063</v>
      </c>
      <c r="E22" s="468">
        <v>2441.9905099999996</v>
      </c>
      <c r="F22" s="588">
        <v>66.452300672152248</v>
      </c>
      <c r="G22" s="468">
        <v>2831.70964</v>
      </c>
      <c r="H22" s="588">
        <v>62.651031971534245</v>
      </c>
      <c r="I22" s="683">
        <v>0.72505352294456893</v>
      </c>
      <c r="J22" s="438"/>
      <c r="K22" s="438"/>
      <c r="L22" s="438"/>
      <c r="M22" s="438"/>
      <c r="N22" s="438"/>
      <c r="O22" s="438"/>
      <c r="P22" s="438"/>
      <c r="Q22" s="438"/>
      <c r="R22" s="438"/>
      <c r="S22" s="438"/>
      <c r="T22" s="438"/>
      <c r="U22" s="438"/>
      <c r="V22" s="438"/>
      <c r="W22" s="438"/>
      <c r="X22" s="438"/>
      <c r="Y22" s="438"/>
      <c r="Z22" s="438"/>
      <c r="AA22" s="438"/>
      <c r="AB22" s="438"/>
      <c r="AC22" s="438"/>
      <c r="AD22" s="438"/>
      <c r="AE22" s="438"/>
      <c r="AF22" s="438"/>
      <c r="AG22" s="438"/>
      <c r="AH22" s="438"/>
      <c r="AI22" s="438"/>
      <c r="AJ22" s="438"/>
      <c r="AK22" s="438"/>
      <c r="AL22" s="438"/>
      <c r="AM22" s="438"/>
      <c r="AN22" s="438"/>
      <c r="AO22" s="438"/>
      <c r="AP22" s="438"/>
      <c r="AQ22" s="438"/>
      <c r="AR22" s="438"/>
      <c r="AS22" s="438"/>
    </row>
    <row r="23" spans="1:45" x14ac:dyDescent="0.2">
      <c r="A23" s="694"/>
      <c r="B23" s="439" t="s">
        <v>330</v>
      </c>
      <c r="C23" s="466">
        <v>0</v>
      </c>
      <c r="D23" s="423" t="s">
        <v>143</v>
      </c>
      <c r="E23" s="468">
        <v>0.79521000000000008</v>
      </c>
      <c r="F23" s="588" t="s">
        <v>143</v>
      </c>
      <c r="G23" s="468">
        <v>0.79521000000000008</v>
      </c>
      <c r="H23" s="588" t="s">
        <v>143</v>
      </c>
      <c r="I23" s="725">
        <v>2.0361191127659214E-4</v>
      </c>
      <c r="J23" s="1"/>
    </row>
    <row r="24" spans="1:45" x14ac:dyDescent="0.2">
      <c r="A24" s="742"/>
      <c r="B24" s="11" t="s">
        <v>210</v>
      </c>
      <c r="C24" s="464">
        <v>2227.57656</v>
      </c>
      <c r="D24" s="142">
        <v>7.7901547483894333</v>
      </c>
      <c r="E24" s="467">
        <v>26667.830890000001</v>
      </c>
      <c r="F24" s="149">
        <v>12.251492385751966</v>
      </c>
      <c r="G24" s="467">
        <v>40991.159169999999</v>
      </c>
      <c r="H24" s="149">
        <v>5.3731246557278247</v>
      </c>
      <c r="I24" s="507">
        <v>10.495703353889798</v>
      </c>
      <c r="J24" s="1"/>
    </row>
    <row r="25" spans="1:45" x14ac:dyDescent="0.2">
      <c r="A25" s="742" t="s">
        <v>450</v>
      </c>
      <c r="B25" s="145"/>
      <c r="C25" s="465">
        <v>5142.5614600000008</v>
      </c>
      <c r="D25" s="148">
        <v>-36.957319909537908</v>
      </c>
      <c r="E25" s="465">
        <v>46307.326100000006</v>
      </c>
      <c r="F25" s="148">
        <v>-16.430344783430652</v>
      </c>
      <c r="G25" s="465">
        <v>72159.195850000004</v>
      </c>
      <c r="H25" s="233">
        <v>-14.323102530110774</v>
      </c>
      <c r="I25" s="148">
        <v>18.476216072736051</v>
      </c>
      <c r="J25" s="1"/>
    </row>
    <row r="26" spans="1:45" x14ac:dyDescent="0.2">
      <c r="A26" s="691"/>
      <c r="B26" s="11" t="s">
        <v>334</v>
      </c>
      <c r="C26" s="464">
        <v>2523.4420800000003</v>
      </c>
      <c r="D26" s="142">
        <v>-60.906261286136122</v>
      </c>
      <c r="E26" s="467">
        <v>16458.440200000001</v>
      </c>
      <c r="F26" s="149">
        <v>-40.91550572034415</v>
      </c>
      <c r="G26" s="467">
        <v>20850.816750000002</v>
      </c>
      <c r="H26" s="149">
        <v>-48.439314232154025</v>
      </c>
      <c r="I26" s="507">
        <v>5.3388094341689385</v>
      </c>
      <c r="J26" s="1"/>
    </row>
    <row r="27" spans="1:45" x14ac:dyDescent="0.2">
      <c r="A27" s="160" t="s">
        <v>348</v>
      </c>
      <c r="B27" s="145"/>
      <c r="C27" s="465">
        <v>2523.4420800000003</v>
      </c>
      <c r="D27" s="148">
        <v>-60.906261286136122</v>
      </c>
      <c r="E27" s="465">
        <v>16458.440200000001</v>
      </c>
      <c r="F27" s="148">
        <v>-40.91550572034415</v>
      </c>
      <c r="G27" s="465">
        <v>20850.816750000002</v>
      </c>
      <c r="H27" s="233">
        <v>-48.439314232154025</v>
      </c>
      <c r="I27" s="148">
        <v>5.3388094341689385</v>
      </c>
      <c r="J27" s="1"/>
    </row>
    <row r="28" spans="1:45" x14ac:dyDescent="0.2">
      <c r="A28" s="694"/>
      <c r="B28" s="11" t="s">
        <v>213</v>
      </c>
      <c r="C28" s="464">
        <v>0</v>
      </c>
      <c r="D28" s="707">
        <v>-100</v>
      </c>
      <c r="E28" s="467">
        <v>0</v>
      </c>
      <c r="F28" s="149">
        <v>-100</v>
      </c>
      <c r="G28" s="467">
        <v>0</v>
      </c>
      <c r="H28" s="149">
        <v>-100</v>
      </c>
      <c r="I28" s="702">
        <v>0</v>
      </c>
      <c r="J28" s="1"/>
    </row>
    <row r="29" spans="1:45" x14ac:dyDescent="0.2">
      <c r="A29" s="694"/>
      <c r="B29" s="11" t="s">
        <v>214</v>
      </c>
      <c r="C29" s="464">
        <v>13996.709740000002</v>
      </c>
      <c r="D29" s="142">
        <v>59.002220597201038</v>
      </c>
      <c r="E29" s="467">
        <v>125222.57996999999</v>
      </c>
      <c r="F29" s="142">
        <v>139.81152244874363</v>
      </c>
      <c r="G29" s="467">
        <v>179210.98942</v>
      </c>
      <c r="H29" s="142">
        <v>68.803759477785093</v>
      </c>
      <c r="I29" s="507">
        <v>45.886611181417905</v>
      </c>
      <c r="J29" s="1"/>
    </row>
    <row r="30" spans="1:45" x14ac:dyDescent="0.2">
      <c r="A30" s="438"/>
      <c r="B30" s="439" t="s">
        <v>333</v>
      </c>
      <c r="C30" s="466">
        <v>12431.73941</v>
      </c>
      <c r="D30" s="423">
        <v>72.831629733192145</v>
      </c>
      <c r="E30" s="468">
        <v>111757.82603999999</v>
      </c>
      <c r="F30" s="588">
        <v>129.80296689720944</v>
      </c>
      <c r="G30" s="468">
        <v>163757.29845999999</v>
      </c>
      <c r="H30" s="588">
        <v>65.482292345769906</v>
      </c>
      <c r="I30" s="683">
        <v>41.929724883907312</v>
      </c>
      <c r="J30" s="1"/>
    </row>
    <row r="31" spans="1:45" x14ac:dyDescent="0.2">
      <c r="A31" s="438"/>
      <c r="B31" s="439" t="s">
        <v>330</v>
      </c>
      <c r="C31" s="466">
        <v>1564.9703300000001</v>
      </c>
      <c r="D31" s="423">
        <v>-2.7885499562092972</v>
      </c>
      <c r="E31" s="468">
        <v>13464.753930000001</v>
      </c>
      <c r="F31" s="588">
        <v>275.5794155444587</v>
      </c>
      <c r="G31" s="468">
        <v>15453.69096</v>
      </c>
      <c r="H31" s="588">
        <v>114.40568346086295</v>
      </c>
      <c r="I31" s="669">
        <v>3.9568862975105867</v>
      </c>
      <c r="J31" s="1"/>
    </row>
    <row r="32" spans="1:45" x14ac:dyDescent="0.2">
      <c r="A32" s="1"/>
      <c r="B32" s="11" t="s">
        <v>215</v>
      </c>
      <c r="C32" s="464">
        <v>0</v>
      </c>
      <c r="D32" s="142" t="s">
        <v>143</v>
      </c>
      <c r="E32" s="467">
        <v>0</v>
      </c>
      <c r="F32" s="149" t="s">
        <v>143</v>
      </c>
      <c r="G32" s="467">
        <v>956.36807999999996</v>
      </c>
      <c r="H32" s="149" t="s">
        <v>143</v>
      </c>
      <c r="I32" s="507">
        <v>0.24487611153371408</v>
      </c>
      <c r="J32" s="1"/>
    </row>
    <row r="33" spans="1:45" x14ac:dyDescent="0.2">
      <c r="A33" s="694"/>
      <c r="B33" s="11" t="s">
        <v>217</v>
      </c>
      <c r="C33" s="464">
        <v>0</v>
      </c>
      <c r="D33" s="142" t="s">
        <v>143</v>
      </c>
      <c r="E33" s="467">
        <v>1815.3967700000001</v>
      </c>
      <c r="F33" s="149">
        <v>87.6139002821768</v>
      </c>
      <c r="G33" s="467">
        <v>1815.3967700000001</v>
      </c>
      <c r="H33" s="149">
        <v>87.6139002821768</v>
      </c>
      <c r="I33" s="507">
        <v>0.46482866923837968</v>
      </c>
      <c r="J33" s="1"/>
    </row>
    <row r="34" spans="1:45" x14ac:dyDescent="0.2">
      <c r="A34" s="694"/>
      <c r="B34" s="11" t="s">
        <v>628</v>
      </c>
      <c r="C34" s="464">
        <v>2035.42154</v>
      </c>
      <c r="D34" s="142">
        <v>105.9823944701042</v>
      </c>
      <c r="E34" s="467">
        <v>7999.9618700000001</v>
      </c>
      <c r="F34" s="142">
        <v>19.394526664948497</v>
      </c>
      <c r="G34" s="467">
        <v>11868.471580000001</v>
      </c>
      <c r="H34" s="142">
        <v>54.629867481658259</v>
      </c>
      <c r="I34" s="507">
        <v>3.0388981304758684</v>
      </c>
      <c r="J34" s="1"/>
    </row>
    <row r="35" spans="1:45" x14ac:dyDescent="0.2">
      <c r="A35" s="438"/>
      <c r="B35" s="11" t="s">
        <v>219</v>
      </c>
      <c r="C35" s="464">
        <v>6066.7570500000002</v>
      </c>
      <c r="D35" s="142">
        <v>63.638556466609529</v>
      </c>
      <c r="E35" s="467">
        <v>28198.62687</v>
      </c>
      <c r="F35" s="142">
        <v>12.951412669854506</v>
      </c>
      <c r="G35" s="467">
        <v>47428.837049999995</v>
      </c>
      <c r="H35" s="142">
        <v>22.093655057434837</v>
      </c>
      <c r="I35" s="507">
        <v>12.144057747483739</v>
      </c>
      <c r="J35" s="1"/>
    </row>
    <row r="36" spans="1:45" x14ac:dyDescent="0.2">
      <c r="A36" s="160" t="s">
        <v>451</v>
      </c>
      <c r="B36" s="145"/>
      <c r="C36" s="465">
        <v>22098.888330000002</v>
      </c>
      <c r="D36" s="148">
        <v>52.186777093015365</v>
      </c>
      <c r="E36" s="465">
        <v>163236.56547999999</v>
      </c>
      <c r="F36" s="148">
        <v>83.604311316139984</v>
      </c>
      <c r="G36" s="465">
        <v>241280.06290000005</v>
      </c>
      <c r="H36" s="233">
        <v>52.988845232770466</v>
      </c>
      <c r="I36" s="148">
        <v>61.779271840149619</v>
      </c>
      <c r="J36" s="166"/>
    </row>
    <row r="37" spans="1:45" x14ac:dyDescent="0.2">
      <c r="A37" s="438"/>
      <c r="B37" s="11" t="s">
        <v>678</v>
      </c>
      <c r="C37" s="464">
        <v>168.30257</v>
      </c>
      <c r="D37" s="142" t="s">
        <v>143</v>
      </c>
      <c r="E37" s="467">
        <v>168.30257</v>
      </c>
      <c r="F37" s="142" t="s">
        <v>143</v>
      </c>
      <c r="G37" s="467">
        <v>168.30257</v>
      </c>
      <c r="H37" s="142" t="s">
        <v>143</v>
      </c>
      <c r="I37" s="755">
        <v>4.3093532463704474E-2</v>
      </c>
      <c r="J37" s="1"/>
    </row>
    <row r="38" spans="1:45" x14ac:dyDescent="0.2">
      <c r="A38" s="160" t="s">
        <v>467</v>
      </c>
      <c r="B38" s="145"/>
      <c r="C38" s="465">
        <v>168.30257</v>
      </c>
      <c r="D38" s="148" t="s">
        <v>143</v>
      </c>
      <c r="E38" s="465">
        <v>168.30257</v>
      </c>
      <c r="F38" s="148" t="s">
        <v>143</v>
      </c>
      <c r="G38" s="465">
        <v>168.30257</v>
      </c>
      <c r="H38" s="233" t="s">
        <v>143</v>
      </c>
      <c r="I38" s="756" t="s">
        <v>682</v>
      </c>
      <c r="J38" s="1"/>
    </row>
    <row r="39" spans="1:45" ht="14.25" customHeight="1" x14ac:dyDescent="0.2">
      <c r="A39" s="711" t="s">
        <v>115</v>
      </c>
      <c r="B39" s="712"/>
      <c r="C39" s="712">
        <v>36836.294540000003</v>
      </c>
      <c r="D39" s="713">
        <v>8.0838100383896059</v>
      </c>
      <c r="E39" s="714">
        <v>264550.05194999999</v>
      </c>
      <c r="F39" s="713">
        <v>10.586675892585241</v>
      </c>
      <c r="G39" s="714">
        <v>390551.80761000002</v>
      </c>
      <c r="H39" s="715">
        <v>0.77143534638557931</v>
      </c>
      <c r="I39" s="716">
        <v>100</v>
      </c>
      <c r="J39" s="1"/>
    </row>
    <row r="40" spans="1:45" ht="14.25" customHeight="1" x14ac:dyDescent="0.2">
      <c r="A40" s="741"/>
      <c r="B40" s="741" t="s">
        <v>335</v>
      </c>
      <c r="C40" s="181">
        <v>15276.18031</v>
      </c>
      <c r="D40" s="155">
        <v>33.840535694013234</v>
      </c>
      <c r="E40" s="529">
        <v>131234.83704000001</v>
      </c>
      <c r="F40" s="530">
        <v>75.881386823166977</v>
      </c>
      <c r="G40" s="529">
        <v>192886.13801</v>
      </c>
      <c r="H40" s="530">
        <v>41.203119303295573</v>
      </c>
      <c r="I40" s="530">
        <v>49.388105304229853</v>
      </c>
      <c r="J40" s="1"/>
    </row>
    <row r="41" spans="1:45" ht="14.25" customHeight="1" x14ac:dyDescent="0.2">
      <c r="A41" s="741"/>
      <c r="B41" s="741" t="s">
        <v>336</v>
      </c>
      <c r="C41" s="181">
        <v>21560.114229999999</v>
      </c>
      <c r="D41" s="155">
        <v>-4.8854096279595698</v>
      </c>
      <c r="E41" s="529">
        <v>133315.21491000001</v>
      </c>
      <c r="F41" s="530">
        <v>-19.01079874941076</v>
      </c>
      <c r="G41" s="529">
        <v>197665.66959999996</v>
      </c>
      <c r="H41" s="530">
        <v>-21.236223291347894</v>
      </c>
      <c r="I41" s="530">
        <v>50.611894695770133</v>
      </c>
      <c r="J41" s="694"/>
      <c r="K41" s="694"/>
      <c r="L41" s="694"/>
      <c r="M41" s="694"/>
      <c r="N41" s="694"/>
      <c r="O41" s="694"/>
      <c r="P41" s="694"/>
      <c r="Q41" s="694"/>
      <c r="R41" s="694"/>
      <c r="S41" s="694"/>
      <c r="T41" s="694"/>
      <c r="U41" s="694"/>
      <c r="V41" s="694"/>
      <c r="W41" s="694"/>
      <c r="X41" s="694"/>
      <c r="Y41" s="694"/>
      <c r="Z41" s="694"/>
      <c r="AA41" s="694"/>
      <c r="AB41" s="694"/>
      <c r="AC41" s="694"/>
      <c r="AD41" s="694"/>
      <c r="AE41" s="694"/>
      <c r="AF41" s="694"/>
      <c r="AG41" s="694"/>
      <c r="AH41" s="694"/>
      <c r="AI41" s="694"/>
      <c r="AJ41" s="694"/>
      <c r="AK41" s="694"/>
      <c r="AL41" s="694"/>
      <c r="AM41" s="694"/>
      <c r="AN41" s="694"/>
      <c r="AO41" s="694"/>
      <c r="AP41" s="694"/>
      <c r="AQ41" s="694"/>
      <c r="AR41" s="694"/>
      <c r="AS41" s="694"/>
    </row>
    <row r="42" spans="1:45" ht="14.25" customHeight="1" x14ac:dyDescent="0.2">
      <c r="A42" s="482" t="s">
        <v>454</v>
      </c>
      <c r="B42" s="153"/>
      <c r="C42" s="416">
        <v>8155.9872000000014</v>
      </c>
      <c r="D42" s="417">
        <v>14.788094624022612</v>
      </c>
      <c r="E42" s="418">
        <v>46581.418120000002</v>
      </c>
      <c r="F42" s="419">
        <v>-37.178877499070367</v>
      </c>
      <c r="G42" s="418">
        <v>72731.932060000006</v>
      </c>
      <c r="H42" s="419">
        <v>-35.98247287192526</v>
      </c>
      <c r="I42" s="419">
        <v>18.622864020291306</v>
      </c>
      <c r="J42" s="694"/>
      <c r="K42" s="694"/>
      <c r="L42" s="694"/>
      <c r="M42" s="694"/>
      <c r="N42" s="694"/>
      <c r="O42" s="694"/>
      <c r="P42" s="694"/>
      <c r="Q42" s="694"/>
      <c r="R42" s="694"/>
      <c r="S42" s="694"/>
      <c r="T42" s="694"/>
      <c r="U42" s="694"/>
      <c r="V42" s="694"/>
      <c r="W42" s="694"/>
      <c r="X42" s="694"/>
      <c r="Y42" s="694"/>
      <c r="Z42" s="694"/>
      <c r="AA42" s="694"/>
      <c r="AB42" s="694"/>
      <c r="AC42" s="694"/>
      <c r="AD42" s="694"/>
      <c r="AE42" s="694"/>
      <c r="AF42" s="694"/>
      <c r="AG42" s="694"/>
      <c r="AH42" s="694"/>
      <c r="AI42" s="694"/>
      <c r="AJ42" s="694"/>
      <c r="AK42" s="694"/>
      <c r="AL42" s="694"/>
      <c r="AM42" s="694"/>
      <c r="AN42" s="694"/>
      <c r="AO42" s="694"/>
      <c r="AP42" s="694"/>
      <c r="AQ42" s="694"/>
      <c r="AR42" s="694"/>
      <c r="AS42" s="694"/>
    </row>
    <row r="43" spans="1:45" ht="14.25" customHeight="1" x14ac:dyDescent="0.2">
      <c r="A43" s="482" t="s">
        <v>455</v>
      </c>
      <c r="B43" s="153"/>
      <c r="C43" s="416">
        <v>28680.307339999996</v>
      </c>
      <c r="D43" s="417">
        <v>6.3179554230293533</v>
      </c>
      <c r="E43" s="418">
        <v>217968.63382999998</v>
      </c>
      <c r="F43" s="419">
        <v>32.042285485324875</v>
      </c>
      <c r="G43" s="418">
        <v>317819.87555</v>
      </c>
      <c r="H43" s="419">
        <v>16.01404276998537</v>
      </c>
      <c r="I43" s="419">
        <v>81.377135979708697</v>
      </c>
    </row>
    <row r="44" spans="1:45" s="1" customFormat="1" ht="15" customHeight="1" x14ac:dyDescent="0.2">
      <c r="A44" s="741" t="s">
        <v>680</v>
      </c>
      <c r="B44" s="741"/>
      <c r="C44" s="181">
        <v>1710.9989100000005</v>
      </c>
      <c r="D44" s="155">
        <v>-31.214181073569456</v>
      </c>
      <c r="E44" s="529">
        <v>11945.373530000004</v>
      </c>
      <c r="F44" s="530">
        <v>-30.657989148084159</v>
      </c>
      <c r="G44" s="529">
        <v>19380.740500000004</v>
      </c>
      <c r="H44" s="530">
        <v>-19.225453930748809</v>
      </c>
      <c r="I44" s="530">
        <v>4.9623993852701256</v>
      </c>
    </row>
    <row r="45" spans="1:45" s="1" customFormat="1" ht="13.5" customHeight="1" x14ac:dyDescent="0.2">
      <c r="A45" s="846" t="s">
        <v>648</v>
      </c>
      <c r="B45" s="846"/>
      <c r="C45" s="846"/>
      <c r="D45" s="846"/>
      <c r="E45" s="846"/>
      <c r="F45" s="846"/>
      <c r="G45" s="846"/>
      <c r="H45" s="846"/>
      <c r="I45" s="695" t="s">
        <v>222</v>
      </c>
      <c r="J45" s="694"/>
      <c r="K45" s="694"/>
    </row>
    <row r="46" spans="1:45" s="1" customFormat="1" x14ac:dyDescent="0.2">
      <c r="A46" s="846"/>
      <c r="B46" s="846"/>
      <c r="C46" s="846"/>
      <c r="D46" s="846"/>
      <c r="E46" s="846"/>
      <c r="F46" s="846"/>
      <c r="G46" s="846"/>
      <c r="H46" s="846"/>
      <c r="I46" s="694"/>
      <c r="J46" s="694"/>
      <c r="K46" s="694"/>
    </row>
    <row r="47" spans="1:45" s="1" customFormat="1" ht="14.25" customHeight="1" x14ac:dyDescent="0.2">
      <c r="A47" s="441" t="s">
        <v>480</v>
      </c>
      <c r="J47" s="694"/>
      <c r="K47" s="694"/>
    </row>
    <row r="48" spans="1:45" s="1" customFormat="1" x14ac:dyDescent="0.2">
      <c r="I48" s="694"/>
      <c r="J48" s="694"/>
      <c r="K48" s="694"/>
    </row>
    <row r="49" spans="9:9" s="1" customFormat="1" x14ac:dyDescent="0.2"/>
    <row r="50" spans="9:9" s="1" customFormat="1" x14ac:dyDescent="0.2">
      <c r="I50" s="699"/>
    </row>
    <row r="51" spans="9:9" s="1" customFormat="1" x14ac:dyDescent="0.2"/>
    <row r="52" spans="9:9" s="1" customFormat="1" x14ac:dyDescent="0.2"/>
    <row r="53" spans="9:9" s="1" customFormat="1" x14ac:dyDescent="0.2"/>
    <row r="54" spans="9:9" s="1" customFormat="1" x14ac:dyDescent="0.2"/>
    <row r="55" spans="9:9" s="1" customFormat="1" x14ac:dyDescent="0.2"/>
    <row r="56" spans="9:9" s="1" customFormat="1" x14ac:dyDescent="0.2"/>
    <row r="57" spans="9:9" s="1" customFormat="1" x14ac:dyDescent="0.2"/>
    <row r="58" spans="9:9" s="1" customFormat="1" x14ac:dyDescent="0.2"/>
    <row r="59" spans="9:9" s="1" customFormat="1" x14ac:dyDescent="0.2"/>
    <row r="60" spans="9:9" s="1" customFormat="1" x14ac:dyDescent="0.2"/>
    <row r="61" spans="9:9" s="1" customFormat="1" x14ac:dyDescent="0.2"/>
    <row r="62" spans="9:9" s="1" customFormat="1" x14ac:dyDescent="0.2"/>
    <row r="63" spans="9:9" s="1" customFormat="1" x14ac:dyDescent="0.2"/>
    <row r="64" spans="9:9"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sheetData>
  <mergeCells count="6">
    <mergeCell ref="A45:H46"/>
    <mergeCell ref="A3:A4"/>
    <mergeCell ref="B3:B4"/>
    <mergeCell ref="C3:D3"/>
    <mergeCell ref="E3:F3"/>
    <mergeCell ref="G3:I3"/>
  </mergeCells>
  <conditionalFormatting sqref="D17">
    <cfRule type="cellIs" dxfId="67" priority="18" operator="between">
      <formula>0</formula>
      <formula>0.5</formula>
    </cfRule>
    <cfRule type="cellIs" dxfId="66" priority="19" operator="between">
      <formula>0</formula>
      <formula>0.49</formula>
    </cfRule>
  </conditionalFormatting>
  <conditionalFormatting sqref="F20">
    <cfRule type="cellIs" dxfId="65" priority="17" operator="between">
      <formula>0.00001</formula>
      <formula>0.499</formula>
    </cfRule>
  </conditionalFormatting>
  <conditionalFormatting sqref="F20">
    <cfRule type="cellIs" dxfId="64" priority="16" operator="between">
      <formula>0.00001</formula>
      <formula>0.499</formula>
    </cfRule>
  </conditionalFormatting>
  <conditionalFormatting sqref="F20">
    <cfRule type="cellIs" dxfId="63" priority="15" operator="between">
      <formula>0.00001</formula>
      <formula>0.499</formula>
    </cfRule>
  </conditionalFormatting>
  <conditionalFormatting sqref="D28">
    <cfRule type="cellIs" dxfId="62" priority="13" operator="between">
      <formula>0</formula>
      <formula>0.5</formula>
    </cfRule>
    <cfRule type="cellIs" dxfId="61" priority="14" operator="between">
      <formula>0</formula>
      <formula>0.49</formula>
    </cfRule>
  </conditionalFormatting>
  <conditionalFormatting sqref="I23">
    <cfRule type="cellIs" dxfId="60" priority="11" operator="between">
      <formula>0</formula>
      <formula>0.5</formula>
    </cfRule>
    <cfRule type="cellIs" dxfId="59" priority="12" operator="between">
      <formula>0</formula>
      <formula>0.49</formula>
    </cfRule>
  </conditionalFormatting>
  <conditionalFormatting sqref="I17">
    <cfRule type="cellIs" dxfId="58" priority="9" operator="between">
      <formula>0</formula>
      <formula>0.5</formula>
    </cfRule>
    <cfRule type="cellIs" dxfId="57" priority="10" operator="between">
      <formula>0</formula>
      <formula>0.49</formula>
    </cfRule>
  </conditionalFormatting>
  <conditionalFormatting sqref="I11:I12">
    <cfRule type="cellIs" dxfId="56" priority="5" operator="between">
      <formula>0</formula>
      <formula>0.5</formula>
    </cfRule>
    <cfRule type="cellIs" dxfId="55" priority="6" operator="between">
      <formula>0</formula>
      <formula>0.49</formula>
    </cfRule>
  </conditionalFormatting>
  <conditionalFormatting sqref="I37">
    <cfRule type="cellIs" dxfId="54" priority="3" operator="between">
      <formula>0</formula>
      <formula>0.5</formula>
    </cfRule>
    <cfRule type="cellIs" dxfId="53" priority="4" operator="between">
      <formula>0</formula>
      <formula>0.49</formula>
    </cfRule>
  </conditionalFormatting>
  <conditionalFormatting sqref="I38">
    <cfRule type="cellIs" dxfId="52" priority="1" operator="between">
      <formula>0</formula>
      <formula>0.5</formula>
    </cfRule>
    <cfRule type="cellIs" dxfId="51" priority="2" operator="between">
      <formula>0</formula>
      <formula>0.49</formula>
    </cfRule>
  </conditionalFormatting>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Hoja43"/>
  <dimension ref="A1:AE50"/>
  <sheetViews>
    <sheetView workbookViewId="0">
      <selection sqref="A1:F2"/>
    </sheetView>
  </sheetViews>
  <sheetFormatPr baseColWidth="10" defaultRowHeight="14.25" x14ac:dyDescent="0.2"/>
  <cols>
    <col min="1" max="1" width="25.125" customWidth="1"/>
    <col min="3" max="3" width="11.75" bestFit="1" customWidth="1"/>
    <col min="8" max="8" width="10.25" customWidth="1"/>
    <col min="9" max="31" width="11" style="1"/>
    <col min="40" max="40" width="10.75" bestFit="1" customWidth="1"/>
  </cols>
  <sheetData>
    <row r="1" spans="1:9" x14ac:dyDescent="0.2">
      <c r="A1" s="838" t="s">
        <v>18</v>
      </c>
      <c r="B1" s="838"/>
      <c r="C1" s="838"/>
      <c r="D1" s="838"/>
      <c r="E1" s="838"/>
      <c r="F1" s="838"/>
      <c r="G1" s="1"/>
      <c r="H1" s="1"/>
    </row>
    <row r="2" spans="1:9" x14ac:dyDescent="0.2">
      <c r="A2" s="839"/>
      <c r="B2" s="839"/>
      <c r="C2" s="839"/>
      <c r="D2" s="839"/>
      <c r="E2" s="839"/>
      <c r="F2" s="839"/>
      <c r="G2" s="10"/>
      <c r="H2" s="55" t="s">
        <v>475</v>
      </c>
    </row>
    <row r="3" spans="1:9" x14ac:dyDescent="0.2">
      <c r="A3" s="11"/>
      <c r="B3" s="804">
        <f>INDICE!A3</f>
        <v>44409</v>
      </c>
      <c r="C3" s="804">
        <v>41671</v>
      </c>
      <c r="D3" s="803" t="s">
        <v>116</v>
      </c>
      <c r="E3" s="803"/>
      <c r="F3" s="803" t="s">
        <v>117</v>
      </c>
      <c r="G3" s="803"/>
      <c r="H3" s="803"/>
    </row>
    <row r="4" spans="1:9" x14ac:dyDescent="0.2">
      <c r="A4" s="262"/>
      <c r="B4" s="184" t="s">
        <v>54</v>
      </c>
      <c r="C4" s="185" t="s">
        <v>429</v>
      </c>
      <c r="D4" s="184" t="s">
        <v>54</v>
      </c>
      <c r="E4" s="185" t="s">
        <v>429</v>
      </c>
      <c r="F4" s="184" t="s">
        <v>54</v>
      </c>
      <c r="G4" s="186" t="s">
        <v>429</v>
      </c>
      <c r="H4" s="185" t="s">
        <v>479</v>
      </c>
      <c r="I4" s="55"/>
    </row>
    <row r="5" spans="1:9" ht="14.1" customHeight="1" x14ac:dyDescent="0.2">
      <c r="A5" s="420" t="s">
        <v>337</v>
      </c>
      <c r="B5" s="235">
        <v>15276.18031</v>
      </c>
      <c r="C5" s="236">
        <v>33.840535694013255</v>
      </c>
      <c r="D5" s="235">
        <v>131234.83704000001</v>
      </c>
      <c r="E5" s="236">
        <v>75.881386823166977</v>
      </c>
      <c r="F5" s="235">
        <v>192886.13801</v>
      </c>
      <c r="G5" s="236">
        <v>41.203119303295573</v>
      </c>
      <c r="H5" s="236">
        <v>49.38810530422986</v>
      </c>
    </row>
    <row r="6" spans="1:9" x14ac:dyDescent="0.2">
      <c r="A6" s="412" t="s">
        <v>338</v>
      </c>
      <c r="B6" s="442">
        <v>6631.093460000001</v>
      </c>
      <c r="C6" s="515">
        <v>37.148299044004816</v>
      </c>
      <c r="D6" s="442">
        <v>57211.420909999993</v>
      </c>
      <c r="E6" s="443">
        <v>68.785001018002575</v>
      </c>
      <c r="F6" s="442">
        <v>83162.102870000002</v>
      </c>
      <c r="G6" s="443">
        <v>40.682166395708627</v>
      </c>
      <c r="H6" s="443">
        <v>21.293488149220043</v>
      </c>
    </row>
    <row r="7" spans="1:9" x14ac:dyDescent="0.2">
      <c r="A7" s="412" t="s">
        <v>339</v>
      </c>
      <c r="B7" s="444">
        <v>5800.6459500000001</v>
      </c>
      <c r="C7" s="443">
        <v>145.9989148584678</v>
      </c>
      <c r="D7" s="442">
        <v>54546.405129999999</v>
      </c>
      <c r="E7" s="443">
        <v>270.15780445753086</v>
      </c>
      <c r="F7" s="442">
        <v>80595.195590000003</v>
      </c>
      <c r="G7" s="443">
        <v>102.27620209038099</v>
      </c>
      <c r="H7" s="443">
        <v>20.63623673468728</v>
      </c>
    </row>
    <row r="8" spans="1:9" x14ac:dyDescent="0.2">
      <c r="A8" s="412" t="s">
        <v>532</v>
      </c>
      <c r="B8" s="444">
        <v>446.86908</v>
      </c>
      <c r="C8" s="481">
        <v>3616.4605935604063</v>
      </c>
      <c r="D8" s="442">
        <v>2441.9905099999996</v>
      </c>
      <c r="E8" s="481">
        <v>66.452300672152248</v>
      </c>
      <c r="F8" s="442">
        <v>2831.70964</v>
      </c>
      <c r="G8" s="481">
        <v>62.651031971534245</v>
      </c>
      <c r="H8" s="443">
        <v>0.72505352294456893</v>
      </c>
    </row>
    <row r="9" spans="1:9" x14ac:dyDescent="0.2">
      <c r="A9" s="412" t="s">
        <v>533</v>
      </c>
      <c r="B9" s="442">
        <v>2397.5718199999997</v>
      </c>
      <c r="C9" s="443">
        <v>-43.033178825567667</v>
      </c>
      <c r="D9" s="442">
        <v>17035.020490000003</v>
      </c>
      <c r="E9" s="443">
        <v>-30.515908974116357</v>
      </c>
      <c r="F9" s="442">
        <v>26297.129910000003</v>
      </c>
      <c r="G9" s="443">
        <v>-26.755730315340791</v>
      </c>
      <c r="H9" s="443">
        <v>6.7333268973779736</v>
      </c>
    </row>
    <row r="10" spans="1:9" x14ac:dyDescent="0.2">
      <c r="A10" s="420" t="s">
        <v>340</v>
      </c>
      <c r="B10" s="422">
        <v>21489.570230000005</v>
      </c>
      <c r="C10" s="236">
        <v>-5.0817104690279828</v>
      </c>
      <c r="D10" s="422">
        <v>133152.73070000001</v>
      </c>
      <c r="E10" s="236">
        <v>-19.014495398548004</v>
      </c>
      <c r="F10" s="422">
        <v>197472.57139</v>
      </c>
      <c r="G10" s="236">
        <v>-21.205190670422752</v>
      </c>
      <c r="H10" s="236">
        <v>50.562452289862037</v>
      </c>
    </row>
    <row r="11" spans="1:9" x14ac:dyDescent="0.2">
      <c r="A11" s="412" t="s">
        <v>341</v>
      </c>
      <c r="B11" s="442">
        <v>4153.8989900000006</v>
      </c>
      <c r="C11" s="445">
        <v>12.227196716268011</v>
      </c>
      <c r="D11" s="442">
        <v>22401.47697</v>
      </c>
      <c r="E11" s="443">
        <v>-35.974547306544565</v>
      </c>
      <c r="F11" s="442">
        <v>33345.439250000003</v>
      </c>
      <c r="G11" s="443">
        <v>-37.84702721389764</v>
      </c>
      <c r="H11" s="443">
        <v>8.5380322406031031</v>
      </c>
    </row>
    <row r="12" spans="1:9" x14ac:dyDescent="0.2">
      <c r="A12" s="412" t="s">
        <v>342</v>
      </c>
      <c r="B12" s="442">
        <v>3909.82573</v>
      </c>
      <c r="C12" s="443">
        <v>-33.412862186161114</v>
      </c>
      <c r="D12" s="442">
        <v>29660.712219999998</v>
      </c>
      <c r="E12" s="443">
        <v>-32.574276171500991</v>
      </c>
      <c r="F12" s="442">
        <v>43453.959359999993</v>
      </c>
      <c r="G12" s="443">
        <v>-35.14291180659049</v>
      </c>
      <c r="H12" s="443">
        <v>11.12629835870394</v>
      </c>
    </row>
    <row r="13" spans="1:9" x14ac:dyDescent="0.2">
      <c r="A13" s="412" t="s">
        <v>343</v>
      </c>
      <c r="B13" s="442">
        <v>4082.7466199999999</v>
      </c>
      <c r="C13" s="451">
        <v>3.8672066807625991</v>
      </c>
      <c r="D13" s="442">
        <v>21998.954989999998</v>
      </c>
      <c r="E13" s="443">
        <v>-17.357214444677709</v>
      </c>
      <c r="F13" s="442">
        <v>29596.962940000001</v>
      </c>
      <c r="G13" s="443">
        <v>-13.002251688964403</v>
      </c>
      <c r="H13" s="443">
        <v>7.5782424670160911</v>
      </c>
    </row>
    <row r="14" spans="1:9" x14ac:dyDescent="0.2">
      <c r="A14" s="412" t="s">
        <v>344</v>
      </c>
      <c r="B14" s="442">
        <v>5550.3526199999997</v>
      </c>
      <c r="C14" s="443">
        <v>17.17047035411488</v>
      </c>
      <c r="D14" s="442">
        <v>27938.473850000006</v>
      </c>
      <c r="E14" s="443">
        <v>-18.705004919613913</v>
      </c>
      <c r="F14" s="442">
        <v>42676.020209999995</v>
      </c>
      <c r="G14" s="443">
        <v>-23.484778573929983</v>
      </c>
      <c r="H14" s="443">
        <v>10.927108613619763</v>
      </c>
    </row>
    <row r="15" spans="1:9" x14ac:dyDescent="0.2">
      <c r="A15" s="412" t="s">
        <v>345</v>
      </c>
      <c r="B15" s="442">
        <v>1112.2475099999999</v>
      </c>
      <c r="C15" s="451">
        <v>-44.555752527151718</v>
      </c>
      <c r="D15" s="442">
        <v>17264.37775</v>
      </c>
      <c r="E15" s="443">
        <v>43.784127271426691</v>
      </c>
      <c r="F15" s="442">
        <v>26882.650409999998</v>
      </c>
      <c r="G15" s="443">
        <v>40.989849557017649</v>
      </c>
      <c r="H15" s="443">
        <v>6.8832482365168497</v>
      </c>
    </row>
    <row r="16" spans="1:9" x14ac:dyDescent="0.2">
      <c r="A16" s="412" t="s">
        <v>346</v>
      </c>
      <c r="B16" s="442">
        <v>2680.4987600000004</v>
      </c>
      <c r="C16" s="443">
        <v>12.004374511396099</v>
      </c>
      <c r="D16" s="442">
        <v>13888.734920000001</v>
      </c>
      <c r="E16" s="443">
        <v>11.613006057866725</v>
      </c>
      <c r="F16" s="442">
        <v>21517.539219999999</v>
      </c>
      <c r="G16" s="443">
        <v>1.9592361552153499</v>
      </c>
      <c r="H16" s="728">
        <v>5.5095223734022856</v>
      </c>
    </row>
    <row r="17" spans="1:8" x14ac:dyDescent="0.2">
      <c r="A17" s="420" t="s">
        <v>552</v>
      </c>
      <c r="B17" s="531">
        <v>70.543999999999997</v>
      </c>
      <c r="C17" s="705">
        <v>157.06581152977188</v>
      </c>
      <c r="D17" s="422">
        <v>162.48420999999999</v>
      </c>
      <c r="E17" s="685">
        <v>-15.863602941176474</v>
      </c>
      <c r="F17" s="422">
        <v>193.09821000000002</v>
      </c>
      <c r="G17" s="424">
        <v>-43.850966697004672</v>
      </c>
      <c r="H17" s="727">
        <v>4.9442405908110769E-2</v>
      </c>
    </row>
    <row r="18" spans="1:8" x14ac:dyDescent="0.2">
      <c r="A18" s="421" t="s">
        <v>115</v>
      </c>
      <c r="B18" s="61">
        <v>36836.29454000001</v>
      </c>
      <c r="C18" s="62">
        <v>8.083810038389629</v>
      </c>
      <c r="D18" s="61">
        <v>264550.05194999999</v>
      </c>
      <c r="E18" s="62">
        <v>10.586675892585241</v>
      </c>
      <c r="F18" s="61">
        <v>390551.80760999996</v>
      </c>
      <c r="G18" s="62">
        <v>0.77143534638556388</v>
      </c>
      <c r="H18" s="62">
        <v>100</v>
      </c>
    </row>
    <row r="19" spans="1:8" x14ac:dyDescent="0.2">
      <c r="A19" s="156"/>
      <c r="B19" s="1"/>
      <c r="C19" s="1"/>
      <c r="D19" s="1"/>
      <c r="E19" s="1"/>
      <c r="F19" s="1"/>
      <c r="G19" s="1"/>
      <c r="H19" s="161" t="s">
        <v>222</v>
      </c>
    </row>
    <row r="20" spans="1:8" x14ac:dyDescent="0.2">
      <c r="A20" s="133" t="s">
        <v>590</v>
      </c>
      <c r="B20" s="1"/>
      <c r="C20" s="1"/>
      <c r="D20" s="1"/>
      <c r="E20" s="1"/>
      <c r="F20" s="1"/>
      <c r="G20" s="1"/>
      <c r="H20" s="1"/>
    </row>
    <row r="21" spans="1:8" x14ac:dyDescent="0.2">
      <c r="A21" s="441" t="s">
        <v>544</v>
      </c>
      <c r="B21" s="1"/>
      <c r="C21" s="1"/>
      <c r="D21" s="1"/>
      <c r="E21" s="1"/>
      <c r="F21" s="1"/>
      <c r="G21" s="1"/>
      <c r="H21" s="1"/>
    </row>
    <row r="22" spans="1:8" x14ac:dyDescent="0.2">
      <c r="A22" s="847"/>
      <c r="B22" s="847"/>
      <c r="C22" s="847"/>
      <c r="D22" s="847"/>
      <c r="E22" s="847"/>
      <c r="F22" s="847"/>
      <c r="G22" s="847"/>
      <c r="H22" s="847"/>
    </row>
    <row r="23" spans="1:8" s="1" customFormat="1" x14ac:dyDescent="0.2">
      <c r="A23" s="847"/>
      <c r="B23" s="847"/>
      <c r="C23" s="847"/>
      <c r="D23" s="847"/>
      <c r="E23" s="847"/>
      <c r="F23" s="847"/>
      <c r="G23" s="847"/>
      <c r="H23" s="847"/>
    </row>
    <row r="24" spans="1:8" s="1" customFormat="1" x14ac:dyDescent="0.2"/>
    <row r="25" spans="1:8" s="1" customFormat="1" x14ac:dyDescent="0.2"/>
    <row r="26" spans="1:8" s="1" customFormat="1" x14ac:dyDescent="0.2"/>
    <row r="27" spans="1:8" s="1" customFormat="1" x14ac:dyDescent="0.2"/>
    <row r="28" spans="1:8" s="1" customFormat="1" x14ac:dyDescent="0.2"/>
    <row r="29" spans="1:8" s="1" customFormat="1" x14ac:dyDescent="0.2"/>
    <row r="30" spans="1:8" s="1" customFormat="1" x14ac:dyDescent="0.2"/>
    <row r="31" spans="1:8" s="1" customFormat="1" x14ac:dyDescent="0.2"/>
    <row r="32" spans="1:8"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sheetData>
  <mergeCells count="5">
    <mergeCell ref="A1:F2"/>
    <mergeCell ref="B3:C3"/>
    <mergeCell ref="D3:E3"/>
    <mergeCell ref="F3:H3"/>
    <mergeCell ref="A22:H23"/>
  </mergeCells>
  <conditionalFormatting sqref="E18">
    <cfRule type="cellIs" dxfId="50" priority="8" operator="between">
      <formula>0.00001</formula>
      <formula>0.049999</formula>
    </cfRule>
  </conditionalFormatting>
  <conditionalFormatting sqref="G18">
    <cfRule type="cellIs" dxfId="49" priority="7" operator="between">
      <formula>0.00001</formula>
      <formula>0.049999</formula>
    </cfRule>
  </conditionalFormatting>
  <conditionalFormatting sqref="C6">
    <cfRule type="cellIs" dxfId="48" priority="5" operator="between">
      <formula>0.0001</formula>
      <formula>0.44999</formula>
    </cfRule>
  </conditionalFormatting>
  <conditionalFormatting sqref="C17">
    <cfRule type="cellIs" dxfId="47" priority="3" operator="between">
      <formula>0</formula>
      <formula>0.5</formula>
    </cfRule>
    <cfRule type="cellIs" dxfId="46" priority="4" operator="between">
      <formula>0</formula>
      <formula>0.49</formula>
    </cfRule>
  </conditionalFormatting>
  <conditionalFormatting sqref="H17">
    <cfRule type="cellIs" dxfId="45" priority="1" operator="between">
      <formula>0</formula>
      <formula>0.5</formula>
    </cfRule>
    <cfRule type="cellIs" dxfId="44" priority="2" operator="between">
      <formula>0</formula>
      <formula>0.49</formula>
    </cfRule>
  </conditionalFormatting>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Hoja44"/>
  <dimension ref="A1:AK408"/>
  <sheetViews>
    <sheetView workbookViewId="0"/>
  </sheetViews>
  <sheetFormatPr baseColWidth="10" defaultRowHeight="14.25" x14ac:dyDescent="0.2"/>
  <cols>
    <col min="1" max="1" width="16.25" customWidth="1"/>
    <col min="9" max="37" width="11" style="1"/>
  </cols>
  <sheetData>
    <row r="1" spans="1:8" ht="15" x14ac:dyDescent="0.25">
      <c r="A1" s="284" t="s">
        <v>514</v>
      </c>
      <c r="B1" s="1"/>
      <c r="C1" s="1"/>
      <c r="D1" s="1"/>
      <c r="E1" s="1"/>
      <c r="F1" s="1"/>
      <c r="G1" s="1"/>
      <c r="H1" s="1"/>
    </row>
    <row r="2" spans="1:8" x14ac:dyDescent="0.2">
      <c r="A2" s="1"/>
      <c r="B2" s="1"/>
      <c r="C2" s="1"/>
      <c r="D2" s="1"/>
      <c r="E2" s="1"/>
      <c r="F2" s="1"/>
      <c r="G2" s="55" t="s">
        <v>477</v>
      </c>
      <c r="H2" s="1"/>
    </row>
    <row r="3" spans="1:8" x14ac:dyDescent="0.2">
      <c r="A3" s="56"/>
      <c r="B3" s="804">
        <f>INDICE!A3</f>
        <v>44409</v>
      </c>
      <c r="C3" s="803">
        <v>41671</v>
      </c>
      <c r="D3" s="803" t="s">
        <v>116</v>
      </c>
      <c r="E3" s="803"/>
      <c r="F3" s="803" t="s">
        <v>117</v>
      </c>
      <c r="G3" s="803"/>
      <c r="H3" s="1"/>
    </row>
    <row r="4" spans="1:8" x14ac:dyDescent="0.2">
      <c r="A4" s="66"/>
      <c r="B4" s="184" t="s">
        <v>350</v>
      </c>
      <c r="C4" s="185" t="s">
        <v>429</v>
      </c>
      <c r="D4" s="184" t="s">
        <v>350</v>
      </c>
      <c r="E4" s="185" t="s">
        <v>429</v>
      </c>
      <c r="F4" s="184" t="s">
        <v>350</v>
      </c>
      <c r="G4" s="186" t="s">
        <v>429</v>
      </c>
      <c r="H4" s="1"/>
    </row>
    <row r="5" spans="1:8" x14ac:dyDescent="0.2">
      <c r="A5" s="446" t="s">
        <v>476</v>
      </c>
      <c r="B5" s="447">
        <v>23.450159162288429</v>
      </c>
      <c r="C5" s="427">
        <v>130.22568581362898</v>
      </c>
      <c r="D5" s="448">
        <v>16.956571840296743</v>
      </c>
      <c r="E5" s="427">
        <v>19.535036494762043</v>
      </c>
      <c r="F5" s="448">
        <v>15.55595458490663</v>
      </c>
      <c r="G5" s="427">
        <v>1.1407507755031399</v>
      </c>
      <c r="H5" s="1"/>
    </row>
    <row r="6" spans="1:8" x14ac:dyDescent="0.2">
      <c r="A6" s="3"/>
      <c r="B6" s="3"/>
      <c r="C6" s="3"/>
      <c r="D6" s="3"/>
      <c r="E6" s="3"/>
      <c r="F6" s="3"/>
      <c r="G6" s="55" t="s">
        <v>351</v>
      </c>
      <c r="H6" s="1"/>
    </row>
    <row r="7" spans="1:8" x14ac:dyDescent="0.2">
      <c r="A7" s="80" t="s">
        <v>587</v>
      </c>
      <c r="B7" s="80"/>
      <c r="C7" s="200"/>
      <c r="D7" s="200"/>
      <c r="E7" s="200"/>
      <c r="F7" s="80"/>
      <c r="G7" s="80"/>
      <c r="H7" s="1"/>
    </row>
    <row r="8" spans="1:8" x14ac:dyDescent="0.2">
      <c r="A8" s="133" t="s">
        <v>352</v>
      </c>
      <c r="B8" s="108"/>
      <c r="C8" s="108"/>
      <c r="D8" s="108"/>
      <c r="E8" s="108"/>
      <c r="F8" s="108"/>
      <c r="G8" s="108"/>
      <c r="H8" s="1"/>
    </row>
    <row r="9" spans="1:8" x14ac:dyDescent="0.2">
      <c r="A9" s="1"/>
      <c r="B9" s="1"/>
      <c r="C9" s="1"/>
      <c r="D9" s="1"/>
      <c r="E9" s="1"/>
      <c r="F9" s="1"/>
      <c r="G9" s="1"/>
      <c r="H9" s="1"/>
    </row>
    <row r="10" spans="1:8" s="1" customFormat="1" x14ac:dyDescent="0.2"/>
    <row r="11" spans="1:8" s="1" customFormat="1" x14ac:dyDescent="0.2"/>
    <row r="12" spans="1:8" s="1" customFormat="1" x14ac:dyDescent="0.2"/>
    <row r="13" spans="1:8" s="1" customFormat="1" x14ac:dyDescent="0.2"/>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sheetData>
  <mergeCells count="3">
    <mergeCell ref="B3:C3"/>
    <mergeCell ref="D3:E3"/>
    <mergeCell ref="F3:G3"/>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Hoja45"/>
  <dimension ref="A1:AH340"/>
  <sheetViews>
    <sheetView workbookViewId="0">
      <selection sqref="A1:G2"/>
    </sheetView>
  </sheetViews>
  <sheetFormatPr baseColWidth="10" defaultRowHeight="14.25" x14ac:dyDescent="0.2"/>
  <cols>
    <col min="1" max="1" width="6.5" customWidth="1"/>
    <col min="2" max="2" width="20.625" customWidth="1"/>
    <col min="7" max="7" width="11" style="449"/>
    <col min="9" max="9" width="10.75" customWidth="1"/>
    <col min="10" max="34" width="11" style="1"/>
  </cols>
  <sheetData>
    <row r="1" spans="1:34" x14ac:dyDescent="0.2">
      <c r="A1" s="838" t="s">
        <v>347</v>
      </c>
      <c r="B1" s="838"/>
      <c r="C1" s="838"/>
      <c r="D1" s="838"/>
      <c r="E1" s="838"/>
      <c r="F1" s="838"/>
      <c r="G1" s="838"/>
      <c r="H1" s="1"/>
      <c r="I1" s="1"/>
    </row>
    <row r="2" spans="1:34" x14ac:dyDescent="0.2">
      <c r="A2" s="839"/>
      <c r="B2" s="839"/>
      <c r="C2" s="839"/>
      <c r="D2" s="839"/>
      <c r="E2" s="839"/>
      <c r="F2" s="839"/>
      <c r="G2" s="839"/>
      <c r="H2" s="10"/>
      <c r="I2" s="55" t="s">
        <v>475</v>
      </c>
    </row>
    <row r="3" spans="1:34" x14ac:dyDescent="0.2">
      <c r="A3" s="819" t="s">
        <v>459</v>
      </c>
      <c r="B3" s="819" t="s">
        <v>460</v>
      </c>
      <c r="C3" s="801">
        <f>INDICE!A3</f>
        <v>44409</v>
      </c>
      <c r="D3" s="802">
        <v>41671</v>
      </c>
      <c r="E3" s="802" t="s">
        <v>116</v>
      </c>
      <c r="F3" s="802"/>
      <c r="G3" s="802" t="s">
        <v>117</v>
      </c>
      <c r="H3" s="802"/>
      <c r="I3" s="802"/>
    </row>
    <row r="4" spans="1:34" x14ac:dyDescent="0.2">
      <c r="A4" s="820"/>
      <c r="B4" s="820"/>
      <c r="C4" s="82" t="s">
        <v>54</v>
      </c>
      <c r="D4" s="82" t="s">
        <v>429</v>
      </c>
      <c r="E4" s="82" t="s">
        <v>54</v>
      </c>
      <c r="F4" s="82" t="s">
        <v>429</v>
      </c>
      <c r="G4" s="82" t="s">
        <v>54</v>
      </c>
      <c r="H4" s="83" t="s">
        <v>429</v>
      </c>
      <c r="I4" s="83" t="s">
        <v>107</v>
      </c>
    </row>
    <row r="5" spans="1:34" x14ac:dyDescent="0.2">
      <c r="A5" s="697"/>
      <c r="B5" s="708" t="s">
        <v>625</v>
      </c>
      <c r="C5" s="768">
        <v>1.53033</v>
      </c>
      <c r="D5" s="142">
        <v>42.993431195746616</v>
      </c>
      <c r="E5" s="144">
        <v>22.814260000000001</v>
      </c>
      <c r="F5" s="142">
        <v>18.002738228179151</v>
      </c>
      <c r="G5" s="144">
        <v>31.47279</v>
      </c>
      <c r="H5" s="142">
        <v>9.6324104173256231</v>
      </c>
      <c r="I5" s="769">
        <v>0.10187437258742402</v>
      </c>
      <c r="J5" s="664"/>
    </row>
    <row r="6" spans="1:34" x14ac:dyDescent="0.2">
      <c r="A6" s="697"/>
      <c r="B6" s="708" t="s">
        <v>277</v>
      </c>
      <c r="C6" s="768">
        <v>0</v>
      </c>
      <c r="D6" s="142" t="s">
        <v>143</v>
      </c>
      <c r="E6" s="144">
        <v>0</v>
      </c>
      <c r="F6" s="142" t="s">
        <v>143</v>
      </c>
      <c r="G6" s="144">
        <v>145.13882999999998</v>
      </c>
      <c r="H6" s="142" t="s">
        <v>143</v>
      </c>
      <c r="I6" s="770">
        <v>0.46980033369532198</v>
      </c>
      <c r="J6" s="664"/>
    </row>
    <row r="7" spans="1:34" x14ac:dyDescent="0.2">
      <c r="A7" s="697"/>
      <c r="B7" s="708" t="s">
        <v>236</v>
      </c>
      <c r="C7" s="768">
        <v>909.73382000000004</v>
      </c>
      <c r="D7" s="142">
        <v>2795.5677530344724</v>
      </c>
      <c r="E7" s="144">
        <v>11084.36039</v>
      </c>
      <c r="F7" s="142">
        <v>198.92466400311088</v>
      </c>
      <c r="G7" s="144">
        <v>13429.951060000001</v>
      </c>
      <c r="H7" s="142">
        <v>67.737938259691475</v>
      </c>
      <c r="I7" s="770">
        <v>43.471450675879389</v>
      </c>
      <c r="J7" s="664"/>
    </row>
    <row r="8" spans="1:34" x14ac:dyDescent="0.2">
      <c r="A8" s="697"/>
      <c r="B8" s="709" t="s">
        <v>333</v>
      </c>
      <c r="C8" s="771">
        <v>897.89427999999998</v>
      </c>
      <c r="D8" s="423">
        <v>6465.6712434344699</v>
      </c>
      <c r="E8" s="772">
        <v>10863.344620000002</v>
      </c>
      <c r="F8" s="423">
        <v>214.01803162507872</v>
      </c>
      <c r="G8" s="773">
        <v>13090.976210000001</v>
      </c>
      <c r="H8" s="423">
        <v>71.60503234802033</v>
      </c>
      <c r="I8" s="774">
        <v>42.374221921559666</v>
      </c>
      <c r="J8" s="664"/>
    </row>
    <row r="9" spans="1:34" x14ac:dyDescent="0.2">
      <c r="A9" s="697"/>
      <c r="B9" s="709" t="s">
        <v>330</v>
      </c>
      <c r="C9" s="771">
        <v>11.839540000000001</v>
      </c>
      <c r="D9" s="423">
        <v>-33.27039615478261</v>
      </c>
      <c r="E9" s="772">
        <v>221.01577</v>
      </c>
      <c r="F9" s="423">
        <v>-11.100477448886426</v>
      </c>
      <c r="G9" s="773">
        <v>338.97485000000006</v>
      </c>
      <c r="H9" s="423">
        <v>-10.31402289786733</v>
      </c>
      <c r="I9" s="774">
        <v>1.097228754319721</v>
      </c>
      <c r="J9" s="664"/>
    </row>
    <row r="10" spans="1:34" x14ac:dyDescent="0.2">
      <c r="A10" s="697"/>
      <c r="B10" s="708" t="s">
        <v>617</v>
      </c>
      <c r="C10" s="775">
        <v>85.984619999999993</v>
      </c>
      <c r="D10" s="142">
        <v>120.35269913708797</v>
      </c>
      <c r="E10" s="144">
        <v>590.16751999999997</v>
      </c>
      <c r="F10" s="142">
        <v>34.348106633467076</v>
      </c>
      <c r="G10" s="144">
        <v>746.2878199999999</v>
      </c>
      <c r="H10" s="142">
        <v>14.668721221146081</v>
      </c>
      <c r="I10" s="770">
        <v>2.41566138344063</v>
      </c>
      <c r="J10" s="664"/>
    </row>
    <row r="11" spans="1:34" x14ac:dyDescent="0.2">
      <c r="A11" s="697"/>
      <c r="B11" s="708" t="s">
        <v>207</v>
      </c>
      <c r="C11" s="768">
        <v>3.8351599999999997</v>
      </c>
      <c r="D11" s="142" t="s">
        <v>143</v>
      </c>
      <c r="E11" s="144">
        <v>1038.80206</v>
      </c>
      <c r="F11" s="142">
        <v>3112.6332190193198</v>
      </c>
      <c r="G11" s="144">
        <v>1039.9958300000001</v>
      </c>
      <c r="H11" s="142">
        <v>2406.9328541858354</v>
      </c>
      <c r="I11" s="776">
        <v>3.3663657614970672</v>
      </c>
      <c r="J11" s="664"/>
    </row>
    <row r="12" spans="1:34" x14ac:dyDescent="0.2">
      <c r="A12" s="697"/>
      <c r="B12" s="708" t="s">
        <v>558</v>
      </c>
      <c r="C12" s="768">
        <v>0</v>
      </c>
      <c r="D12" s="142" t="s">
        <v>143</v>
      </c>
      <c r="E12" s="144">
        <v>2.8255100000000004</v>
      </c>
      <c r="F12" s="142" t="s">
        <v>143</v>
      </c>
      <c r="G12" s="144">
        <v>2.8255100000000004</v>
      </c>
      <c r="H12" s="142" t="s">
        <v>143</v>
      </c>
      <c r="I12" s="777">
        <v>9.1459021742111984E-3</v>
      </c>
      <c r="J12" s="664"/>
    </row>
    <row r="13" spans="1:34" x14ac:dyDescent="0.2">
      <c r="A13" s="697"/>
      <c r="B13" s="709" t="s">
        <v>238</v>
      </c>
      <c r="C13" s="771">
        <v>324.55849000000001</v>
      </c>
      <c r="D13" s="423">
        <v>-47.480226915732203</v>
      </c>
      <c r="E13" s="772">
        <v>2838.2645600000005</v>
      </c>
      <c r="F13" s="423">
        <v>-13.696555617633022</v>
      </c>
      <c r="G13" s="773">
        <v>5866.5184000000017</v>
      </c>
      <c r="H13" s="423">
        <v>-1.5924665903655544</v>
      </c>
      <c r="I13" s="774">
        <v>18.98935179475918</v>
      </c>
      <c r="J13" s="664"/>
    </row>
    <row r="14" spans="1:34" x14ac:dyDescent="0.2">
      <c r="A14" s="697"/>
      <c r="B14" s="709" t="s">
        <v>333</v>
      </c>
      <c r="C14" s="771">
        <v>293.68541999999997</v>
      </c>
      <c r="D14" s="423">
        <v>-52.476080300478714</v>
      </c>
      <c r="E14" s="772">
        <v>2806.7974900000004</v>
      </c>
      <c r="F14" s="423">
        <v>-14.653378517053318</v>
      </c>
      <c r="G14" s="773">
        <v>5835.0513300000011</v>
      </c>
      <c r="H14" s="423">
        <v>-2.0965442132445729</v>
      </c>
      <c r="I14" s="774">
        <v>18.887495937257682</v>
      </c>
      <c r="J14" s="664"/>
    </row>
    <row r="15" spans="1:34" x14ac:dyDescent="0.2">
      <c r="A15" s="706"/>
      <c r="B15" s="709" t="s">
        <v>330</v>
      </c>
      <c r="C15" s="771">
        <v>30.873069999999998</v>
      </c>
      <c r="D15" s="423" t="s">
        <v>143</v>
      </c>
      <c r="E15" s="772">
        <v>31.46707</v>
      </c>
      <c r="F15" s="423" t="s">
        <v>143</v>
      </c>
      <c r="G15" s="773">
        <v>31.46707</v>
      </c>
      <c r="H15" s="423">
        <v>2074.5518499578457</v>
      </c>
      <c r="I15" s="774">
        <v>0.10185585750149739</v>
      </c>
      <c r="J15" s="664"/>
    </row>
    <row r="16" spans="1:34" x14ac:dyDescent="0.2">
      <c r="A16" s="706"/>
      <c r="B16" s="708" t="s">
        <v>626</v>
      </c>
      <c r="C16" s="768">
        <v>0</v>
      </c>
      <c r="D16" s="142" t="s">
        <v>143</v>
      </c>
      <c r="E16" s="144">
        <v>0.58552999999999999</v>
      </c>
      <c r="F16" s="142">
        <v>-0.76435495898582995</v>
      </c>
      <c r="G16" s="144">
        <v>3.2082799999999998</v>
      </c>
      <c r="H16" s="142">
        <v>17.834935302954051</v>
      </c>
      <c r="I16" s="777">
        <v>1.0384891586820891E-2</v>
      </c>
      <c r="J16" s="664"/>
      <c r="K16" s="694"/>
      <c r="L16" s="694"/>
      <c r="M16" s="694"/>
      <c r="N16" s="694"/>
      <c r="O16" s="694"/>
      <c r="P16" s="694"/>
      <c r="Q16" s="694"/>
      <c r="R16" s="694"/>
      <c r="S16" s="694"/>
      <c r="T16" s="694"/>
      <c r="U16" s="694"/>
      <c r="V16" s="694"/>
      <c r="W16" s="694"/>
      <c r="X16" s="694"/>
      <c r="Y16" s="694"/>
      <c r="Z16" s="694"/>
      <c r="AA16" s="694"/>
      <c r="AB16" s="694"/>
      <c r="AC16" s="694"/>
      <c r="AD16" s="694"/>
      <c r="AE16" s="694"/>
      <c r="AF16" s="694"/>
      <c r="AG16" s="694"/>
      <c r="AH16" s="694"/>
    </row>
    <row r="17" spans="1:34" x14ac:dyDescent="0.2">
      <c r="A17" s="710" t="s">
        <v>450</v>
      </c>
      <c r="B17" s="698"/>
      <c r="C17" s="146">
        <v>1325.6424199999999</v>
      </c>
      <c r="D17" s="540">
        <v>92.265977254107923</v>
      </c>
      <c r="E17" s="146">
        <v>15577.81983</v>
      </c>
      <c r="F17" s="778">
        <v>108.02815341740693</v>
      </c>
      <c r="G17" s="146">
        <v>21265.398520000002</v>
      </c>
      <c r="H17" s="778">
        <v>44.744339861988024</v>
      </c>
      <c r="I17" s="779">
        <v>68.83403511562004</v>
      </c>
      <c r="J17" s="664"/>
      <c r="K17" s="694"/>
      <c r="L17" s="694"/>
      <c r="M17" s="694"/>
      <c r="N17" s="694"/>
      <c r="O17" s="694"/>
      <c r="P17" s="694"/>
      <c r="Q17" s="694"/>
      <c r="R17" s="694"/>
      <c r="S17" s="694"/>
      <c r="T17" s="694"/>
      <c r="U17" s="694"/>
      <c r="V17" s="694"/>
      <c r="W17" s="694"/>
      <c r="X17" s="694"/>
      <c r="Y17" s="694"/>
      <c r="Z17" s="694"/>
      <c r="AA17" s="694"/>
      <c r="AB17" s="694"/>
      <c r="AC17" s="694"/>
      <c r="AD17" s="694"/>
      <c r="AE17" s="694"/>
      <c r="AF17" s="694"/>
      <c r="AG17" s="694"/>
      <c r="AH17" s="694"/>
    </row>
    <row r="18" spans="1:34" x14ac:dyDescent="0.2">
      <c r="A18" s="706"/>
      <c r="B18" s="708" t="s">
        <v>233</v>
      </c>
      <c r="C18" s="768">
        <v>976.95263</v>
      </c>
      <c r="D18" s="142" t="s">
        <v>143</v>
      </c>
      <c r="E18" s="144">
        <v>976.95263</v>
      </c>
      <c r="F18" s="142" t="s">
        <v>143</v>
      </c>
      <c r="G18" s="144">
        <v>976.95263</v>
      </c>
      <c r="H18" s="142" t="s">
        <v>143</v>
      </c>
      <c r="I18" s="776">
        <v>3.1623010298382757</v>
      </c>
      <c r="J18" s="664"/>
      <c r="K18" s="694"/>
      <c r="L18" s="694"/>
      <c r="M18" s="694"/>
      <c r="N18" s="694"/>
      <c r="O18" s="694"/>
      <c r="P18" s="694"/>
      <c r="Q18" s="694"/>
      <c r="R18" s="694"/>
      <c r="S18" s="694"/>
      <c r="T18" s="694"/>
      <c r="U18" s="694"/>
      <c r="V18" s="694"/>
      <c r="W18" s="694"/>
      <c r="X18" s="694"/>
      <c r="Y18" s="694"/>
      <c r="Z18" s="694"/>
      <c r="AA18" s="694"/>
      <c r="AB18" s="694"/>
      <c r="AC18" s="694"/>
      <c r="AD18" s="694"/>
      <c r="AE18" s="694"/>
      <c r="AF18" s="694"/>
      <c r="AG18" s="694"/>
      <c r="AH18" s="694"/>
    </row>
    <row r="19" spans="1:34" x14ac:dyDescent="0.2">
      <c r="A19" s="710" t="s">
        <v>308</v>
      </c>
      <c r="B19" s="698"/>
      <c r="C19" s="146">
        <v>976.95263</v>
      </c>
      <c r="D19" s="540" t="s">
        <v>143</v>
      </c>
      <c r="E19" s="146">
        <v>976.95263</v>
      </c>
      <c r="F19" s="778" t="s">
        <v>143</v>
      </c>
      <c r="G19" s="146">
        <v>976.95263</v>
      </c>
      <c r="H19" s="778" t="s">
        <v>143</v>
      </c>
      <c r="I19" s="779">
        <v>3.1623010298382757</v>
      </c>
      <c r="J19" s="664"/>
      <c r="K19" s="694"/>
      <c r="L19" s="694"/>
      <c r="M19" s="694"/>
      <c r="N19" s="694"/>
      <c r="O19" s="694"/>
      <c r="P19" s="694"/>
      <c r="Q19" s="694"/>
      <c r="R19" s="694"/>
      <c r="S19" s="694"/>
      <c r="T19" s="694"/>
      <c r="U19" s="694"/>
      <c r="V19" s="694"/>
      <c r="W19" s="694"/>
      <c r="X19" s="694"/>
      <c r="Y19" s="694"/>
      <c r="Z19" s="694"/>
      <c r="AA19" s="694"/>
      <c r="AB19" s="694"/>
      <c r="AC19" s="694"/>
      <c r="AD19" s="694"/>
      <c r="AE19" s="694"/>
      <c r="AF19" s="694"/>
      <c r="AG19" s="694"/>
      <c r="AH19" s="694"/>
    </row>
    <row r="20" spans="1:34" x14ac:dyDescent="0.2">
      <c r="A20" s="706"/>
      <c r="B20" s="708" t="s">
        <v>668</v>
      </c>
      <c r="C20" s="768">
        <v>0</v>
      </c>
      <c r="D20" s="142" t="s">
        <v>143</v>
      </c>
      <c r="E20" s="144">
        <v>1840.57071</v>
      </c>
      <c r="F20" s="142" t="s">
        <v>143</v>
      </c>
      <c r="G20" s="144">
        <v>1840.57071</v>
      </c>
      <c r="H20" s="142" t="s">
        <v>143</v>
      </c>
      <c r="I20" s="776">
        <v>5.9577490995885514</v>
      </c>
      <c r="J20" s="664"/>
    </row>
    <row r="21" spans="1:34" x14ac:dyDescent="0.2">
      <c r="A21" s="710" t="s">
        <v>669</v>
      </c>
      <c r="B21" s="698"/>
      <c r="C21" s="146">
        <v>0</v>
      </c>
      <c r="D21" s="778" t="s">
        <v>143</v>
      </c>
      <c r="E21" s="146">
        <v>1840.57071</v>
      </c>
      <c r="F21" s="778" t="s">
        <v>143</v>
      </c>
      <c r="G21" s="146">
        <v>1840.57071</v>
      </c>
      <c r="H21" s="778" t="s">
        <v>143</v>
      </c>
      <c r="I21" s="779">
        <v>5.9577490995885514</v>
      </c>
      <c r="J21" s="664"/>
      <c r="K21" s="694"/>
      <c r="L21" s="694"/>
      <c r="M21" s="694"/>
      <c r="N21" s="694"/>
      <c r="O21" s="694"/>
      <c r="P21" s="694"/>
      <c r="Q21" s="694"/>
      <c r="R21" s="694"/>
      <c r="S21" s="694"/>
      <c r="T21" s="694"/>
      <c r="U21" s="694"/>
      <c r="V21" s="694"/>
      <c r="W21" s="694"/>
      <c r="X21" s="694"/>
      <c r="Y21" s="694"/>
      <c r="Z21" s="694"/>
      <c r="AA21" s="694"/>
      <c r="AB21" s="694"/>
      <c r="AC21" s="694"/>
      <c r="AD21" s="694"/>
      <c r="AE21" s="694"/>
      <c r="AF21" s="694"/>
      <c r="AG21" s="694"/>
      <c r="AH21" s="694"/>
    </row>
    <row r="22" spans="1:34" x14ac:dyDescent="0.2">
      <c r="A22" s="697"/>
      <c r="B22" s="708" t="s">
        <v>551</v>
      </c>
      <c r="C22" s="768">
        <v>1153.89651</v>
      </c>
      <c r="D22" s="142" t="s">
        <v>143</v>
      </c>
      <c r="E22" s="144">
        <v>1153.89651</v>
      </c>
      <c r="F22" s="142" t="s">
        <v>143</v>
      </c>
      <c r="G22" s="144">
        <v>1153.89651</v>
      </c>
      <c r="H22" s="142" t="s">
        <v>143</v>
      </c>
      <c r="I22" s="776">
        <v>3.7350512295563325</v>
      </c>
      <c r="J22" s="664"/>
      <c r="K22" s="694"/>
      <c r="L22" s="694"/>
      <c r="M22" s="694"/>
      <c r="N22" s="694"/>
      <c r="O22" s="694"/>
      <c r="P22" s="694"/>
      <c r="Q22" s="694"/>
      <c r="R22" s="694"/>
      <c r="S22" s="694"/>
      <c r="T22" s="694"/>
      <c r="U22" s="694"/>
      <c r="V22" s="694"/>
      <c r="W22" s="694"/>
      <c r="X22" s="694"/>
      <c r="Y22" s="694"/>
      <c r="Z22" s="694"/>
      <c r="AA22" s="694"/>
      <c r="AB22" s="694"/>
      <c r="AC22" s="694"/>
      <c r="AD22" s="694"/>
      <c r="AE22" s="694"/>
      <c r="AF22" s="694"/>
      <c r="AG22" s="694"/>
      <c r="AH22" s="694"/>
    </row>
    <row r="23" spans="1:34" x14ac:dyDescent="0.2">
      <c r="A23" s="697"/>
      <c r="B23" s="708" t="s">
        <v>676</v>
      </c>
      <c r="C23" s="768">
        <v>2039.7512199999999</v>
      </c>
      <c r="D23" s="142" t="s">
        <v>143</v>
      </c>
      <c r="E23" s="144">
        <v>2039.7512199999999</v>
      </c>
      <c r="F23" s="142" t="s">
        <v>143</v>
      </c>
      <c r="G23" s="144">
        <v>2039.7512199999999</v>
      </c>
      <c r="H23" s="142" t="s">
        <v>143</v>
      </c>
      <c r="I23" s="776">
        <v>6.6024771166436995</v>
      </c>
      <c r="J23" s="664"/>
      <c r="K23" s="694"/>
      <c r="L23" s="694"/>
      <c r="M23" s="694"/>
      <c r="N23" s="694"/>
      <c r="O23" s="694"/>
      <c r="P23" s="694"/>
      <c r="Q23" s="694"/>
      <c r="R23" s="694"/>
      <c r="S23" s="694"/>
      <c r="T23" s="694"/>
      <c r="U23" s="694"/>
      <c r="V23" s="694"/>
      <c r="W23" s="694"/>
      <c r="X23" s="694"/>
      <c r="Y23" s="694"/>
      <c r="Z23" s="694"/>
      <c r="AA23" s="694"/>
      <c r="AB23" s="694"/>
      <c r="AC23" s="694"/>
      <c r="AD23" s="694"/>
      <c r="AE23" s="694"/>
      <c r="AF23" s="694"/>
      <c r="AG23" s="694"/>
      <c r="AH23" s="694"/>
    </row>
    <row r="24" spans="1:34" x14ac:dyDescent="0.2">
      <c r="A24" s="697"/>
      <c r="B24" s="708" t="s">
        <v>467</v>
      </c>
      <c r="C24" s="768">
        <v>3193.6477300000001</v>
      </c>
      <c r="D24" s="142" t="s">
        <v>143</v>
      </c>
      <c r="E24" s="144">
        <v>3193.6477300000001</v>
      </c>
      <c r="F24" s="142" t="s">
        <v>143</v>
      </c>
      <c r="G24" s="144">
        <v>3193.6477300000001</v>
      </c>
      <c r="H24" s="142" t="s">
        <v>143</v>
      </c>
      <c r="I24" s="776">
        <v>10.337528346200033</v>
      </c>
      <c r="J24" s="664"/>
      <c r="K24" s="694"/>
      <c r="L24" s="694"/>
      <c r="M24" s="694"/>
      <c r="N24" s="694"/>
      <c r="O24" s="694"/>
      <c r="P24" s="694"/>
      <c r="Q24" s="694"/>
      <c r="R24" s="694"/>
      <c r="S24" s="694"/>
      <c r="T24" s="694"/>
      <c r="U24" s="694"/>
      <c r="V24" s="694"/>
      <c r="W24" s="694"/>
      <c r="X24" s="694"/>
      <c r="Y24" s="694"/>
      <c r="Z24" s="694"/>
      <c r="AA24" s="694"/>
      <c r="AB24" s="694"/>
      <c r="AC24" s="694"/>
      <c r="AD24" s="694"/>
      <c r="AE24" s="694"/>
      <c r="AF24" s="694"/>
      <c r="AG24" s="694"/>
      <c r="AH24" s="694"/>
    </row>
    <row r="25" spans="1:34" ht="14.25" customHeight="1" x14ac:dyDescent="0.2">
      <c r="A25" s="697"/>
      <c r="B25" s="708" t="s">
        <v>667</v>
      </c>
      <c r="C25" s="768">
        <v>0</v>
      </c>
      <c r="D25" s="142" t="s">
        <v>143</v>
      </c>
      <c r="E25" s="144">
        <v>1968.49092</v>
      </c>
      <c r="F25" s="142" t="s">
        <v>143</v>
      </c>
      <c r="G25" s="144">
        <v>1968.49092</v>
      </c>
      <c r="H25" s="142" t="s">
        <v>143</v>
      </c>
      <c r="I25" s="776">
        <v>6.3718144282423355</v>
      </c>
      <c r="J25" s="664"/>
    </row>
    <row r="26" spans="1:34" x14ac:dyDescent="0.2">
      <c r="A26" s="710" t="s">
        <v>348</v>
      </c>
      <c r="B26" s="698"/>
      <c r="C26" s="146">
        <v>0</v>
      </c>
      <c r="D26" s="540" t="s">
        <v>143</v>
      </c>
      <c r="E26" s="146">
        <v>1968.49092</v>
      </c>
      <c r="F26" s="778" t="s">
        <v>143</v>
      </c>
      <c r="G26" s="146">
        <v>1968.49092</v>
      </c>
      <c r="H26" s="778" t="s">
        <v>143</v>
      </c>
      <c r="I26" s="779">
        <v>6.3718144282423355</v>
      </c>
      <c r="J26" s="664"/>
    </row>
    <row r="27" spans="1:34" x14ac:dyDescent="0.2">
      <c r="A27" s="698" t="s">
        <v>683</v>
      </c>
      <c r="B27" s="760"/>
      <c r="C27" s="146">
        <v>118.05887</v>
      </c>
      <c r="D27" s="540">
        <v>-0.32280994089810167</v>
      </c>
      <c r="E27" s="146">
        <v>1618.05195</v>
      </c>
      <c r="F27" s="778">
        <v>254.17692079540592</v>
      </c>
      <c r="G27" s="146">
        <v>1648.6659500000001</v>
      </c>
      <c r="H27" s="778">
        <v>154.20998986793379</v>
      </c>
      <c r="I27" s="779">
        <v>5.3365719805107643</v>
      </c>
      <c r="J27" s="664"/>
    </row>
    <row r="28" spans="1:34" ht="14.25" customHeight="1" x14ac:dyDescent="0.2">
      <c r="A28" s="711" t="s">
        <v>115</v>
      </c>
      <c r="B28" s="712"/>
      <c r="C28" s="712">
        <v>5614.3016500000003</v>
      </c>
      <c r="D28" s="713">
        <v>594.90396154800692</v>
      </c>
      <c r="E28" s="714">
        <v>25175.533770000002</v>
      </c>
      <c r="F28" s="713">
        <v>216.86583629506831</v>
      </c>
      <c r="G28" s="714">
        <v>30893.726460000002</v>
      </c>
      <c r="H28" s="715">
        <v>101.39009849975626</v>
      </c>
      <c r="I28" s="716">
        <v>100</v>
      </c>
      <c r="J28" s="664"/>
    </row>
    <row r="29" spans="1:34" ht="14.25" customHeight="1" x14ac:dyDescent="0.2">
      <c r="A29" s="717"/>
      <c r="B29" s="717" t="s">
        <v>333</v>
      </c>
      <c r="C29" s="717">
        <v>1191.5797</v>
      </c>
      <c r="D29" s="762">
        <v>88.645715521752408</v>
      </c>
      <c r="E29" s="763">
        <v>13670.142110000001</v>
      </c>
      <c r="F29" s="762">
        <v>102.57557675364181</v>
      </c>
      <c r="G29" s="763">
        <v>18926.027540000003</v>
      </c>
      <c r="H29" s="762">
        <v>39.279168783012501</v>
      </c>
      <c r="I29" s="764">
        <v>61.261717858817356</v>
      </c>
      <c r="J29" s="664"/>
    </row>
    <row r="30" spans="1:34" ht="14.25" customHeight="1" x14ac:dyDescent="0.2">
      <c r="A30" s="717"/>
      <c r="B30" s="717" t="s">
        <v>330</v>
      </c>
      <c r="C30" s="717">
        <v>4422.7219500000001</v>
      </c>
      <c r="D30" s="762">
        <v>2408.9850628000499</v>
      </c>
      <c r="E30" s="763">
        <v>11505.391659999999</v>
      </c>
      <c r="F30" s="762">
        <v>861.18361894441193</v>
      </c>
      <c r="G30" s="763">
        <v>11967.698920000003</v>
      </c>
      <c r="H30" s="762">
        <v>583.21058962865516</v>
      </c>
      <c r="I30" s="764">
        <v>38.738282141182658</v>
      </c>
      <c r="J30" s="681"/>
    </row>
    <row r="31" spans="1:34" ht="14.25" customHeight="1" x14ac:dyDescent="0.2">
      <c r="A31" s="718"/>
      <c r="B31" s="718" t="s">
        <v>454</v>
      </c>
      <c r="C31" s="765">
        <v>2301.0647200000003</v>
      </c>
      <c r="D31" s="766">
        <v>234.25623129566867</v>
      </c>
      <c r="E31" s="718">
        <v>16531.958200000001</v>
      </c>
      <c r="F31" s="766">
        <v>121.34130486802337</v>
      </c>
      <c r="G31" s="718">
        <v>22065.739530000006</v>
      </c>
      <c r="H31" s="767">
        <v>50.485963245856858</v>
      </c>
      <c r="I31" s="767">
        <v>71.42466143917558</v>
      </c>
      <c r="J31" s="681"/>
    </row>
    <row r="32" spans="1:34" ht="14.25" customHeight="1" x14ac:dyDescent="0.2">
      <c r="A32" s="718"/>
      <c r="B32" s="718" t="s">
        <v>455</v>
      </c>
      <c r="C32" s="765">
        <v>3313.23693</v>
      </c>
      <c r="D32" s="766">
        <v>2672.3182688315496</v>
      </c>
      <c r="E32" s="718">
        <v>8643.5755700000027</v>
      </c>
      <c r="F32" s="766">
        <v>1715.1825319289017</v>
      </c>
      <c r="G32" s="718">
        <v>8827.9869299999955</v>
      </c>
      <c r="H32" s="767">
        <v>1203.500145226486</v>
      </c>
      <c r="I32" s="767">
        <v>28.575338560824413</v>
      </c>
      <c r="J32" s="664"/>
    </row>
    <row r="33" spans="1:10" ht="14.25" customHeight="1" x14ac:dyDescent="0.2">
      <c r="A33" s="717"/>
      <c r="B33" s="717" t="s">
        <v>661</v>
      </c>
      <c r="C33" s="717">
        <v>1238.1274700000001</v>
      </c>
      <c r="D33" s="762">
        <v>90.65947450388407</v>
      </c>
      <c r="E33" s="763">
        <v>14964.252520000002</v>
      </c>
      <c r="F33" s="762">
        <v>112.8895120384562</v>
      </c>
      <c r="G33" s="763">
        <v>20530.09144</v>
      </c>
      <c r="H33" s="762">
        <v>43.039349632111332</v>
      </c>
      <c r="I33" s="764">
        <v>66.45391732389929</v>
      </c>
      <c r="J33" s="664"/>
    </row>
    <row r="34" spans="1:10" x14ac:dyDescent="0.2">
      <c r="A34" s="757" t="s">
        <v>655</v>
      </c>
      <c r="B34" s="757"/>
      <c r="C34" s="757"/>
      <c r="D34" s="757"/>
      <c r="E34" s="757"/>
      <c r="F34" s="757"/>
      <c r="G34" s="758"/>
      <c r="H34" s="664"/>
      <c r="I34" s="758" t="s">
        <v>222</v>
      </c>
    </row>
    <row r="35" spans="1:10" x14ac:dyDescent="0.2">
      <c r="A35" s="758" t="s">
        <v>650</v>
      </c>
      <c r="B35" s="758"/>
      <c r="C35" s="759"/>
      <c r="D35" s="759"/>
      <c r="E35" s="759"/>
      <c r="F35" s="758"/>
      <c r="G35" s="758"/>
      <c r="H35" s="664"/>
      <c r="I35" s="760"/>
      <c r="J35" s="664"/>
    </row>
    <row r="36" spans="1:10" s="1" customFormat="1" x14ac:dyDescent="0.2">
      <c r="A36" s="682" t="s">
        <v>685</v>
      </c>
      <c r="B36" s="761"/>
      <c r="C36" s="761"/>
      <c r="D36" s="761"/>
      <c r="E36" s="761"/>
      <c r="F36" s="761"/>
      <c r="G36" s="761"/>
      <c r="H36" s="664"/>
      <c r="I36" s="664"/>
      <c r="J36" s="664"/>
    </row>
    <row r="37" spans="1:10" s="1" customFormat="1" x14ac:dyDescent="0.2">
      <c r="A37" s="664"/>
      <c r="B37" s="664"/>
      <c r="C37" s="664"/>
      <c r="D37" s="664"/>
      <c r="E37" s="664"/>
      <c r="F37" s="664"/>
      <c r="G37" s="664"/>
      <c r="H37" s="664"/>
      <c r="I37" s="663"/>
      <c r="J37" s="664"/>
    </row>
    <row r="38" spans="1:10" s="1" customFormat="1" x14ac:dyDescent="0.2">
      <c r="A38" s="664"/>
      <c r="B38" s="664"/>
      <c r="C38" s="664"/>
      <c r="D38" s="664"/>
      <c r="E38" s="664"/>
      <c r="F38" s="664"/>
      <c r="G38" s="664"/>
      <c r="H38" s="664"/>
      <c r="I38" s="664"/>
      <c r="J38" s="664"/>
    </row>
    <row r="39" spans="1:10" s="1" customFormat="1" x14ac:dyDescent="0.2">
      <c r="A39" s="656"/>
      <c r="B39" s="656"/>
      <c r="C39" s="656"/>
      <c r="D39" s="656"/>
      <c r="E39" s="656"/>
      <c r="F39" s="656"/>
      <c r="G39" s="657"/>
      <c r="H39" s="656"/>
      <c r="I39" s="656"/>
    </row>
    <row r="40" spans="1:10" s="1" customFormat="1" x14ac:dyDescent="0.2">
      <c r="G40" s="630"/>
    </row>
    <row r="41" spans="1:10" s="1" customFormat="1" x14ac:dyDescent="0.2">
      <c r="G41" s="630"/>
    </row>
    <row r="42" spans="1:10" s="1" customFormat="1" x14ac:dyDescent="0.2">
      <c r="G42" s="630"/>
    </row>
    <row r="43" spans="1:10" s="1" customFormat="1" x14ac:dyDescent="0.2">
      <c r="G43" s="630"/>
    </row>
    <row r="44" spans="1:10" s="1" customFormat="1" x14ac:dyDescent="0.2">
      <c r="G44" s="630"/>
    </row>
    <row r="45" spans="1:10" s="1" customFormat="1" x14ac:dyDescent="0.2">
      <c r="G45" s="630"/>
    </row>
    <row r="46" spans="1:10" s="1" customFormat="1" x14ac:dyDescent="0.2">
      <c r="G46" s="630"/>
    </row>
    <row r="47" spans="1:10" s="1" customFormat="1" x14ac:dyDescent="0.2">
      <c r="G47" s="630"/>
    </row>
    <row r="48" spans="1:10" s="1" customFormat="1" x14ac:dyDescent="0.2">
      <c r="G48" s="630"/>
    </row>
    <row r="49" spans="7:7" s="1" customFormat="1" x14ac:dyDescent="0.2">
      <c r="G49" s="630"/>
    </row>
    <row r="50" spans="7:7" s="1" customFormat="1" x14ac:dyDescent="0.2">
      <c r="G50" s="630"/>
    </row>
    <row r="51" spans="7:7" s="1" customFormat="1" x14ac:dyDescent="0.2">
      <c r="G51" s="630"/>
    </row>
    <row r="52" spans="7:7" s="1" customFormat="1" x14ac:dyDescent="0.2">
      <c r="G52" s="630"/>
    </row>
    <row r="53" spans="7:7" s="1" customFormat="1" x14ac:dyDescent="0.2">
      <c r="G53" s="630"/>
    </row>
    <row r="54" spans="7:7" s="1" customFormat="1" x14ac:dyDescent="0.2">
      <c r="G54" s="630"/>
    </row>
    <row r="55" spans="7:7" s="1" customFormat="1" x14ac:dyDescent="0.2">
      <c r="G55" s="630"/>
    </row>
    <row r="56" spans="7:7" s="1" customFormat="1" x14ac:dyDescent="0.2">
      <c r="G56" s="630"/>
    </row>
    <row r="57" spans="7:7" s="1" customFormat="1" x14ac:dyDescent="0.2">
      <c r="G57" s="630"/>
    </row>
    <row r="58" spans="7:7" s="1" customFormat="1" x14ac:dyDescent="0.2">
      <c r="G58" s="630"/>
    </row>
    <row r="59" spans="7:7" s="1" customFormat="1" x14ac:dyDescent="0.2">
      <c r="G59" s="630"/>
    </row>
    <row r="60" spans="7:7" s="1" customFormat="1" x14ac:dyDescent="0.2">
      <c r="G60" s="630"/>
    </row>
    <row r="61" spans="7:7" s="1" customFormat="1" x14ac:dyDescent="0.2">
      <c r="G61" s="630"/>
    </row>
    <row r="62" spans="7:7" s="1" customFormat="1" x14ac:dyDescent="0.2">
      <c r="G62" s="630"/>
    </row>
    <row r="63" spans="7:7" s="1" customFormat="1" x14ac:dyDescent="0.2">
      <c r="G63" s="630"/>
    </row>
    <row r="64" spans="7:7" s="1" customFormat="1" x14ac:dyDescent="0.2">
      <c r="G64" s="630"/>
    </row>
    <row r="65" spans="7:7" s="1" customFormat="1" x14ac:dyDescent="0.2">
      <c r="G65" s="630"/>
    </row>
    <row r="66" spans="7:7" s="1" customFormat="1" x14ac:dyDescent="0.2">
      <c r="G66" s="630"/>
    </row>
    <row r="67" spans="7:7" s="1" customFormat="1" x14ac:dyDescent="0.2">
      <c r="G67" s="630"/>
    </row>
    <row r="68" spans="7:7" s="1" customFormat="1" x14ac:dyDescent="0.2">
      <c r="G68" s="630"/>
    </row>
    <row r="69" spans="7:7" s="1" customFormat="1" x14ac:dyDescent="0.2">
      <c r="G69" s="630"/>
    </row>
    <row r="70" spans="7:7" s="1" customFormat="1" x14ac:dyDescent="0.2">
      <c r="G70" s="630"/>
    </row>
    <row r="71" spans="7:7" s="1" customFormat="1" x14ac:dyDescent="0.2">
      <c r="G71" s="630"/>
    </row>
    <row r="72" spans="7:7" s="1" customFormat="1" x14ac:dyDescent="0.2">
      <c r="G72" s="630"/>
    </row>
    <row r="73" spans="7:7" s="1" customFormat="1" x14ac:dyDescent="0.2">
      <c r="G73" s="630"/>
    </row>
    <row r="74" spans="7:7" s="1" customFormat="1" x14ac:dyDescent="0.2">
      <c r="G74" s="630"/>
    </row>
    <row r="75" spans="7:7" s="1" customFormat="1" x14ac:dyDescent="0.2">
      <c r="G75" s="630"/>
    </row>
    <row r="76" spans="7:7" s="1" customFormat="1" x14ac:dyDescent="0.2">
      <c r="G76" s="630"/>
    </row>
    <row r="77" spans="7:7" s="1" customFormat="1" x14ac:dyDescent="0.2">
      <c r="G77" s="630"/>
    </row>
    <row r="78" spans="7:7" s="1" customFormat="1" x14ac:dyDescent="0.2">
      <c r="G78" s="630"/>
    </row>
    <row r="79" spans="7:7" s="1" customFormat="1" x14ac:dyDescent="0.2">
      <c r="G79" s="630"/>
    </row>
    <row r="80" spans="7:7" s="1" customFormat="1" x14ac:dyDescent="0.2">
      <c r="G80" s="630"/>
    </row>
    <row r="81" spans="7:7" s="1" customFormat="1" x14ac:dyDescent="0.2">
      <c r="G81" s="630"/>
    </row>
    <row r="82" spans="7:7" s="1" customFormat="1" x14ac:dyDescent="0.2">
      <c r="G82" s="630"/>
    </row>
    <row r="83" spans="7:7" s="1" customFormat="1" x14ac:dyDescent="0.2">
      <c r="G83" s="630"/>
    </row>
    <row r="84" spans="7:7" s="1" customFormat="1" x14ac:dyDescent="0.2">
      <c r="G84" s="630"/>
    </row>
    <row r="85" spans="7:7" s="1" customFormat="1" x14ac:dyDescent="0.2">
      <c r="G85" s="630"/>
    </row>
    <row r="86" spans="7:7" s="1" customFormat="1" x14ac:dyDescent="0.2">
      <c r="G86" s="630"/>
    </row>
    <row r="87" spans="7:7" s="1" customFormat="1" x14ac:dyDescent="0.2">
      <c r="G87" s="630"/>
    </row>
    <row r="88" spans="7:7" s="1" customFormat="1" x14ac:dyDescent="0.2">
      <c r="G88" s="630"/>
    </row>
    <row r="89" spans="7:7" s="1" customFormat="1" x14ac:dyDescent="0.2">
      <c r="G89" s="630"/>
    </row>
    <row r="90" spans="7:7" s="1" customFormat="1" x14ac:dyDescent="0.2">
      <c r="G90" s="630"/>
    </row>
    <row r="91" spans="7:7" s="1" customFormat="1" x14ac:dyDescent="0.2">
      <c r="G91" s="630"/>
    </row>
    <row r="92" spans="7:7" s="1" customFormat="1" x14ac:dyDescent="0.2">
      <c r="G92" s="630"/>
    </row>
    <row r="93" spans="7:7" s="1" customFormat="1" x14ac:dyDescent="0.2">
      <c r="G93" s="630"/>
    </row>
    <row r="94" spans="7:7" s="1" customFormat="1" x14ac:dyDescent="0.2">
      <c r="G94" s="630"/>
    </row>
    <row r="95" spans="7:7" s="1" customFormat="1" x14ac:dyDescent="0.2">
      <c r="G95" s="630"/>
    </row>
    <row r="96" spans="7:7" s="1" customFormat="1" x14ac:dyDescent="0.2">
      <c r="G96" s="630"/>
    </row>
    <row r="97" spans="7:7" s="1" customFormat="1" x14ac:dyDescent="0.2">
      <c r="G97" s="630"/>
    </row>
    <row r="98" spans="7:7" s="1" customFormat="1" x14ac:dyDescent="0.2">
      <c r="G98" s="630"/>
    </row>
    <row r="99" spans="7:7" s="1" customFormat="1" x14ac:dyDescent="0.2">
      <c r="G99" s="630"/>
    </row>
    <row r="100" spans="7:7" s="1" customFormat="1" x14ac:dyDescent="0.2">
      <c r="G100" s="630"/>
    </row>
    <row r="101" spans="7:7" s="1" customFormat="1" x14ac:dyDescent="0.2">
      <c r="G101" s="630"/>
    </row>
    <row r="102" spans="7:7" s="1" customFormat="1" x14ac:dyDescent="0.2">
      <c r="G102" s="630"/>
    </row>
    <row r="103" spans="7:7" s="1" customFormat="1" x14ac:dyDescent="0.2">
      <c r="G103" s="630"/>
    </row>
    <row r="104" spans="7:7" s="1" customFormat="1" x14ac:dyDescent="0.2">
      <c r="G104" s="630"/>
    </row>
    <row r="105" spans="7:7" s="1" customFormat="1" x14ac:dyDescent="0.2">
      <c r="G105" s="630"/>
    </row>
    <row r="106" spans="7:7" s="1" customFormat="1" x14ac:dyDescent="0.2">
      <c r="G106" s="630"/>
    </row>
    <row r="107" spans="7:7" s="1" customFormat="1" x14ac:dyDescent="0.2">
      <c r="G107" s="630"/>
    </row>
    <row r="108" spans="7:7" s="1" customFormat="1" x14ac:dyDescent="0.2">
      <c r="G108" s="630"/>
    </row>
    <row r="109" spans="7:7" s="1" customFormat="1" x14ac:dyDescent="0.2">
      <c r="G109" s="630"/>
    </row>
    <row r="110" spans="7:7" s="1" customFormat="1" x14ac:dyDescent="0.2">
      <c r="G110" s="630"/>
    </row>
    <row r="111" spans="7:7" s="1" customFormat="1" x14ac:dyDescent="0.2">
      <c r="G111" s="630"/>
    </row>
    <row r="112" spans="7:7" s="1" customFormat="1" x14ac:dyDescent="0.2">
      <c r="G112" s="630"/>
    </row>
    <row r="113" spans="7:7" s="1" customFormat="1" x14ac:dyDescent="0.2">
      <c r="G113" s="630"/>
    </row>
    <row r="114" spans="7:7" s="1" customFormat="1" x14ac:dyDescent="0.2">
      <c r="G114" s="630"/>
    </row>
    <row r="115" spans="7:7" s="1" customFormat="1" x14ac:dyDescent="0.2">
      <c r="G115" s="630"/>
    </row>
    <row r="116" spans="7:7" s="1" customFormat="1" x14ac:dyDescent="0.2">
      <c r="G116" s="630"/>
    </row>
    <row r="117" spans="7:7" s="1" customFormat="1" x14ac:dyDescent="0.2">
      <c r="G117" s="630"/>
    </row>
    <row r="118" spans="7:7" s="1" customFormat="1" x14ac:dyDescent="0.2">
      <c r="G118" s="630"/>
    </row>
    <row r="119" spans="7:7" s="1" customFormat="1" x14ac:dyDescent="0.2">
      <c r="G119" s="630"/>
    </row>
    <row r="120" spans="7:7" s="1" customFormat="1" x14ac:dyDescent="0.2">
      <c r="G120" s="630"/>
    </row>
    <row r="121" spans="7:7" s="1" customFormat="1" x14ac:dyDescent="0.2">
      <c r="G121" s="630"/>
    </row>
    <row r="122" spans="7:7" s="1" customFormat="1" x14ac:dyDescent="0.2">
      <c r="G122" s="630"/>
    </row>
    <row r="123" spans="7:7" s="1" customFormat="1" x14ac:dyDescent="0.2">
      <c r="G123" s="630"/>
    </row>
    <row r="124" spans="7:7" s="1" customFormat="1" x14ac:dyDescent="0.2">
      <c r="G124" s="630"/>
    </row>
    <row r="125" spans="7:7" s="1" customFormat="1" x14ac:dyDescent="0.2">
      <c r="G125" s="630"/>
    </row>
    <row r="126" spans="7:7" s="1" customFormat="1" x14ac:dyDescent="0.2">
      <c r="G126" s="630"/>
    </row>
    <row r="127" spans="7:7" s="1" customFormat="1" x14ac:dyDescent="0.2">
      <c r="G127" s="630"/>
    </row>
    <row r="128" spans="7:7" s="1" customFormat="1" x14ac:dyDescent="0.2">
      <c r="G128" s="630"/>
    </row>
    <row r="129" spans="7:7" s="1" customFormat="1" x14ac:dyDescent="0.2">
      <c r="G129" s="630"/>
    </row>
    <row r="130" spans="7:7" s="1" customFormat="1" x14ac:dyDescent="0.2">
      <c r="G130" s="630"/>
    </row>
    <row r="131" spans="7:7" s="1" customFormat="1" x14ac:dyDescent="0.2">
      <c r="G131" s="630"/>
    </row>
    <row r="132" spans="7:7" s="1" customFormat="1" x14ac:dyDescent="0.2">
      <c r="G132" s="630"/>
    </row>
    <row r="133" spans="7:7" s="1" customFormat="1" x14ac:dyDescent="0.2">
      <c r="G133" s="630"/>
    </row>
    <row r="134" spans="7:7" s="1" customFormat="1" x14ac:dyDescent="0.2">
      <c r="G134" s="630"/>
    </row>
    <row r="135" spans="7:7" s="1" customFormat="1" x14ac:dyDescent="0.2">
      <c r="G135" s="630"/>
    </row>
    <row r="136" spans="7:7" s="1" customFormat="1" x14ac:dyDescent="0.2">
      <c r="G136" s="630"/>
    </row>
    <row r="137" spans="7:7" s="1" customFormat="1" x14ac:dyDescent="0.2">
      <c r="G137" s="630"/>
    </row>
    <row r="138" spans="7:7" s="1" customFormat="1" x14ac:dyDescent="0.2">
      <c r="G138" s="630"/>
    </row>
    <row r="139" spans="7:7" s="1" customFormat="1" x14ac:dyDescent="0.2">
      <c r="G139" s="630"/>
    </row>
    <row r="140" spans="7:7" s="1" customFormat="1" x14ac:dyDescent="0.2">
      <c r="G140" s="630"/>
    </row>
    <row r="141" spans="7:7" s="1" customFormat="1" x14ac:dyDescent="0.2">
      <c r="G141" s="630"/>
    </row>
    <row r="142" spans="7:7" s="1" customFormat="1" x14ac:dyDescent="0.2">
      <c r="G142" s="630"/>
    </row>
    <row r="143" spans="7:7" s="1" customFormat="1" x14ac:dyDescent="0.2">
      <c r="G143" s="630"/>
    </row>
    <row r="144" spans="7:7" s="1" customFormat="1" x14ac:dyDescent="0.2">
      <c r="G144" s="630"/>
    </row>
    <row r="145" spans="7:7" s="1" customFormat="1" x14ac:dyDescent="0.2">
      <c r="G145" s="630"/>
    </row>
    <row r="146" spans="7:7" s="1" customFormat="1" x14ac:dyDescent="0.2">
      <c r="G146" s="630"/>
    </row>
    <row r="147" spans="7:7" s="1" customFormat="1" x14ac:dyDescent="0.2">
      <c r="G147" s="630"/>
    </row>
    <row r="148" spans="7:7" s="1" customFormat="1" x14ac:dyDescent="0.2">
      <c r="G148" s="630"/>
    </row>
    <row r="149" spans="7:7" s="1" customFormat="1" x14ac:dyDescent="0.2">
      <c r="G149" s="630"/>
    </row>
    <row r="150" spans="7:7" s="1" customFormat="1" x14ac:dyDescent="0.2">
      <c r="G150" s="630"/>
    </row>
    <row r="151" spans="7:7" s="1" customFormat="1" x14ac:dyDescent="0.2">
      <c r="G151" s="630"/>
    </row>
    <row r="152" spans="7:7" s="1" customFormat="1" x14ac:dyDescent="0.2">
      <c r="G152" s="630"/>
    </row>
    <row r="153" spans="7:7" s="1" customFormat="1" x14ac:dyDescent="0.2">
      <c r="G153" s="630"/>
    </row>
    <row r="154" spans="7:7" s="1" customFormat="1" x14ac:dyDescent="0.2">
      <c r="G154" s="630"/>
    </row>
    <row r="155" spans="7:7" s="1" customFormat="1" x14ac:dyDescent="0.2">
      <c r="G155" s="630"/>
    </row>
    <row r="156" spans="7:7" s="1" customFormat="1" x14ac:dyDescent="0.2">
      <c r="G156" s="630"/>
    </row>
    <row r="157" spans="7:7" s="1" customFormat="1" x14ac:dyDescent="0.2">
      <c r="G157" s="630"/>
    </row>
    <row r="158" spans="7:7" s="1" customFormat="1" x14ac:dyDescent="0.2">
      <c r="G158" s="630"/>
    </row>
    <row r="159" spans="7:7" s="1" customFormat="1" x14ac:dyDescent="0.2">
      <c r="G159" s="630"/>
    </row>
    <row r="160" spans="7:7" s="1" customFormat="1" x14ac:dyDescent="0.2">
      <c r="G160" s="630"/>
    </row>
    <row r="161" spans="7:7" s="1" customFormat="1" x14ac:dyDescent="0.2">
      <c r="G161" s="630"/>
    </row>
    <row r="162" spans="7:7" s="1" customFormat="1" x14ac:dyDescent="0.2">
      <c r="G162" s="630"/>
    </row>
    <row r="163" spans="7:7" s="1" customFormat="1" x14ac:dyDescent="0.2">
      <c r="G163" s="630"/>
    </row>
    <row r="164" spans="7:7" s="1" customFormat="1" x14ac:dyDescent="0.2">
      <c r="G164" s="630"/>
    </row>
    <row r="165" spans="7:7" s="1" customFormat="1" x14ac:dyDescent="0.2">
      <c r="G165" s="630"/>
    </row>
    <row r="166" spans="7:7" s="1" customFormat="1" x14ac:dyDescent="0.2">
      <c r="G166" s="630"/>
    </row>
    <row r="167" spans="7:7" s="1" customFormat="1" x14ac:dyDescent="0.2">
      <c r="G167" s="630"/>
    </row>
    <row r="168" spans="7:7" s="1" customFormat="1" x14ac:dyDescent="0.2">
      <c r="G168" s="630"/>
    </row>
    <row r="169" spans="7:7" s="1" customFormat="1" x14ac:dyDescent="0.2">
      <c r="G169" s="630"/>
    </row>
    <row r="170" spans="7:7" s="1" customFormat="1" x14ac:dyDescent="0.2">
      <c r="G170" s="630"/>
    </row>
    <row r="171" spans="7:7" s="1" customFormat="1" x14ac:dyDescent="0.2">
      <c r="G171" s="630"/>
    </row>
    <row r="172" spans="7:7" s="1" customFormat="1" x14ac:dyDescent="0.2">
      <c r="G172" s="630"/>
    </row>
    <row r="173" spans="7:7" s="1" customFormat="1" x14ac:dyDescent="0.2">
      <c r="G173" s="630"/>
    </row>
    <row r="174" spans="7:7" s="1" customFormat="1" x14ac:dyDescent="0.2">
      <c r="G174" s="630"/>
    </row>
    <row r="175" spans="7:7" s="1" customFormat="1" x14ac:dyDescent="0.2">
      <c r="G175" s="630"/>
    </row>
    <row r="176" spans="7:7" s="1" customFormat="1" x14ac:dyDescent="0.2">
      <c r="G176" s="630"/>
    </row>
    <row r="177" spans="7:7" s="1" customFormat="1" x14ac:dyDescent="0.2">
      <c r="G177" s="630"/>
    </row>
    <row r="178" spans="7:7" s="1" customFormat="1" x14ac:dyDescent="0.2">
      <c r="G178" s="630"/>
    </row>
    <row r="179" spans="7:7" s="1" customFormat="1" x14ac:dyDescent="0.2">
      <c r="G179" s="630"/>
    </row>
    <row r="180" spans="7:7" s="1" customFormat="1" x14ac:dyDescent="0.2">
      <c r="G180" s="630"/>
    </row>
    <row r="181" spans="7:7" s="1" customFormat="1" x14ac:dyDescent="0.2">
      <c r="G181" s="630"/>
    </row>
    <row r="182" spans="7:7" s="1" customFormat="1" x14ac:dyDescent="0.2">
      <c r="G182" s="630"/>
    </row>
    <row r="183" spans="7:7" s="1" customFormat="1" x14ac:dyDescent="0.2">
      <c r="G183" s="630"/>
    </row>
    <row r="184" spans="7:7" s="1" customFormat="1" x14ac:dyDescent="0.2">
      <c r="G184" s="630"/>
    </row>
    <row r="185" spans="7:7" s="1" customFormat="1" x14ac:dyDescent="0.2">
      <c r="G185" s="630"/>
    </row>
    <row r="186" spans="7:7" s="1" customFormat="1" x14ac:dyDescent="0.2">
      <c r="G186" s="630"/>
    </row>
    <row r="187" spans="7:7" s="1" customFormat="1" x14ac:dyDescent="0.2">
      <c r="G187" s="630"/>
    </row>
    <row r="188" spans="7:7" s="1" customFormat="1" x14ac:dyDescent="0.2">
      <c r="G188" s="630"/>
    </row>
    <row r="189" spans="7:7" s="1" customFormat="1" x14ac:dyDescent="0.2">
      <c r="G189" s="630"/>
    </row>
    <row r="190" spans="7:7" s="1" customFormat="1" x14ac:dyDescent="0.2">
      <c r="G190" s="630"/>
    </row>
    <row r="191" spans="7:7" s="1" customFormat="1" x14ac:dyDescent="0.2">
      <c r="G191" s="630"/>
    </row>
    <row r="192" spans="7:7" s="1" customFormat="1" x14ac:dyDescent="0.2">
      <c r="G192" s="630"/>
    </row>
    <row r="193" spans="7:7" s="1" customFormat="1" x14ac:dyDescent="0.2">
      <c r="G193" s="630"/>
    </row>
    <row r="194" spans="7:7" s="1" customFormat="1" x14ac:dyDescent="0.2">
      <c r="G194" s="630"/>
    </row>
    <row r="195" spans="7:7" s="1" customFormat="1" x14ac:dyDescent="0.2">
      <c r="G195" s="630"/>
    </row>
    <row r="196" spans="7:7" s="1" customFormat="1" x14ac:dyDescent="0.2">
      <c r="G196" s="630"/>
    </row>
    <row r="197" spans="7:7" s="1" customFormat="1" x14ac:dyDescent="0.2">
      <c r="G197" s="630"/>
    </row>
    <row r="198" spans="7:7" s="1" customFormat="1" x14ac:dyDescent="0.2">
      <c r="G198" s="630"/>
    </row>
    <row r="199" spans="7:7" s="1" customFormat="1" x14ac:dyDescent="0.2">
      <c r="G199" s="630"/>
    </row>
    <row r="200" spans="7:7" s="1" customFormat="1" x14ac:dyDescent="0.2">
      <c r="G200" s="630"/>
    </row>
    <row r="201" spans="7:7" s="1" customFormat="1" x14ac:dyDescent="0.2">
      <c r="G201" s="630"/>
    </row>
    <row r="202" spans="7:7" s="1" customFormat="1" x14ac:dyDescent="0.2">
      <c r="G202" s="630"/>
    </row>
    <row r="203" spans="7:7" s="1" customFormat="1" x14ac:dyDescent="0.2">
      <c r="G203" s="630"/>
    </row>
    <row r="204" spans="7:7" s="1" customFormat="1" x14ac:dyDescent="0.2">
      <c r="G204" s="630"/>
    </row>
    <row r="205" spans="7:7" s="1" customFormat="1" x14ac:dyDescent="0.2">
      <c r="G205" s="630"/>
    </row>
    <row r="206" spans="7:7" s="1" customFormat="1" x14ac:dyDescent="0.2">
      <c r="G206" s="630"/>
    </row>
    <row r="207" spans="7:7" s="1" customFormat="1" x14ac:dyDescent="0.2">
      <c r="G207" s="630"/>
    </row>
    <row r="208" spans="7:7" s="1" customFormat="1" x14ac:dyDescent="0.2">
      <c r="G208" s="630"/>
    </row>
    <row r="209" spans="7:7" s="1" customFormat="1" x14ac:dyDescent="0.2">
      <c r="G209" s="630"/>
    </row>
    <row r="210" spans="7:7" s="1" customFormat="1" x14ac:dyDescent="0.2">
      <c r="G210" s="630"/>
    </row>
    <row r="211" spans="7:7" s="1" customFormat="1" x14ac:dyDescent="0.2">
      <c r="G211" s="630"/>
    </row>
    <row r="212" spans="7:7" s="1" customFormat="1" x14ac:dyDescent="0.2">
      <c r="G212" s="630"/>
    </row>
    <row r="213" spans="7:7" s="1" customFormat="1" x14ac:dyDescent="0.2">
      <c r="G213" s="630"/>
    </row>
    <row r="214" spans="7:7" s="1" customFormat="1" x14ac:dyDescent="0.2">
      <c r="G214" s="630"/>
    </row>
    <row r="215" spans="7:7" s="1" customFormat="1" x14ac:dyDescent="0.2">
      <c r="G215" s="630"/>
    </row>
    <row r="216" spans="7:7" s="1" customFormat="1" x14ac:dyDescent="0.2">
      <c r="G216" s="630"/>
    </row>
    <row r="217" spans="7:7" s="1" customFormat="1" x14ac:dyDescent="0.2">
      <c r="G217" s="630"/>
    </row>
    <row r="218" spans="7:7" s="1" customFormat="1" x14ac:dyDescent="0.2">
      <c r="G218" s="630"/>
    </row>
    <row r="219" spans="7:7" s="1" customFormat="1" x14ac:dyDescent="0.2">
      <c r="G219" s="630"/>
    </row>
    <row r="220" spans="7:7" s="1" customFormat="1" x14ac:dyDescent="0.2">
      <c r="G220" s="630"/>
    </row>
    <row r="221" spans="7:7" s="1" customFormat="1" x14ac:dyDescent="0.2">
      <c r="G221" s="630"/>
    </row>
    <row r="222" spans="7:7" s="1" customFormat="1" x14ac:dyDescent="0.2">
      <c r="G222" s="630"/>
    </row>
    <row r="223" spans="7:7" s="1" customFormat="1" x14ac:dyDescent="0.2">
      <c r="G223" s="630"/>
    </row>
    <row r="224" spans="7:7" s="1" customFormat="1" x14ac:dyDescent="0.2">
      <c r="G224" s="630"/>
    </row>
    <row r="225" spans="7:7" s="1" customFormat="1" x14ac:dyDescent="0.2">
      <c r="G225" s="630"/>
    </row>
    <row r="226" spans="7:7" s="1" customFormat="1" x14ac:dyDescent="0.2">
      <c r="G226" s="630"/>
    </row>
    <row r="227" spans="7:7" s="1" customFormat="1" x14ac:dyDescent="0.2">
      <c r="G227" s="630"/>
    </row>
    <row r="228" spans="7:7" s="1" customFormat="1" x14ac:dyDescent="0.2">
      <c r="G228" s="630"/>
    </row>
    <row r="229" spans="7:7" s="1" customFormat="1" x14ac:dyDescent="0.2">
      <c r="G229" s="630"/>
    </row>
    <row r="230" spans="7:7" s="1" customFormat="1" x14ac:dyDescent="0.2">
      <c r="G230" s="630"/>
    </row>
    <row r="231" spans="7:7" s="1" customFormat="1" x14ac:dyDescent="0.2">
      <c r="G231" s="630"/>
    </row>
    <row r="232" spans="7:7" s="1" customFormat="1" x14ac:dyDescent="0.2">
      <c r="G232" s="630"/>
    </row>
    <row r="233" spans="7:7" s="1" customFormat="1" x14ac:dyDescent="0.2">
      <c r="G233" s="630"/>
    </row>
    <row r="234" spans="7:7" s="1" customFormat="1" x14ac:dyDescent="0.2">
      <c r="G234" s="630"/>
    </row>
    <row r="235" spans="7:7" s="1" customFormat="1" x14ac:dyDescent="0.2">
      <c r="G235" s="630"/>
    </row>
    <row r="236" spans="7:7" s="1" customFormat="1" x14ac:dyDescent="0.2">
      <c r="G236" s="630"/>
    </row>
    <row r="237" spans="7:7" s="1" customFormat="1" x14ac:dyDescent="0.2">
      <c r="G237" s="630"/>
    </row>
    <row r="238" spans="7:7" s="1" customFormat="1" x14ac:dyDescent="0.2">
      <c r="G238" s="630"/>
    </row>
    <row r="239" spans="7:7" s="1" customFormat="1" x14ac:dyDescent="0.2">
      <c r="G239" s="630"/>
    </row>
    <row r="240" spans="7:7" s="1" customFormat="1" x14ac:dyDescent="0.2">
      <c r="G240" s="630"/>
    </row>
    <row r="241" spans="7:7" s="1" customFormat="1" x14ac:dyDescent="0.2">
      <c r="G241" s="630"/>
    </row>
    <row r="242" spans="7:7" s="1" customFormat="1" x14ac:dyDescent="0.2">
      <c r="G242" s="630"/>
    </row>
    <row r="243" spans="7:7" s="1" customFormat="1" x14ac:dyDescent="0.2">
      <c r="G243" s="630"/>
    </row>
    <row r="244" spans="7:7" s="1" customFormat="1" x14ac:dyDescent="0.2">
      <c r="G244" s="630"/>
    </row>
    <row r="245" spans="7:7" s="1" customFormat="1" x14ac:dyDescent="0.2">
      <c r="G245" s="630"/>
    </row>
    <row r="246" spans="7:7" s="1" customFormat="1" x14ac:dyDescent="0.2">
      <c r="G246" s="630"/>
    </row>
    <row r="247" spans="7:7" s="1" customFormat="1" x14ac:dyDescent="0.2">
      <c r="G247" s="630"/>
    </row>
    <row r="248" spans="7:7" s="1" customFormat="1" x14ac:dyDescent="0.2">
      <c r="G248" s="630"/>
    </row>
    <row r="249" spans="7:7" s="1" customFormat="1" x14ac:dyDescent="0.2">
      <c r="G249" s="630"/>
    </row>
    <row r="250" spans="7:7" s="1" customFormat="1" x14ac:dyDescent="0.2">
      <c r="G250" s="630"/>
    </row>
    <row r="251" spans="7:7" s="1" customFormat="1" x14ac:dyDescent="0.2">
      <c r="G251" s="630"/>
    </row>
    <row r="252" spans="7:7" s="1" customFormat="1" x14ac:dyDescent="0.2">
      <c r="G252" s="630"/>
    </row>
    <row r="253" spans="7:7" s="1" customFormat="1" x14ac:dyDescent="0.2">
      <c r="G253" s="630"/>
    </row>
    <row r="254" spans="7:7" s="1" customFormat="1" x14ac:dyDescent="0.2">
      <c r="G254" s="630"/>
    </row>
    <row r="255" spans="7:7" s="1" customFormat="1" x14ac:dyDescent="0.2">
      <c r="G255" s="630"/>
    </row>
    <row r="256" spans="7:7" s="1" customFormat="1" x14ac:dyDescent="0.2">
      <c r="G256" s="630"/>
    </row>
    <row r="257" spans="7:7" s="1" customFormat="1" x14ac:dyDescent="0.2">
      <c r="G257" s="630"/>
    </row>
    <row r="258" spans="7:7" s="1" customFormat="1" x14ac:dyDescent="0.2">
      <c r="G258" s="630"/>
    </row>
    <row r="259" spans="7:7" s="1" customFormat="1" x14ac:dyDescent="0.2">
      <c r="G259" s="630"/>
    </row>
    <row r="260" spans="7:7" s="1" customFormat="1" x14ac:dyDescent="0.2">
      <c r="G260" s="630"/>
    </row>
    <row r="261" spans="7:7" s="1" customFormat="1" x14ac:dyDescent="0.2">
      <c r="G261" s="630"/>
    </row>
    <row r="262" spans="7:7" s="1" customFormat="1" x14ac:dyDescent="0.2">
      <c r="G262" s="630"/>
    </row>
    <row r="263" spans="7:7" s="1" customFormat="1" x14ac:dyDescent="0.2">
      <c r="G263" s="630"/>
    </row>
    <row r="264" spans="7:7" s="1" customFormat="1" x14ac:dyDescent="0.2">
      <c r="G264" s="630"/>
    </row>
    <row r="265" spans="7:7" s="1" customFormat="1" x14ac:dyDescent="0.2">
      <c r="G265" s="630"/>
    </row>
    <row r="266" spans="7:7" s="1" customFormat="1" x14ac:dyDescent="0.2">
      <c r="G266" s="630"/>
    </row>
    <row r="267" spans="7:7" s="1" customFormat="1" x14ac:dyDescent="0.2">
      <c r="G267" s="630"/>
    </row>
    <row r="268" spans="7:7" s="1" customFormat="1" x14ac:dyDescent="0.2">
      <c r="G268" s="630"/>
    </row>
    <row r="269" spans="7:7" s="1" customFormat="1" x14ac:dyDescent="0.2">
      <c r="G269" s="630"/>
    </row>
    <row r="270" spans="7:7" s="1" customFormat="1" x14ac:dyDescent="0.2">
      <c r="G270" s="630"/>
    </row>
    <row r="271" spans="7:7" s="1" customFormat="1" x14ac:dyDescent="0.2">
      <c r="G271" s="630"/>
    </row>
    <row r="272" spans="7:7" s="1" customFormat="1" x14ac:dyDescent="0.2">
      <c r="G272" s="630"/>
    </row>
    <row r="273" spans="7:7" s="1" customFormat="1" x14ac:dyDescent="0.2">
      <c r="G273" s="630"/>
    </row>
    <row r="274" spans="7:7" s="1" customFormat="1" x14ac:dyDescent="0.2">
      <c r="G274" s="630"/>
    </row>
    <row r="275" spans="7:7" s="1" customFormat="1" x14ac:dyDescent="0.2">
      <c r="G275" s="630"/>
    </row>
    <row r="276" spans="7:7" s="1" customFormat="1" x14ac:dyDescent="0.2">
      <c r="G276" s="630"/>
    </row>
    <row r="277" spans="7:7" s="1" customFormat="1" x14ac:dyDescent="0.2">
      <c r="G277" s="630"/>
    </row>
    <row r="278" spans="7:7" s="1" customFormat="1" x14ac:dyDescent="0.2">
      <c r="G278" s="630"/>
    </row>
    <row r="279" spans="7:7" s="1" customFormat="1" x14ac:dyDescent="0.2">
      <c r="G279" s="630"/>
    </row>
    <row r="280" spans="7:7" s="1" customFormat="1" x14ac:dyDescent="0.2">
      <c r="G280" s="630"/>
    </row>
    <row r="281" spans="7:7" s="1" customFormat="1" x14ac:dyDescent="0.2">
      <c r="G281" s="630"/>
    </row>
    <row r="282" spans="7:7" s="1" customFormat="1" x14ac:dyDescent="0.2">
      <c r="G282" s="630"/>
    </row>
    <row r="283" spans="7:7" s="1" customFormat="1" x14ac:dyDescent="0.2">
      <c r="G283" s="630"/>
    </row>
    <row r="284" spans="7:7" s="1" customFormat="1" x14ac:dyDescent="0.2">
      <c r="G284" s="630"/>
    </row>
    <row r="285" spans="7:7" s="1" customFormat="1" x14ac:dyDescent="0.2">
      <c r="G285" s="630"/>
    </row>
    <row r="286" spans="7:7" s="1" customFormat="1" x14ac:dyDescent="0.2">
      <c r="G286" s="630"/>
    </row>
    <row r="287" spans="7:7" s="1" customFormat="1" x14ac:dyDescent="0.2">
      <c r="G287" s="630"/>
    </row>
    <row r="288" spans="7:7" s="1" customFormat="1" x14ac:dyDescent="0.2">
      <c r="G288" s="630"/>
    </row>
    <row r="289" spans="7:7" s="1" customFormat="1" x14ac:dyDescent="0.2">
      <c r="G289" s="630"/>
    </row>
    <row r="290" spans="7:7" s="1" customFormat="1" x14ac:dyDescent="0.2">
      <c r="G290" s="630"/>
    </row>
    <row r="291" spans="7:7" s="1" customFormat="1" x14ac:dyDescent="0.2">
      <c r="G291" s="630"/>
    </row>
    <row r="292" spans="7:7" s="1" customFormat="1" x14ac:dyDescent="0.2">
      <c r="G292" s="630"/>
    </row>
    <row r="293" spans="7:7" s="1" customFormat="1" x14ac:dyDescent="0.2">
      <c r="G293" s="630"/>
    </row>
    <row r="294" spans="7:7" s="1" customFormat="1" x14ac:dyDescent="0.2">
      <c r="G294" s="630"/>
    </row>
    <row r="295" spans="7:7" s="1" customFormat="1" x14ac:dyDescent="0.2">
      <c r="G295" s="630"/>
    </row>
    <row r="296" spans="7:7" s="1" customFormat="1" x14ac:dyDescent="0.2">
      <c r="G296" s="630"/>
    </row>
    <row r="297" spans="7:7" s="1" customFormat="1" x14ac:dyDescent="0.2">
      <c r="G297" s="630"/>
    </row>
    <row r="298" spans="7:7" s="1" customFormat="1" x14ac:dyDescent="0.2">
      <c r="G298" s="630"/>
    </row>
    <row r="299" spans="7:7" s="1" customFormat="1" x14ac:dyDescent="0.2">
      <c r="G299" s="630"/>
    </row>
    <row r="300" spans="7:7" s="1" customFormat="1" x14ac:dyDescent="0.2">
      <c r="G300" s="630"/>
    </row>
    <row r="301" spans="7:7" s="1" customFormat="1" x14ac:dyDescent="0.2">
      <c r="G301" s="630"/>
    </row>
    <row r="302" spans="7:7" s="1" customFormat="1" x14ac:dyDescent="0.2">
      <c r="G302" s="630"/>
    </row>
    <row r="303" spans="7:7" s="1" customFormat="1" x14ac:dyDescent="0.2">
      <c r="G303" s="630"/>
    </row>
    <row r="304" spans="7:7" s="1" customFormat="1" x14ac:dyDescent="0.2">
      <c r="G304" s="630"/>
    </row>
    <row r="305" spans="7:7" s="1" customFormat="1" x14ac:dyDescent="0.2">
      <c r="G305" s="630"/>
    </row>
    <row r="306" spans="7:7" s="1" customFormat="1" x14ac:dyDescent="0.2">
      <c r="G306" s="630"/>
    </row>
    <row r="307" spans="7:7" s="1" customFormat="1" x14ac:dyDescent="0.2">
      <c r="G307" s="630"/>
    </row>
    <row r="308" spans="7:7" s="1" customFormat="1" x14ac:dyDescent="0.2">
      <c r="G308" s="630"/>
    </row>
    <row r="309" spans="7:7" s="1" customFormat="1" x14ac:dyDescent="0.2">
      <c r="G309" s="630"/>
    </row>
    <row r="310" spans="7:7" s="1" customFormat="1" x14ac:dyDescent="0.2">
      <c r="G310" s="630"/>
    </row>
    <row r="311" spans="7:7" s="1" customFormat="1" x14ac:dyDescent="0.2">
      <c r="G311" s="630"/>
    </row>
    <row r="312" spans="7:7" s="1" customFormat="1" x14ac:dyDescent="0.2">
      <c r="G312" s="630"/>
    </row>
    <row r="313" spans="7:7" s="1" customFormat="1" x14ac:dyDescent="0.2">
      <c r="G313" s="630"/>
    </row>
    <row r="314" spans="7:7" s="1" customFormat="1" x14ac:dyDescent="0.2">
      <c r="G314" s="630"/>
    </row>
    <row r="315" spans="7:7" s="1" customFormat="1" x14ac:dyDescent="0.2">
      <c r="G315" s="630"/>
    </row>
    <row r="316" spans="7:7" s="1" customFormat="1" x14ac:dyDescent="0.2">
      <c r="G316" s="630"/>
    </row>
    <row r="317" spans="7:7" s="1" customFormat="1" x14ac:dyDescent="0.2">
      <c r="G317" s="630"/>
    </row>
    <row r="318" spans="7:7" s="1" customFormat="1" x14ac:dyDescent="0.2">
      <c r="G318" s="630"/>
    </row>
    <row r="319" spans="7:7" s="1" customFormat="1" x14ac:dyDescent="0.2">
      <c r="G319" s="630"/>
    </row>
    <row r="320" spans="7:7" s="1" customFormat="1" x14ac:dyDescent="0.2">
      <c r="G320" s="630"/>
    </row>
    <row r="321" spans="7:7" s="1" customFormat="1" x14ac:dyDescent="0.2">
      <c r="G321" s="630"/>
    </row>
    <row r="322" spans="7:7" s="1" customFormat="1" x14ac:dyDescent="0.2">
      <c r="G322" s="630"/>
    </row>
    <row r="323" spans="7:7" s="1" customFormat="1" x14ac:dyDescent="0.2">
      <c r="G323" s="630"/>
    </row>
    <row r="324" spans="7:7" s="1" customFormat="1" x14ac:dyDescent="0.2">
      <c r="G324" s="630"/>
    </row>
    <row r="325" spans="7:7" s="1" customFormat="1" x14ac:dyDescent="0.2">
      <c r="G325" s="630"/>
    </row>
    <row r="326" spans="7:7" s="1" customFormat="1" x14ac:dyDescent="0.2">
      <c r="G326" s="630"/>
    </row>
    <row r="327" spans="7:7" s="1" customFormat="1" x14ac:dyDescent="0.2">
      <c r="G327" s="630"/>
    </row>
    <row r="328" spans="7:7" s="1" customFormat="1" x14ac:dyDescent="0.2">
      <c r="G328" s="630"/>
    </row>
    <row r="329" spans="7:7" s="1" customFormat="1" x14ac:dyDescent="0.2">
      <c r="G329" s="630"/>
    </row>
    <row r="330" spans="7:7" s="1" customFormat="1" x14ac:dyDescent="0.2">
      <c r="G330" s="630"/>
    </row>
    <row r="331" spans="7:7" s="1" customFormat="1" x14ac:dyDescent="0.2">
      <c r="G331" s="630"/>
    </row>
    <row r="332" spans="7:7" s="1" customFormat="1" x14ac:dyDescent="0.2">
      <c r="G332" s="630"/>
    </row>
    <row r="333" spans="7:7" s="1" customFormat="1" x14ac:dyDescent="0.2">
      <c r="G333" s="630"/>
    </row>
    <row r="334" spans="7:7" s="1" customFormat="1" x14ac:dyDescent="0.2">
      <c r="G334" s="630"/>
    </row>
    <row r="335" spans="7:7" s="1" customFormat="1" x14ac:dyDescent="0.2">
      <c r="G335" s="630"/>
    </row>
    <row r="336" spans="7:7" s="1" customFormat="1" x14ac:dyDescent="0.2">
      <c r="G336" s="630"/>
    </row>
    <row r="337" spans="7:7" s="1" customFormat="1" x14ac:dyDescent="0.2">
      <c r="G337" s="630"/>
    </row>
    <row r="338" spans="7:7" s="1" customFormat="1" x14ac:dyDescent="0.2">
      <c r="G338" s="630"/>
    </row>
    <row r="339" spans="7:7" s="1" customFormat="1" x14ac:dyDescent="0.2">
      <c r="G339" s="630"/>
    </row>
    <row r="340" spans="7:7" s="1" customFormat="1" x14ac:dyDescent="0.2">
      <c r="G340" s="630"/>
    </row>
  </sheetData>
  <mergeCells count="6">
    <mergeCell ref="A1:G2"/>
    <mergeCell ref="C3:D3"/>
    <mergeCell ref="E3:F3"/>
    <mergeCell ref="A3:A4"/>
    <mergeCell ref="B3:B4"/>
    <mergeCell ref="G3:I3"/>
  </mergeCells>
  <conditionalFormatting sqref="C10">
    <cfRule type="cellIs" dxfId="43" priority="25" operator="equal">
      <formula>0</formula>
    </cfRule>
    <cfRule type="cellIs" dxfId="42" priority="26" operator="between">
      <formula>0</formula>
      <formula>0.5</formula>
    </cfRule>
    <cfRule type="cellIs" dxfId="41" priority="27" operator="between">
      <formula>0</formula>
      <formula>0.49</formula>
    </cfRule>
  </conditionalFormatting>
  <conditionalFormatting sqref="I11">
    <cfRule type="cellIs" dxfId="40" priority="21" operator="between">
      <formula>0</formula>
      <formula>0.5</formula>
    </cfRule>
    <cfRule type="cellIs" dxfId="39" priority="22" operator="between">
      <formula>0</formula>
      <formula>0.49</formula>
    </cfRule>
  </conditionalFormatting>
  <conditionalFormatting sqref="I16">
    <cfRule type="cellIs" dxfId="38" priority="19" operator="between">
      <formula>0</formula>
      <formula>0.5</formula>
    </cfRule>
    <cfRule type="cellIs" dxfId="37" priority="20" operator="between">
      <formula>0</formula>
      <formula>0.49</formula>
    </cfRule>
  </conditionalFormatting>
  <conditionalFormatting sqref="I18">
    <cfRule type="cellIs" dxfId="36" priority="17" operator="between">
      <formula>0</formula>
      <formula>0.5</formula>
    </cfRule>
    <cfRule type="cellIs" dxfId="35" priority="18" operator="between">
      <formula>0</formula>
      <formula>0.49</formula>
    </cfRule>
  </conditionalFormatting>
  <conditionalFormatting sqref="I12">
    <cfRule type="cellIs" dxfId="34" priority="15" operator="between">
      <formula>0</formula>
      <formula>0.5</formula>
    </cfRule>
    <cfRule type="cellIs" dxfId="33" priority="16" operator="between">
      <formula>0</formula>
      <formula>0.49</formula>
    </cfRule>
  </conditionalFormatting>
  <conditionalFormatting sqref="I20">
    <cfRule type="cellIs" dxfId="32" priority="13" operator="between">
      <formula>0</formula>
      <formula>0.5</formula>
    </cfRule>
    <cfRule type="cellIs" dxfId="31" priority="14" operator="between">
      <formula>0</formula>
      <formula>0.49</formula>
    </cfRule>
  </conditionalFormatting>
  <conditionalFormatting sqref="I22">
    <cfRule type="cellIs" dxfId="30" priority="11" operator="between">
      <formula>0</formula>
      <formula>0.5</formula>
    </cfRule>
    <cfRule type="cellIs" dxfId="29" priority="12" operator="between">
      <formula>0</formula>
      <formula>0.49</formula>
    </cfRule>
  </conditionalFormatting>
  <conditionalFormatting sqref="I23">
    <cfRule type="cellIs" dxfId="28" priority="5" operator="between">
      <formula>0</formula>
      <formula>0.5</formula>
    </cfRule>
    <cfRule type="cellIs" dxfId="27" priority="6" operator="between">
      <formula>0</formula>
      <formula>0.49</formula>
    </cfRule>
  </conditionalFormatting>
  <conditionalFormatting sqref="I24">
    <cfRule type="cellIs" dxfId="26" priority="3" operator="between">
      <formula>0</formula>
      <formula>0.5</formula>
    </cfRule>
    <cfRule type="cellIs" dxfId="25" priority="4" operator="between">
      <formula>0</formula>
      <formula>0.49</formula>
    </cfRule>
  </conditionalFormatting>
  <conditionalFormatting sqref="I25">
    <cfRule type="cellIs" dxfId="24" priority="1" operator="between">
      <formula>0</formula>
      <formula>0.5</formula>
    </cfRule>
    <cfRule type="cellIs" dxfId="23" priority="2" operator="between">
      <formula>0</formula>
      <formula>0.49</formula>
    </cfRule>
  </conditionalFormatting>
  <pageMargins left="0.7" right="0.7" top="0.75" bottom="0.75" header="0.3" footer="0.3"/>
  <pageSetup paperSize="9"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Hoja46"/>
  <dimension ref="A1:AE67"/>
  <sheetViews>
    <sheetView workbookViewId="0">
      <selection sqref="A1:F2"/>
    </sheetView>
  </sheetViews>
  <sheetFormatPr baseColWidth="10" defaultRowHeight="14.25" x14ac:dyDescent="0.2"/>
  <cols>
    <col min="1" max="1" width="25.125" customWidth="1"/>
    <col min="8" max="8" width="10.75" customWidth="1"/>
    <col min="10" max="31" width="11" style="1"/>
  </cols>
  <sheetData>
    <row r="1" spans="1:12" x14ac:dyDescent="0.2">
      <c r="A1" s="838" t="s">
        <v>349</v>
      </c>
      <c r="B1" s="838"/>
      <c r="C1" s="838"/>
      <c r="D1" s="838"/>
      <c r="E1" s="838"/>
      <c r="F1" s="838"/>
      <c r="G1" s="1"/>
      <c r="H1" s="1"/>
      <c r="I1" s="1"/>
    </row>
    <row r="2" spans="1:12" x14ac:dyDescent="0.2">
      <c r="A2" s="839"/>
      <c r="B2" s="839"/>
      <c r="C2" s="839"/>
      <c r="D2" s="839"/>
      <c r="E2" s="839"/>
      <c r="F2" s="839"/>
      <c r="G2" s="10"/>
      <c r="H2" s="55" t="s">
        <v>475</v>
      </c>
      <c r="I2" s="1"/>
    </row>
    <row r="3" spans="1:12" x14ac:dyDescent="0.2">
      <c r="A3" s="11"/>
      <c r="B3" s="801">
        <f>INDICE!A3</f>
        <v>44409</v>
      </c>
      <c r="C3" s="802">
        <v>41671</v>
      </c>
      <c r="D3" s="802" t="s">
        <v>116</v>
      </c>
      <c r="E3" s="802"/>
      <c r="F3" s="802" t="s">
        <v>117</v>
      </c>
      <c r="G3" s="802"/>
      <c r="H3" s="802"/>
      <c r="I3" s="1"/>
    </row>
    <row r="4" spans="1:12" x14ac:dyDescent="0.2">
      <c r="A4" s="262"/>
      <c r="B4" s="82" t="s">
        <v>54</v>
      </c>
      <c r="C4" s="82" t="s">
        <v>429</v>
      </c>
      <c r="D4" s="82" t="s">
        <v>54</v>
      </c>
      <c r="E4" s="82" t="s">
        <v>429</v>
      </c>
      <c r="F4" s="82" t="s">
        <v>54</v>
      </c>
      <c r="G4" s="83" t="s">
        <v>429</v>
      </c>
      <c r="H4" s="83" t="s">
        <v>107</v>
      </c>
      <c r="I4" s="55"/>
    </row>
    <row r="5" spans="1:12" ht="14.1" customHeight="1" x14ac:dyDescent="0.2">
      <c r="A5" s="495" t="s">
        <v>337</v>
      </c>
      <c r="B5" s="235">
        <v>1191.5797</v>
      </c>
      <c r="C5" s="726">
        <v>88.645715521752408</v>
      </c>
      <c r="D5" s="235">
        <v>13670.142110000001</v>
      </c>
      <c r="E5" s="236">
        <v>102.57557675364181</v>
      </c>
      <c r="F5" s="235">
        <v>18926.027540000003</v>
      </c>
      <c r="G5" s="236">
        <v>39.279168783012501</v>
      </c>
      <c r="H5" s="236">
        <v>61.261717858817356</v>
      </c>
      <c r="I5" s="1"/>
    </row>
    <row r="6" spans="1:12" x14ac:dyDescent="0.2">
      <c r="A6" s="3" t="s">
        <v>532</v>
      </c>
      <c r="B6" s="442">
        <v>293.68541999999997</v>
      </c>
      <c r="C6" s="450">
        <v>-52.476080300478714</v>
      </c>
      <c r="D6" s="442">
        <v>2806.7974900000004</v>
      </c>
      <c r="E6" s="450">
        <v>-14.653378517053318</v>
      </c>
      <c r="F6" s="442">
        <v>5835.0513300000011</v>
      </c>
      <c r="G6" s="450">
        <v>-2.0965442132445729</v>
      </c>
      <c r="H6" s="450">
        <v>18.887495937257682</v>
      </c>
      <c r="I6" s="1"/>
    </row>
    <row r="7" spans="1:12" x14ac:dyDescent="0.2">
      <c r="A7" s="3" t="s">
        <v>533</v>
      </c>
      <c r="B7" s="444">
        <v>897.89427999999998</v>
      </c>
      <c r="C7" s="450">
        <v>6465.6712434344699</v>
      </c>
      <c r="D7" s="444">
        <v>10863.344620000002</v>
      </c>
      <c r="E7" s="450">
        <v>214.01803162507872</v>
      </c>
      <c r="F7" s="444">
        <v>13090.976210000001</v>
      </c>
      <c r="G7" s="450">
        <v>71.605032348020302</v>
      </c>
      <c r="H7" s="450">
        <v>42.374221921559666</v>
      </c>
      <c r="I7" s="166"/>
      <c r="J7" s="166"/>
    </row>
    <row r="8" spans="1:12" x14ac:dyDescent="0.2">
      <c r="A8" s="495" t="s">
        <v>673</v>
      </c>
      <c r="B8" s="422">
        <v>4348.3296</v>
      </c>
      <c r="C8" s="424">
        <v>2858.66383587274</v>
      </c>
      <c r="D8" s="422">
        <v>11303.67131</v>
      </c>
      <c r="E8" s="424">
        <v>1063.2023440978746</v>
      </c>
      <c r="F8" s="422">
        <v>11715.373230000001</v>
      </c>
      <c r="G8" s="424">
        <v>751.61127279619507</v>
      </c>
      <c r="H8" s="424">
        <v>37.921528324427328</v>
      </c>
      <c r="I8" s="166"/>
      <c r="J8" s="166"/>
    </row>
    <row r="9" spans="1:12" x14ac:dyDescent="0.2">
      <c r="A9" s="3" t="s">
        <v>341</v>
      </c>
      <c r="B9" s="442">
        <v>1092.8253699999998</v>
      </c>
      <c r="C9" s="450">
        <v>2159.994151615037</v>
      </c>
      <c r="D9" s="442">
        <v>2503.1062699999998</v>
      </c>
      <c r="E9" s="450">
        <v>601.15789503464862</v>
      </c>
      <c r="F9" s="442">
        <v>2689.1035099999999</v>
      </c>
      <c r="G9" s="450">
        <v>368.66317919625493</v>
      </c>
      <c r="H9" s="450">
        <v>8.7043675792292223</v>
      </c>
      <c r="I9" s="166"/>
      <c r="J9" s="166"/>
    </row>
    <row r="10" spans="1:12" x14ac:dyDescent="0.2">
      <c r="A10" s="3" t="s">
        <v>342</v>
      </c>
      <c r="B10" s="444">
        <v>4.0228799999999998</v>
      </c>
      <c r="C10" s="451">
        <v>-47.171149308004146</v>
      </c>
      <c r="D10" s="444">
        <v>1003.1094900000001</v>
      </c>
      <c r="E10" s="450">
        <v>799.52084894021471</v>
      </c>
      <c r="F10" s="444">
        <v>1054.28856</v>
      </c>
      <c r="G10" s="451">
        <v>421.88216819222629</v>
      </c>
      <c r="H10" s="500">
        <v>3.4126299440278007</v>
      </c>
      <c r="I10" s="166"/>
      <c r="J10" s="166"/>
    </row>
    <row r="11" spans="1:12" x14ac:dyDescent="0.2">
      <c r="A11" s="3" t="s">
        <v>343</v>
      </c>
      <c r="B11" s="442">
        <v>0</v>
      </c>
      <c r="C11" s="450" t="s">
        <v>143</v>
      </c>
      <c r="D11" s="442">
        <v>1374.0726200000001</v>
      </c>
      <c r="E11" s="450" t="s">
        <v>143</v>
      </c>
      <c r="F11" s="442">
        <v>1374.0726200000001</v>
      </c>
      <c r="G11" s="450" t="s">
        <v>143</v>
      </c>
      <c r="H11" s="450">
        <v>4.4477399700521589</v>
      </c>
      <c r="I11" s="1"/>
      <c r="J11" s="450"/>
      <c r="L11" s="450"/>
    </row>
    <row r="12" spans="1:12" x14ac:dyDescent="0.2">
      <c r="A12" s="3" t="s">
        <v>344</v>
      </c>
      <c r="B12" s="502">
        <v>2005.95219</v>
      </c>
      <c r="C12" s="443" t="s">
        <v>143</v>
      </c>
      <c r="D12" s="442">
        <v>4006.2086099999997</v>
      </c>
      <c r="E12" s="450">
        <v>1124.2666754025329</v>
      </c>
      <c r="F12" s="442">
        <v>4035.5953899999995</v>
      </c>
      <c r="G12" s="450">
        <v>904.37841645161575</v>
      </c>
      <c r="H12" s="500">
        <v>13.062831365536729</v>
      </c>
      <c r="I12" s="166"/>
      <c r="J12" s="166"/>
    </row>
    <row r="13" spans="1:12" x14ac:dyDescent="0.2">
      <c r="A13" s="3" t="s">
        <v>345</v>
      </c>
      <c r="B13" s="442">
        <v>47.514870000000002</v>
      </c>
      <c r="C13" s="443">
        <v>-47.785403851308153</v>
      </c>
      <c r="D13" s="442">
        <v>1189.3675499999999</v>
      </c>
      <c r="E13" s="451">
        <v>857.26943797317983</v>
      </c>
      <c r="F13" s="442">
        <v>1189.3675499999999</v>
      </c>
      <c r="G13" s="451">
        <v>713.00689994690777</v>
      </c>
      <c r="H13" s="450">
        <v>3.8498675500993604</v>
      </c>
      <c r="I13" s="166"/>
      <c r="J13" s="166"/>
    </row>
    <row r="14" spans="1:12" x14ac:dyDescent="0.2">
      <c r="A14" s="66" t="s">
        <v>346</v>
      </c>
      <c r="B14" s="442">
        <v>1198.0142900000001</v>
      </c>
      <c r="C14" s="510" t="s">
        <v>143</v>
      </c>
      <c r="D14" s="442">
        <v>1227.8067699999999</v>
      </c>
      <c r="E14" s="510">
        <v>2271.1777956395135</v>
      </c>
      <c r="F14" s="442">
        <v>1372.9456</v>
      </c>
      <c r="G14" s="450">
        <v>2551.4743206221037</v>
      </c>
      <c r="H14" s="450">
        <v>4.4440919154820531</v>
      </c>
      <c r="I14" s="1"/>
      <c r="J14" s="166"/>
    </row>
    <row r="15" spans="1:12" x14ac:dyDescent="0.2">
      <c r="A15" s="495" t="s">
        <v>674</v>
      </c>
      <c r="B15" s="422">
        <v>74.392349999999993</v>
      </c>
      <c r="C15" s="705">
        <v>153.84708303461713</v>
      </c>
      <c r="D15" s="422">
        <v>201.72034999999997</v>
      </c>
      <c r="E15" s="685">
        <v>-10.438365523430283</v>
      </c>
      <c r="F15" s="422">
        <v>252.32569000000001</v>
      </c>
      <c r="G15" s="424">
        <v>-32.894559496971603</v>
      </c>
      <c r="H15" s="424">
        <v>0.81675381675532577</v>
      </c>
      <c r="I15" s="166"/>
      <c r="J15" s="166"/>
    </row>
    <row r="16" spans="1:12" x14ac:dyDescent="0.2">
      <c r="A16" s="662" t="s">
        <v>115</v>
      </c>
      <c r="B16" s="61">
        <v>5614.3016499999994</v>
      </c>
      <c r="C16" s="62">
        <v>594.90396154800692</v>
      </c>
      <c r="D16" s="61">
        <v>25175.533769999998</v>
      </c>
      <c r="E16" s="62">
        <v>216.86583629506825</v>
      </c>
      <c r="F16" s="61">
        <v>30893.726460000002</v>
      </c>
      <c r="G16" s="62">
        <v>101.39009849975626</v>
      </c>
      <c r="H16" s="62">
        <v>100</v>
      </c>
      <c r="I16" s="10"/>
      <c r="J16" s="166"/>
      <c r="L16" s="166"/>
    </row>
    <row r="17" spans="1:9" x14ac:dyDescent="0.2">
      <c r="A17" s="133" t="s">
        <v>590</v>
      </c>
      <c r="B17" s="1"/>
      <c r="C17" s="10"/>
      <c r="D17" s="10"/>
      <c r="E17" s="10"/>
      <c r="F17" s="10"/>
      <c r="G17" s="10"/>
      <c r="H17" s="161" t="s">
        <v>222</v>
      </c>
      <c r="I17" s="1"/>
    </row>
    <row r="18" spans="1:9" x14ac:dyDescent="0.2">
      <c r="A18" s="133" t="s">
        <v>633</v>
      </c>
      <c r="B18" s="1"/>
      <c r="C18" s="1"/>
      <c r="D18" s="1"/>
      <c r="E18" s="1"/>
      <c r="F18" s="1"/>
      <c r="G18" s="1"/>
      <c r="H18" s="1"/>
      <c r="I18" s="1"/>
    </row>
    <row r="19" spans="1:9" x14ac:dyDescent="0.2">
      <c r="A19" s="133" t="s">
        <v>652</v>
      </c>
      <c r="B19" s="1"/>
      <c r="C19" s="1"/>
      <c r="D19" s="1"/>
      <c r="E19" s="1"/>
      <c r="F19" s="1"/>
      <c r="G19" s="1"/>
      <c r="H19" s="1"/>
      <c r="I19" s="1"/>
    </row>
    <row r="20" spans="1:9" ht="14.25" customHeight="1" x14ac:dyDescent="0.2">
      <c r="A20" s="441" t="s">
        <v>544</v>
      </c>
      <c r="B20" s="597"/>
      <c r="C20" s="597"/>
      <c r="D20" s="597"/>
      <c r="E20" s="597"/>
      <c r="F20" s="597"/>
      <c r="G20" s="597"/>
      <c r="H20" s="597"/>
      <c r="I20" s="1"/>
    </row>
    <row r="21" spans="1:9" x14ac:dyDescent="0.2">
      <c r="A21" s="597"/>
      <c r="B21" s="597"/>
      <c r="C21" s="597"/>
      <c r="D21" s="597"/>
      <c r="E21" s="597"/>
      <c r="F21" s="597"/>
      <c r="G21" s="597"/>
      <c r="H21" s="597"/>
      <c r="I21" s="1"/>
    </row>
    <row r="22" spans="1:9" s="1" customFormat="1" x14ac:dyDescent="0.2">
      <c r="A22" s="597"/>
      <c r="B22" s="597"/>
      <c r="C22" s="597"/>
      <c r="D22" s="597"/>
      <c r="E22" s="597"/>
      <c r="F22" s="597"/>
      <c r="G22" s="597"/>
      <c r="H22" s="597"/>
    </row>
    <row r="23" spans="1:9" s="1" customFormat="1" x14ac:dyDescent="0.2"/>
    <row r="24" spans="1:9" s="1" customFormat="1" x14ac:dyDescent="0.2"/>
    <row r="25" spans="1:9" s="1" customFormat="1" x14ac:dyDescent="0.2"/>
    <row r="26" spans="1:9" s="1" customFormat="1" x14ac:dyDescent="0.2"/>
    <row r="27" spans="1:9" s="1" customFormat="1" x14ac:dyDescent="0.2"/>
    <row r="28" spans="1:9" s="1" customFormat="1" x14ac:dyDescent="0.2"/>
    <row r="29" spans="1:9" s="1" customFormat="1" x14ac:dyDescent="0.2"/>
    <row r="30" spans="1:9" s="1" customFormat="1" x14ac:dyDescent="0.2"/>
    <row r="31" spans="1:9" s="1" customFormat="1" x14ac:dyDescent="0.2"/>
    <row r="32" spans="1:9"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sheetData>
  <mergeCells count="4">
    <mergeCell ref="A1:F2"/>
    <mergeCell ref="B3:C3"/>
    <mergeCell ref="D3:E3"/>
    <mergeCell ref="F3:H3"/>
  </mergeCells>
  <conditionalFormatting sqref="B7">
    <cfRule type="cellIs" dxfId="22" priority="25" operator="between">
      <formula>0.0001</formula>
      <formula>0.4999999</formula>
    </cfRule>
  </conditionalFormatting>
  <conditionalFormatting sqref="D7">
    <cfRule type="cellIs" dxfId="21" priority="24" operator="between">
      <formula>0.0001</formula>
      <formula>0.4999999</formula>
    </cfRule>
  </conditionalFormatting>
  <conditionalFormatting sqref="B12">
    <cfRule type="cellIs" dxfId="20" priority="18" operator="between">
      <formula>0.0001</formula>
      <formula>0.44999</formula>
    </cfRule>
  </conditionalFormatting>
  <conditionalFormatting sqref="C15">
    <cfRule type="cellIs" dxfId="19" priority="1" operator="between">
      <formula>0</formula>
      <formula>0.5</formula>
    </cfRule>
    <cfRule type="cellIs" dxfId="18" priority="2" operator="between">
      <formula>0</formula>
      <formula>0.49</formula>
    </cfRule>
  </conditionalFormatting>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Hoja57"/>
  <dimension ref="A1:AM231"/>
  <sheetViews>
    <sheetView workbookViewId="0">
      <selection sqref="A1:F2"/>
    </sheetView>
  </sheetViews>
  <sheetFormatPr baseColWidth="10" defaultRowHeight="14.25" x14ac:dyDescent="0.2"/>
  <cols>
    <col min="1" max="1" width="12.625" customWidth="1"/>
    <col min="9" max="39" width="11" style="1"/>
  </cols>
  <sheetData>
    <row r="1" spans="1:8" x14ac:dyDescent="0.2">
      <c r="A1" s="838" t="s">
        <v>536</v>
      </c>
      <c r="B1" s="838"/>
      <c r="C1" s="838"/>
      <c r="D1" s="838"/>
      <c r="E1" s="838"/>
      <c r="F1" s="838"/>
      <c r="G1" s="1"/>
      <c r="H1" s="1"/>
    </row>
    <row r="2" spans="1:8" x14ac:dyDescent="0.2">
      <c r="A2" s="839"/>
      <c r="B2" s="839"/>
      <c r="C2" s="839"/>
      <c r="D2" s="839"/>
      <c r="E2" s="839"/>
      <c r="F2" s="839"/>
      <c r="G2" s="10"/>
      <c r="H2" s="55" t="s">
        <v>475</v>
      </c>
    </row>
    <row r="3" spans="1:8" x14ac:dyDescent="0.2">
      <c r="A3" s="11"/>
      <c r="B3" s="804">
        <f>INDICE!A3</f>
        <v>44409</v>
      </c>
      <c r="C3" s="804">
        <v>41671</v>
      </c>
      <c r="D3" s="803" t="s">
        <v>116</v>
      </c>
      <c r="E3" s="803"/>
      <c r="F3" s="803" t="s">
        <v>117</v>
      </c>
      <c r="G3" s="803"/>
      <c r="H3" s="803"/>
    </row>
    <row r="4" spans="1:8" x14ac:dyDescent="0.2">
      <c r="A4" s="262"/>
      <c r="B4" s="184" t="s">
        <v>54</v>
      </c>
      <c r="C4" s="185" t="s">
        <v>429</v>
      </c>
      <c r="D4" s="184" t="s">
        <v>54</v>
      </c>
      <c r="E4" s="185" t="s">
        <v>429</v>
      </c>
      <c r="F4" s="184" t="s">
        <v>54</v>
      </c>
      <c r="G4" s="186" t="s">
        <v>429</v>
      </c>
      <c r="H4" s="185" t="s">
        <v>479</v>
      </c>
    </row>
    <row r="5" spans="1:8" x14ac:dyDescent="0.2">
      <c r="A5" s="421" t="s">
        <v>115</v>
      </c>
      <c r="B5" s="61">
        <v>31221.992890000001</v>
      </c>
      <c r="C5" s="737">
        <v>-6.1650460285679447</v>
      </c>
      <c r="D5" s="61">
        <v>239374.51817999998</v>
      </c>
      <c r="E5" s="62">
        <v>3.5003285406029816</v>
      </c>
      <c r="F5" s="61">
        <v>359658.08115000004</v>
      </c>
      <c r="G5" s="62">
        <v>-3.3753251079470004</v>
      </c>
      <c r="H5" s="62">
        <v>100</v>
      </c>
    </row>
    <row r="6" spans="1:8" x14ac:dyDescent="0.2">
      <c r="A6" s="666" t="s">
        <v>335</v>
      </c>
      <c r="B6" s="181">
        <v>14084.60061</v>
      </c>
      <c r="C6" s="729">
        <v>30.629865472112328</v>
      </c>
      <c r="D6" s="181">
        <v>117564.69493000001</v>
      </c>
      <c r="E6" s="155">
        <v>73.227137597069586</v>
      </c>
      <c r="F6" s="181">
        <v>173960.11046999999</v>
      </c>
      <c r="G6" s="155">
        <v>41.415646732772508</v>
      </c>
      <c r="H6" s="155">
        <v>48.368191787534911</v>
      </c>
    </row>
    <row r="7" spans="1:8" x14ac:dyDescent="0.2">
      <c r="A7" s="666" t="s">
        <v>336</v>
      </c>
      <c r="B7" s="181">
        <v>17137.39228</v>
      </c>
      <c r="C7" s="155">
        <v>-23.804146028968624</v>
      </c>
      <c r="D7" s="181">
        <v>121809.82325000002</v>
      </c>
      <c r="E7" s="155">
        <v>-25.458289088552448</v>
      </c>
      <c r="F7" s="181">
        <v>185697.97067999997</v>
      </c>
      <c r="G7" s="155">
        <v>-25.484877811045752</v>
      </c>
      <c r="H7" s="155">
        <v>51.63180821246506</v>
      </c>
    </row>
    <row r="8" spans="1:8" x14ac:dyDescent="0.2">
      <c r="A8" s="482" t="s">
        <v>634</v>
      </c>
      <c r="B8" s="416">
        <v>5854.9224800000011</v>
      </c>
      <c r="C8" s="417">
        <v>-8.7569467641754475</v>
      </c>
      <c r="D8" s="416">
        <v>30049.459920000001</v>
      </c>
      <c r="E8" s="419">
        <v>-54.935028387521434</v>
      </c>
      <c r="F8" s="418">
        <v>50666.19253</v>
      </c>
      <c r="G8" s="419">
        <v>-48.795929824241803</v>
      </c>
      <c r="H8" s="419">
        <v>14.087322149969713</v>
      </c>
    </row>
    <row r="9" spans="1:8" x14ac:dyDescent="0.2">
      <c r="A9" s="743" t="s">
        <v>635</v>
      </c>
      <c r="B9" s="744">
        <v>25367.070409999997</v>
      </c>
      <c r="C9" s="745">
        <v>-5.545760622721966</v>
      </c>
      <c r="D9" s="744">
        <v>209325.05825999996</v>
      </c>
      <c r="E9" s="746">
        <v>27.17297956617411</v>
      </c>
      <c r="F9" s="747">
        <v>308991.88861999998</v>
      </c>
      <c r="G9" s="746">
        <v>13.071087749294103</v>
      </c>
      <c r="H9" s="746">
        <v>85.912677850030278</v>
      </c>
    </row>
    <row r="10" spans="1:8" x14ac:dyDescent="0.2">
      <c r="A10" s="15"/>
      <c r="B10" s="15"/>
      <c r="C10" s="437"/>
      <c r="D10" s="1"/>
      <c r="E10" s="1"/>
      <c r="F10" s="1"/>
      <c r="G10" s="1"/>
      <c r="H10" s="161" t="s">
        <v>222</v>
      </c>
    </row>
    <row r="11" spans="1:8" x14ac:dyDescent="0.2">
      <c r="A11" s="133" t="s">
        <v>590</v>
      </c>
      <c r="B11" s="1"/>
      <c r="C11" s="1"/>
      <c r="D11" s="1"/>
      <c r="E11" s="1"/>
      <c r="F11" s="1"/>
      <c r="G11" s="1"/>
      <c r="H11" s="1"/>
    </row>
    <row r="12" spans="1:8" x14ac:dyDescent="0.2">
      <c r="A12" s="441" t="s">
        <v>545</v>
      </c>
      <c r="B12" s="1"/>
      <c r="C12" s="1"/>
      <c r="D12" s="1"/>
      <c r="E12" s="1"/>
      <c r="F12" s="1"/>
      <c r="G12" s="1"/>
      <c r="H12" s="1"/>
    </row>
    <row r="13" spans="1:8" x14ac:dyDescent="0.2">
      <c r="A13" s="847"/>
      <c r="B13" s="847"/>
      <c r="C13" s="847"/>
      <c r="D13" s="847"/>
      <c r="E13" s="847"/>
      <c r="F13" s="847"/>
      <c r="G13" s="847"/>
      <c r="H13" s="847"/>
    </row>
    <row r="14" spans="1:8" s="1" customFormat="1" x14ac:dyDescent="0.2">
      <c r="A14" s="847"/>
      <c r="B14" s="847"/>
      <c r="C14" s="847"/>
      <c r="D14" s="847"/>
      <c r="E14" s="847"/>
      <c r="F14" s="847"/>
      <c r="G14" s="847"/>
      <c r="H14" s="847"/>
    </row>
    <row r="15" spans="1:8" s="1" customFormat="1" x14ac:dyDescent="0.2">
      <c r="D15" s="166"/>
    </row>
    <row r="16" spans="1:8" s="1" customFormat="1" x14ac:dyDescent="0.2">
      <c r="D16" s="166"/>
    </row>
    <row r="17" spans="4:4" s="1" customFormat="1" x14ac:dyDescent="0.2">
      <c r="D17" s="166"/>
    </row>
    <row r="18" spans="4:4" s="1" customFormat="1" x14ac:dyDescent="0.2">
      <c r="D18" s="671"/>
    </row>
    <row r="19" spans="4:4" s="1" customFormat="1" x14ac:dyDescent="0.2"/>
    <row r="20" spans="4:4" s="1" customFormat="1" x14ac:dyDescent="0.2"/>
    <row r="21" spans="4:4" s="1" customFormat="1" x14ac:dyDescent="0.2"/>
    <row r="22" spans="4:4" s="1" customFormat="1" x14ac:dyDescent="0.2"/>
    <row r="23" spans="4:4" s="1" customFormat="1" x14ac:dyDescent="0.2"/>
    <row r="24" spans="4:4" s="1" customFormat="1" x14ac:dyDescent="0.2"/>
    <row r="25" spans="4:4" s="1" customFormat="1" x14ac:dyDescent="0.2"/>
    <row r="26" spans="4:4" s="1" customFormat="1" x14ac:dyDescent="0.2"/>
    <row r="27" spans="4:4" s="1" customFormat="1" x14ac:dyDescent="0.2"/>
    <row r="28" spans="4:4" s="1" customFormat="1" x14ac:dyDescent="0.2"/>
    <row r="29" spans="4:4" s="1" customFormat="1" x14ac:dyDescent="0.2"/>
    <row r="30" spans="4:4" s="1" customFormat="1" x14ac:dyDescent="0.2"/>
    <row r="31" spans="4:4" s="1" customFormat="1" x14ac:dyDescent="0.2"/>
    <row r="32" spans="4:4"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sheetData>
  <mergeCells count="5">
    <mergeCell ref="A1:F2"/>
    <mergeCell ref="B3:C3"/>
    <mergeCell ref="D3:E3"/>
    <mergeCell ref="F3:H3"/>
    <mergeCell ref="A13:H14"/>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Hoja47"/>
  <dimension ref="A1:AQ275"/>
  <sheetViews>
    <sheetView workbookViewId="0"/>
  </sheetViews>
  <sheetFormatPr baseColWidth="10" defaultRowHeight="14.25" x14ac:dyDescent="0.2"/>
  <cols>
    <col min="1" max="1" width="28.125" customWidth="1"/>
    <col min="2" max="2" width="11.25" bestFit="1" customWidth="1"/>
    <col min="9" max="43" width="11" style="1"/>
  </cols>
  <sheetData>
    <row r="1" spans="1:8" x14ac:dyDescent="0.2">
      <c r="A1" s="53" t="s">
        <v>353</v>
      </c>
      <c r="B1" s="53"/>
      <c r="C1" s="53"/>
      <c r="D1" s="6"/>
      <c r="E1" s="6"/>
      <c r="F1" s="6"/>
      <c r="G1" s="6"/>
      <c r="H1" s="3"/>
    </row>
    <row r="2" spans="1:8" x14ac:dyDescent="0.2">
      <c r="A2" s="54"/>
      <c r="B2" s="54"/>
      <c r="C2" s="54"/>
      <c r="D2" s="65"/>
      <c r="E2" s="65"/>
      <c r="F2" s="65"/>
      <c r="G2" s="108"/>
      <c r="H2" s="55" t="s">
        <v>475</v>
      </c>
    </row>
    <row r="3" spans="1:8" x14ac:dyDescent="0.2">
      <c r="A3" s="56"/>
      <c r="B3" s="804">
        <f>INDICE!A3</f>
        <v>44409</v>
      </c>
      <c r="C3" s="803">
        <v>41671</v>
      </c>
      <c r="D3" s="803" t="s">
        <v>116</v>
      </c>
      <c r="E3" s="803"/>
      <c r="F3" s="803" t="s">
        <v>117</v>
      </c>
      <c r="G3" s="803"/>
      <c r="H3" s="803"/>
    </row>
    <row r="4" spans="1:8" ht="25.5" x14ac:dyDescent="0.2">
      <c r="A4" s="66"/>
      <c r="B4" s="184" t="s">
        <v>54</v>
      </c>
      <c r="C4" s="185" t="s">
        <v>429</v>
      </c>
      <c r="D4" s="184" t="s">
        <v>54</v>
      </c>
      <c r="E4" s="185" t="s">
        <v>429</v>
      </c>
      <c r="F4" s="184" t="s">
        <v>54</v>
      </c>
      <c r="G4" s="186" t="s">
        <v>429</v>
      </c>
      <c r="H4" s="185" t="s">
        <v>107</v>
      </c>
    </row>
    <row r="5" spans="1:8" ht="15" x14ac:dyDescent="0.25">
      <c r="A5" s="516" t="s">
        <v>354</v>
      </c>
      <c r="B5" s="589">
        <v>2.6283357535720002</v>
      </c>
      <c r="C5" s="450">
        <v>14.055291364033232</v>
      </c>
      <c r="D5" s="517">
        <v>18.571331847913402</v>
      </c>
      <c r="E5" s="518">
        <v>104.96259594999206</v>
      </c>
      <c r="F5" s="519">
        <v>26.7846422939134</v>
      </c>
      <c r="G5" s="518">
        <v>59.514027364747314</v>
      </c>
      <c r="H5" s="590">
        <v>2.1917218043521234</v>
      </c>
    </row>
    <row r="6" spans="1:8" ht="15" x14ac:dyDescent="0.25">
      <c r="A6" s="516" t="s">
        <v>355</v>
      </c>
      <c r="B6" s="589">
        <v>3.5612231999999997</v>
      </c>
      <c r="C6" s="532">
        <v>239.026437263953</v>
      </c>
      <c r="D6" s="520">
        <v>45.549752380000001</v>
      </c>
      <c r="E6" s="523">
        <v>103.43818675318582</v>
      </c>
      <c r="F6" s="522">
        <v>118.49366505</v>
      </c>
      <c r="G6" s="523">
        <v>219.42597872259461</v>
      </c>
      <c r="H6" s="591">
        <v>9.6960469554860573</v>
      </c>
    </row>
    <row r="7" spans="1:8" ht="15" x14ac:dyDescent="0.25">
      <c r="A7" s="516" t="s">
        <v>538</v>
      </c>
      <c r="B7" s="589">
        <v>27.984000000000002</v>
      </c>
      <c r="C7" s="532">
        <v>50.000000000000021</v>
      </c>
      <c r="D7" s="520">
        <v>247.19199999999998</v>
      </c>
      <c r="E7" s="532">
        <v>-16.63389697208023</v>
      </c>
      <c r="F7" s="522">
        <v>858.5258</v>
      </c>
      <c r="G7" s="521">
        <v>34.977085242896429</v>
      </c>
      <c r="H7" s="592">
        <v>70.251067563685183</v>
      </c>
    </row>
    <row r="8" spans="1:8" ht="15" x14ac:dyDescent="0.25">
      <c r="A8" s="516" t="s">
        <v>548</v>
      </c>
      <c r="B8" s="589">
        <v>8.4114799999999992</v>
      </c>
      <c r="C8" s="532">
        <v>3.765110217152881</v>
      </c>
      <c r="D8" s="601">
        <v>65.744669999999999</v>
      </c>
      <c r="E8" s="523">
        <v>-6.2147099781088055</v>
      </c>
      <c r="F8" s="522">
        <v>199.34402999999998</v>
      </c>
      <c r="G8" s="523">
        <v>92.563782203115395</v>
      </c>
      <c r="H8" s="592">
        <v>16.311834682134521</v>
      </c>
    </row>
    <row r="9" spans="1:8" x14ac:dyDescent="0.2">
      <c r="A9" s="524" t="s">
        <v>187</v>
      </c>
      <c r="B9" s="525">
        <v>42.585038953571996</v>
      </c>
      <c r="C9" s="526">
        <v>41.398034631757184</v>
      </c>
      <c r="D9" s="527">
        <v>377.05775422791339</v>
      </c>
      <c r="E9" s="526">
        <v>-5.2775478785703571</v>
      </c>
      <c r="F9" s="527">
        <v>1222.0822113795134</v>
      </c>
      <c r="G9" s="526">
        <v>54.01914111860161</v>
      </c>
      <c r="H9" s="526">
        <v>100</v>
      </c>
    </row>
    <row r="10" spans="1:8" x14ac:dyDescent="0.2">
      <c r="A10" s="572" t="s">
        <v>250</v>
      </c>
      <c r="B10" s="512">
        <f>B9/'Consumo de gas natural'!B8*100</f>
        <v>0.1557314722817322</v>
      </c>
      <c r="C10" s="75"/>
      <c r="D10" s="97">
        <f>D9/'Consumo de gas natural'!D8*100</f>
        <v>0.15765771235043727</v>
      </c>
      <c r="E10" s="75"/>
      <c r="F10" s="97">
        <f>F9/'Consumo de gas natural'!F8*100</f>
        <v>0.33538806306554103</v>
      </c>
      <c r="G10" s="190"/>
      <c r="H10" s="513"/>
    </row>
    <row r="11" spans="1:8" x14ac:dyDescent="0.2">
      <c r="A11" s="80"/>
      <c r="B11" s="59"/>
      <c r="C11" s="59"/>
      <c r="D11" s="59"/>
      <c r="E11" s="59"/>
      <c r="F11" s="59"/>
      <c r="G11" s="73"/>
      <c r="H11" s="161" t="s">
        <v>222</v>
      </c>
    </row>
    <row r="12" spans="1:8" x14ac:dyDescent="0.2">
      <c r="A12" s="80" t="s">
        <v>587</v>
      </c>
      <c r="B12" s="108"/>
      <c r="C12" s="108"/>
      <c r="D12" s="108"/>
      <c r="E12" s="108"/>
      <c r="F12" s="108"/>
      <c r="G12" s="108"/>
      <c r="H12" s="1"/>
    </row>
    <row r="13" spans="1:8" x14ac:dyDescent="0.2">
      <c r="A13" s="441" t="s">
        <v>545</v>
      </c>
      <c r="B13" s="1"/>
      <c r="C13" s="1"/>
      <c r="D13" s="1"/>
      <c r="E13" s="1"/>
      <c r="F13" s="1"/>
      <c r="G13" s="1"/>
      <c r="H13" s="1"/>
    </row>
    <row r="14" spans="1:8" x14ac:dyDescent="0.2">
      <c r="A14" s="80" t="s">
        <v>549</v>
      </c>
    </row>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sheetData>
  <mergeCells count="3">
    <mergeCell ref="B3:C3"/>
    <mergeCell ref="D3:E3"/>
    <mergeCell ref="F3:H3"/>
  </mergeCells>
  <conditionalFormatting sqref="B7">
    <cfRule type="cellIs" dxfId="17" priority="27" operator="equal">
      <formula>0</formula>
    </cfRule>
    <cfRule type="cellIs" dxfId="16" priority="30" operator="between">
      <formula>-0.49</formula>
      <formula>0.49</formula>
    </cfRule>
  </conditionalFormatting>
  <conditionalFormatting sqref="B19:B24">
    <cfRule type="cellIs" dxfId="15" priority="29" operator="between">
      <formula>0.00001</formula>
      <formula>0.499</formula>
    </cfRule>
  </conditionalFormatting>
  <conditionalFormatting sqref="D7">
    <cfRule type="cellIs" dxfId="14" priority="25" operator="equal">
      <formula>0</formula>
    </cfRule>
    <cfRule type="cellIs" dxfId="13" priority="26" operator="between">
      <formula>-0.49</formula>
      <formula>0.49</formula>
    </cfRule>
  </conditionalFormatting>
  <conditionalFormatting sqref="C7">
    <cfRule type="cellIs" dxfId="12" priority="18" operator="equal">
      <formula>0</formula>
    </cfRule>
    <cfRule type="cellIs" dxfId="11" priority="19" operator="between">
      <formula>-0.49</formula>
      <formula>0.49</formula>
    </cfRule>
  </conditionalFormatting>
  <conditionalFormatting sqref="E7">
    <cfRule type="cellIs" dxfId="10" priority="14" operator="equal">
      <formula>0</formula>
    </cfRule>
    <cfRule type="cellIs" dxfId="9" priority="15" operator="between">
      <formula>-0.49</formula>
      <formula>0.49</formula>
    </cfRule>
  </conditionalFormatting>
  <conditionalFormatting sqref="B6">
    <cfRule type="cellIs" dxfId="8" priority="12" operator="equal">
      <formula>0</formula>
    </cfRule>
    <cfRule type="cellIs" dxfId="7" priority="13" operator="between">
      <formula>-0.49</formula>
      <formula>0.49</formula>
    </cfRule>
  </conditionalFormatting>
  <conditionalFormatting sqref="B5">
    <cfRule type="cellIs" dxfId="6" priority="1" operator="equal">
      <formula>0</formula>
    </cfRule>
    <cfRule type="cellIs" dxfId="5" priority="2" operator="between">
      <formula>-0.49</formula>
      <formula>0.49</formula>
    </cfRule>
  </conditionalFormatting>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Hoja48"/>
  <dimension ref="A1:AL277"/>
  <sheetViews>
    <sheetView workbookViewId="0"/>
  </sheetViews>
  <sheetFormatPr baseColWidth="10" defaultRowHeight="14.25" x14ac:dyDescent="0.2"/>
  <cols>
    <col min="1" max="1" width="23.75" bestFit="1" customWidth="1"/>
    <col min="3" max="3" width="5.5" customWidth="1"/>
    <col min="4" max="4" width="28.5" bestFit="1" customWidth="1"/>
    <col min="6" max="38" width="11" style="1"/>
  </cols>
  <sheetData>
    <row r="1" spans="1:5" x14ac:dyDescent="0.2">
      <c r="A1" s="158" t="s">
        <v>356</v>
      </c>
      <c r="B1" s="158"/>
      <c r="C1" s="158"/>
      <c r="D1" s="158"/>
      <c r="E1" s="15"/>
    </row>
    <row r="2" spans="1:5" x14ac:dyDescent="0.2">
      <c r="A2" s="159"/>
      <c r="B2" s="159"/>
      <c r="C2" s="159"/>
      <c r="D2" s="159"/>
      <c r="E2" s="55" t="s">
        <v>475</v>
      </c>
    </row>
    <row r="3" spans="1:5" x14ac:dyDescent="0.2">
      <c r="A3" s="238" t="s">
        <v>357</v>
      </c>
      <c r="B3" s="239"/>
      <c r="C3" s="240"/>
      <c r="D3" s="238" t="s">
        <v>358</v>
      </c>
      <c r="E3" s="239"/>
    </row>
    <row r="4" spans="1:5" x14ac:dyDescent="0.2">
      <c r="A4" s="145" t="s">
        <v>359</v>
      </c>
      <c r="B4" s="171">
        <v>36878.879578953572</v>
      </c>
      <c r="C4" s="241"/>
      <c r="D4" s="145" t="s">
        <v>360</v>
      </c>
      <c r="E4" s="171">
        <v>5614.3016500000003</v>
      </c>
    </row>
    <row r="5" spans="1:5" x14ac:dyDescent="0.2">
      <c r="A5" s="18" t="s">
        <v>361</v>
      </c>
      <c r="B5" s="242">
        <v>42.585038953571996</v>
      </c>
      <c r="C5" s="241"/>
      <c r="D5" s="18" t="s">
        <v>362</v>
      </c>
      <c r="E5" s="243">
        <v>5614.3016500000003</v>
      </c>
    </row>
    <row r="6" spans="1:5" x14ac:dyDescent="0.2">
      <c r="A6" s="18" t="s">
        <v>363</v>
      </c>
      <c r="B6" s="242">
        <v>21560.114229999999</v>
      </c>
      <c r="C6" s="241"/>
      <c r="D6" s="145" t="s">
        <v>365</v>
      </c>
      <c r="E6" s="171">
        <v>27345.171999999999</v>
      </c>
    </row>
    <row r="7" spans="1:5" x14ac:dyDescent="0.2">
      <c r="A7" s="18" t="s">
        <v>364</v>
      </c>
      <c r="B7" s="242">
        <v>15276.18031</v>
      </c>
      <c r="C7" s="241"/>
      <c r="D7" s="18" t="s">
        <v>366</v>
      </c>
      <c r="E7" s="243">
        <v>17723.437999999998</v>
      </c>
    </row>
    <row r="8" spans="1:5" x14ac:dyDescent="0.2">
      <c r="A8" s="452"/>
      <c r="B8" s="453"/>
      <c r="C8" s="241"/>
      <c r="D8" s="18" t="s">
        <v>367</v>
      </c>
      <c r="E8" s="243">
        <v>8415.2790000000005</v>
      </c>
    </row>
    <row r="9" spans="1:5" x14ac:dyDescent="0.2">
      <c r="A9" s="145" t="s">
        <v>259</v>
      </c>
      <c r="B9" s="171">
        <v>-2869</v>
      </c>
      <c r="C9" s="241"/>
      <c r="D9" s="18" t="s">
        <v>368</v>
      </c>
      <c r="E9" s="243">
        <v>1206.4549999999999</v>
      </c>
    </row>
    <row r="10" spans="1:5" x14ac:dyDescent="0.2">
      <c r="A10" s="18"/>
      <c r="B10" s="242"/>
      <c r="C10" s="241"/>
      <c r="D10" s="145" t="s">
        <v>369</v>
      </c>
      <c r="E10" s="171">
        <v>1050.4059289535735</v>
      </c>
    </row>
    <row r="11" spans="1:5" x14ac:dyDescent="0.2">
      <c r="A11" s="173" t="s">
        <v>115</v>
      </c>
      <c r="B11" s="174">
        <v>34009.879578953572</v>
      </c>
      <c r="C11" s="241"/>
      <c r="D11" s="173" t="s">
        <v>115</v>
      </c>
      <c r="E11" s="174">
        <v>34009.879578953572</v>
      </c>
    </row>
    <row r="12" spans="1:5" x14ac:dyDescent="0.2">
      <c r="A12" s="1"/>
      <c r="B12" s="1"/>
      <c r="C12" s="241"/>
      <c r="D12" s="1"/>
      <c r="E12" s="161" t="s">
        <v>222</v>
      </c>
    </row>
    <row r="13" spans="1:5" x14ac:dyDescent="0.2">
      <c r="A13" s="1"/>
      <c r="B13" s="1"/>
      <c r="C13" s="1"/>
      <c r="D13" s="1"/>
      <c r="E13" s="1"/>
    </row>
    <row r="14" spans="1:5" s="1" customFormat="1" x14ac:dyDescent="0.2"/>
    <row r="15" spans="1:5" s="1" customFormat="1" x14ac:dyDescent="0.2"/>
    <row r="16" spans="1:5"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Hoja49"/>
  <dimension ref="A1:AG267"/>
  <sheetViews>
    <sheetView workbookViewId="0">
      <selection sqref="A1:E2"/>
    </sheetView>
  </sheetViews>
  <sheetFormatPr baseColWidth="10" defaultRowHeight="14.25" x14ac:dyDescent="0.2"/>
  <cols>
    <col min="1" max="1" width="11" customWidth="1"/>
    <col min="4" max="4" width="12.625" customWidth="1"/>
    <col min="7" max="33" width="11" style="1"/>
  </cols>
  <sheetData>
    <row r="1" spans="1:8" x14ac:dyDescent="0.2">
      <c r="A1" s="789" t="s">
        <v>505</v>
      </c>
      <c r="B1" s="789"/>
      <c r="C1" s="789"/>
      <c r="D1" s="789"/>
      <c r="E1" s="789"/>
      <c r="F1" s="636"/>
    </row>
    <row r="2" spans="1:8" x14ac:dyDescent="0.2">
      <c r="A2" s="790"/>
      <c r="B2" s="790"/>
      <c r="C2" s="790"/>
      <c r="D2" s="790"/>
      <c r="E2" s="790"/>
      <c r="F2" s="55" t="s">
        <v>370</v>
      </c>
    </row>
    <row r="3" spans="1:8" x14ac:dyDescent="0.2">
      <c r="A3" s="56"/>
      <c r="B3" s="56"/>
      <c r="C3" s="639" t="s">
        <v>503</v>
      </c>
      <c r="D3" s="639" t="s">
        <v>599</v>
      </c>
      <c r="E3" s="639" t="s">
        <v>504</v>
      </c>
      <c r="F3" s="639" t="s">
        <v>599</v>
      </c>
    </row>
    <row r="4" spans="1:8" ht="15" x14ac:dyDescent="0.25">
      <c r="A4" s="665">
        <v>2016</v>
      </c>
      <c r="B4" s="637" t="s">
        <v>522</v>
      </c>
      <c r="C4" s="643"/>
      <c r="D4" s="643"/>
      <c r="E4" s="643"/>
      <c r="F4" s="643"/>
    </row>
    <row r="5" spans="1:8" ht="15" x14ac:dyDescent="0.25">
      <c r="A5" s="720" t="s">
        <v>522</v>
      </c>
      <c r="B5" s="694" t="s">
        <v>618</v>
      </c>
      <c r="C5" s="244">
        <v>8.3602396900000002</v>
      </c>
      <c r="D5" s="454">
        <v>-2.7350457520015601</v>
      </c>
      <c r="E5" s="244">
        <v>6.476995689999999</v>
      </c>
      <c r="F5" s="454">
        <v>-3.6587405189396542</v>
      </c>
    </row>
    <row r="6" spans="1:8" ht="15" x14ac:dyDescent="0.25">
      <c r="A6" s="720" t="s">
        <v>522</v>
      </c>
      <c r="B6" s="694" t="s">
        <v>619</v>
      </c>
      <c r="C6" s="244">
        <v>8.1462632900000003</v>
      </c>
      <c r="D6" s="454">
        <v>-2.5594529335797063</v>
      </c>
      <c r="E6" s="244">
        <v>6.2630192899999999</v>
      </c>
      <c r="F6" s="454">
        <v>-3.3036365969852777</v>
      </c>
    </row>
    <row r="7" spans="1:8" ht="15" x14ac:dyDescent="0.25">
      <c r="A7" s="720"/>
      <c r="B7" s="694" t="s">
        <v>621</v>
      </c>
      <c r="C7" s="244">
        <v>8.2213304800000007</v>
      </c>
      <c r="D7" s="454">
        <v>0.92149231282703103</v>
      </c>
      <c r="E7" s="644">
        <v>6.3380864799999994</v>
      </c>
      <c r="F7" s="454">
        <v>1.198578297848409</v>
      </c>
    </row>
    <row r="8" spans="1:8" ht="15" x14ac:dyDescent="0.25">
      <c r="A8" s="665">
        <v>2017</v>
      </c>
      <c r="B8" s="637"/>
      <c r="C8" s="643" t="s">
        <v>522</v>
      </c>
      <c r="D8" s="643" t="s">
        <v>522</v>
      </c>
      <c r="E8" s="643" t="s">
        <v>522</v>
      </c>
      <c r="F8" s="643" t="s">
        <v>522</v>
      </c>
    </row>
    <row r="9" spans="1:8" ht="15" x14ac:dyDescent="0.25">
      <c r="A9" s="720" t="s">
        <v>522</v>
      </c>
      <c r="B9" s="694" t="s">
        <v>618</v>
      </c>
      <c r="C9" s="244">
        <v>8.4754970299999979</v>
      </c>
      <c r="D9" s="454">
        <v>3.0915500917802441</v>
      </c>
      <c r="E9" s="244">
        <v>6.58015303</v>
      </c>
      <c r="F9" s="454">
        <v>3.8192370956730866</v>
      </c>
    </row>
    <row r="10" spans="1:8" ht="15" x14ac:dyDescent="0.25">
      <c r="A10" s="720" t="s">
        <v>522</v>
      </c>
      <c r="B10" s="694" t="s">
        <v>619</v>
      </c>
      <c r="C10" s="244">
        <v>8.6130582999999987</v>
      </c>
      <c r="D10" s="454">
        <v>1.6230466427288794</v>
      </c>
      <c r="E10" s="244">
        <v>6.7177142999999999</v>
      </c>
      <c r="F10" s="454">
        <v>2.0905481889681821</v>
      </c>
    </row>
    <row r="11" spans="1:8" ht="15" x14ac:dyDescent="0.25">
      <c r="A11" s="720"/>
      <c r="B11" s="694" t="s">
        <v>620</v>
      </c>
      <c r="C11" s="244">
        <v>8.5372844699999977</v>
      </c>
      <c r="D11" s="454">
        <v>-0.87975522004769258</v>
      </c>
      <c r="E11" s="244">
        <v>6.6419404700000007</v>
      </c>
      <c r="F11" s="454">
        <v>-1.1279704169616036</v>
      </c>
      <c r="H11" s="656"/>
    </row>
    <row r="12" spans="1:8" ht="15" x14ac:dyDescent="0.25">
      <c r="A12" s="720"/>
      <c r="B12" s="694" t="s">
        <v>621</v>
      </c>
      <c r="C12" s="244">
        <v>8.4378188399999985</v>
      </c>
      <c r="D12" s="454">
        <v>-1.1650733948191752</v>
      </c>
      <c r="E12" s="244">
        <v>6.5424748399999997</v>
      </c>
      <c r="F12" s="454">
        <v>-1.4975387155193964</v>
      </c>
      <c r="H12" s="656"/>
    </row>
    <row r="13" spans="1:8" ht="15" x14ac:dyDescent="0.25">
      <c r="A13" s="665">
        <v>2018</v>
      </c>
      <c r="B13" s="637" t="s">
        <v>522</v>
      </c>
      <c r="C13" s="643" t="s">
        <v>522</v>
      </c>
      <c r="D13" s="643" t="s">
        <v>522</v>
      </c>
      <c r="E13" s="643" t="s">
        <v>522</v>
      </c>
      <c r="F13" s="643" t="s">
        <v>522</v>
      </c>
    </row>
    <row r="14" spans="1:8" ht="15" x14ac:dyDescent="0.25">
      <c r="A14" s="720" t="s">
        <v>522</v>
      </c>
      <c r="B14" s="694" t="s">
        <v>618</v>
      </c>
      <c r="C14" s="244">
        <v>8.8541459599999985</v>
      </c>
      <c r="D14" s="454">
        <v>4.9340608976620333</v>
      </c>
      <c r="E14" s="244">
        <v>6.9721119600000003</v>
      </c>
      <c r="F14" s="454">
        <v>6.5668899079786245</v>
      </c>
    </row>
    <row r="15" spans="1:8" ht="15" x14ac:dyDescent="0.25">
      <c r="A15" s="720" t="s">
        <v>522</v>
      </c>
      <c r="B15" s="694" t="s">
        <v>619</v>
      </c>
      <c r="C15" s="244">
        <v>8.6007973699999987</v>
      </c>
      <c r="D15" s="454">
        <v>-2.8613554728433672</v>
      </c>
      <c r="E15" s="244">
        <v>6.7187633700000005</v>
      </c>
      <c r="F15" s="454">
        <v>-3.6337424220020682</v>
      </c>
    </row>
    <row r="16" spans="1:8" ht="15" x14ac:dyDescent="0.25">
      <c r="A16" s="720"/>
      <c r="B16" s="694" t="s">
        <v>620</v>
      </c>
      <c r="C16" s="244">
        <v>8.8592170699999997</v>
      </c>
      <c r="D16" s="454">
        <v>3.0046016535790225</v>
      </c>
      <c r="E16" s="244">
        <v>6.9771830700000006</v>
      </c>
      <c r="F16" s="454">
        <v>3.8462390438376182</v>
      </c>
    </row>
    <row r="17" spans="1:8" ht="15" x14ac:dyDescent="0.25">
      <c r="A17" s="668"/>
      <c r="B17" s="212" t="s">
        <v>621</v>
      </c>
      <c r="C17" s="644">
        <v>9.4778791799999986</v>
      </c>
      <c r="D17" s="645">
        <v>6.9832594134641628</v>
      </c>
      <c r="E17" s="644">
        <v>7.5958451799999995</v>
      </c>
      <c r="F17" s="645">
        <v>8.8669324538735204</v>
      </c>
    </row>
    <row r="18" spans="1:8" ht="15" x14ac:dyDescent="0.25">
      <c r="A18" s="665">
        <v>2019</v>
      </c>
      <c r="B18" s="637" t="s">
        <v>522</v>
      </c>
      <c r="C18" s="643" t="s">
        <v>522</v>
      </c>
      <c r="D18" s="643" t="s">
        <v>522</v>
      </c>
      <c r="E18" s="643" t="s">
        <v>522</v>
      </c>
      <c r="F18" s="643" t="s">
        <v>522</v>
      </c>
    </row>
    <row r="19" spans="1:8" ht="15" x14ac:dyDescent="0.25">
      <c r="A19" s="720" t="s">
        <v>522</v>
      </c>
      <c r="B19" s="694" t="s">
        <v>618</v>
      </c>
      <c r="C19" s="244">
        <v>9.1141193000000005</v>
      </c>
      <c r="D19" s="454">
        <v>-3.8379881521131418</v>
      </c>
      <c r="E19" s="244">
        <v>7.2296652999999997</v>
      </c>
      <c r="F19" s="454">
        <v>-4.8207917792237023</v>
      </c>
    </row>
    <row r="20" spans="1:8" ht="15" x14ac:dyDescent="0.25">
      <c r="A20" s="668" t="s">
        <v>522</v>
      </c>
      <c r="B20" s="212" t="s">
        <v>619</v>
      </c>
      <c r="C20" s="644">
        <v>8.6282825199999991</v>
      </c>
      <c r="D20" s="645">
        <v>-5.3305949155175245</v>
      </c>
      <c r="E20" s="644">
        <v>6.7438285199999992</v>
      </c>
      <c r="F20" s="645">
        <v>-6.7200452557603256</v>
      </c>
    </row>
    <row r="21" spans="1:8" ht="15" x14ac:dyDescent="0.25">
      <c r="A21" s="665">
        <v>2020</v>
      </c>
      <c r="B21" s="637" t="s">
        <v>522</v>
      </c>
      <c r="C21" s="643" t="s">
        <v>522</v>
      </c>
      <c r="D21" s="643" t="s">
        <v>522</v>
      </c>
      <c r="E21" s="643" t="s">
        <v>522</v>
      </c>
      <c r="F21" s="643" t="s">
        <v>522</v>
      </c>
    </row>
    <row r="22" spans="1:8" ht="15" x14ac:dyDescent="0.25">
      <c r="A22" s="720"/>
      <c r="B22" s="694" t="s">
        <v>618</v>
      </c>
      <c r="C22" s="244">
        <v>8.3495372399999983</v>
      </c>
      <c r="D22" s="454">
        <v>-3.2305998250970669</v>
      </c>
      <c r="E22" s="244">
        <v>6.4662932399999997</v>
      </c>
      <c r="F22" s="454">
        <v>-4.1153964573227242</v>
      </c>
      <c r="H22" s="656"/>
    </row>
    <row r="23" spans="1:8" s="1" customFormat="1" ht="15" x14ac:dyDescent="0.25">
      <c r="A23" s="720" t="s">
        <v>522</v>
      </c>
      <c r="B23" s="694" t="s">
        <v>620</v>
      </c>
      <c r="C23" s="244">
        <v>7.9797079999999987</v>
      </c>
      <c r="D23" s="454">
        <v>-4.4293381701235424</v>
      </c>
      <c r="E23" s="244">
        <v>6.0964640000000001</v>
      </c>
      <c r="F23" s="454">
        <v>-5.7193391371777569</v>
      </c>
    </row>
    <row r="24" spans="1:8" s="1" customFormat="1" ht="15" x14ac:dyDescent="0.25">
      <c r="A24" s="668"/>
      <c r="B24" s="212" t="s">
        <v>621</v>
      </c>
      <c r="C24" s="644">
        <v>7.7840267999999995</v>
      </c>
      <c r="D24" s="645">
        <v>-2.452235094316725</v>
      </c>
      <c r="E24" s="644">
        <v>5.7697397999999991</v>
      </c>
      <c r="F24" s="645">
        <v>-5.3592410288980794</v>
      </c>
    </row>
    <row r="25" spans="1:8" s="1" customFormat="1" ht="15" x14ac:dyDescent="0.25">
      <c r="A25" s="665">
        <v>2021</v>
      </c>
      <c r="B25" s="637"/>
      <c r="C25" s="643" t="s">
        <v>522</v>
      </c>
      <c r="D25" s="643" t="s">
        <v>522</v>
      </c>
      <c r="E25" s="643" t="s">
        <v>522</v>
      </c>
      <c r="F25" s="643" t="s">
        <v>522</v>
      </c>
    </row>
    <row r="26" spans="1:8" s="1" customFormat="1" ht="15" x14ac:dyDescent="0.25">
      <c r="A26" s="720" t="s">
        <v>522</v>
      </c>
      <c r="B26" s="694" t="s">
        <v>618</v>
      </c>
      <c r="C26" s="244">
        <v>8.1517022399999988</v>
      </c>
      <c r="D26" s="454">
        <v>4.7234606129567709</v>
      </c>
      <c r="E26" s="244">
        <v>6.1374152400000002</v>
      </c>
      <c r="F26" s="454">
        <v>6.3724787034590564</v>
      </c>
    </row>
    <row r="27" spans="1:8" s="1" customFormat="1" ht="15" x14ac:dyDescent="0.25">
      <c r="A27" s="668"/>
      <c r="B27" s="212" t="s">
        <v>620</v>
      </c>
      <c r="C27" s="644">
        <v>8.3919162799999985</v>
      </c>
      <c r="D27" s="645">
        <v>2.9467960547096692</v>
      </c>
      <c r="E27" s="644">
        <v>6.3776292799999998</v>
      </c>
      <c r="F27" s="645">
        <v>3.9139284308877831</v>
      </c>
    </row>
    <row r="28" spans="1:8" s="1" customFormat="1" x14ac:dyDescent="0.2">
      <c r="A28" s="750" t="s">
        <v>261</v>
      </c>
      <c r="B28" s="694"/>
      <c r="C28" s="694"/>
      <c r="D28" s="694"/>
      <c r="E28" s="694"/>
      <c r="F28" s="55" t="s">
        <v>586</v>
      </c>
    </row>
    <row r="29" spans="1:8" s="1" customFormat="1" x14ac:dyDescent="0.2"/>
    <row r="30" spans="1:8" s="1" customFormat="1" x14ac:dyDescent="0.2"/>
    <row r="31" spans="1:8" s="1" customFormat="1" x14ac:dyDescent="0.2"/>
    <row r="32" spans="1:8"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sheetData>
  <mergeCells count="1">
    <mergeCell ref="A1:E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I17"/>
  <sheetViews>
    <sheetView zoomScaleNormal="100" zoomScaleSheetLayoutView="100" workbookViewId="0"/>
  </sheetViews>
  <sheetFormatPr baseColWidth="10" defaultRowHeight="12.75" x14ac:dyDescent="0.2"/>
  <cols>
    <col min="1" max="1" width="32.25" style="69" customWidth="1"/>
    <col min="2" max="2" width="12.25" style="69" customWidth="1"/>
    <col min="3" max="3" width="12.75" style="69" customWidth="1"/>
    <col min="4" max="4" width="11" style="69"/>
    <col min="5" max="5" width="12.75" style="69" customWidth="1"/>
    <col min="6" max="6" width="13.5" style="69" customWidth="1"/>
    <col min="7" max="7" width="11" style="69"/>
    <col min="8" max="8" width="15.75" style="69" customWidth="1"/>
    <col min="9" max="9" width="11" style="69"/>
    <col min="10" max="10" width="10" style="69"/>
    <col min="11" max="12" width="10.125" style="69" bestFit="1" customWidth="1"/>
    <col min="13" max="256" width="10" style="69"/>
    <col min="257" max="257" width="28.25" style="69" customWidth="1"/>
    <col min="258" max="258" width="10.75" style="69" customWidth="1"/>
    <col min="259" max="259" width="11.25" style="69" customWidth="1"/>
    <col min="260" max="260" width="10" style="69"/>
    <col min="261" max="261" width="11.25" style="69" customWidth="1"/>
    <col min="262" max="262" width="11.75" style="69" customWidth="1"/>
    <col min="263" max="263" width="10" style="69"/>
    <col min="264" max="264" width="10.75" style="69" bestFit="1" customWidth="1"/>
    <col min="265" max="266" width="10" style="69"/>
    <col min="267" max="268" width="10.125" style="69" bestFit="1" customWidth="1"/>
    <col min="269" max="512" width="10" style="69"/>
    <col min="513" max="513" width="28.25" style="69" customWidth="1"/>
    <col min="514" max="514" width="10.75" style="69" customWidth="1"/>
    <col min="515" max="515" width="11.25" style="69" customWidth="1"/>
    <col min="516" max="516" width="10" style="69"/>
    <col min="517" max="517" width="11.25" style="69" customWidth="1"/>
    <col min="518" max="518" width="11.75" style="69" customWidth="1"/>
    <col min="519" max="519" width="10" style="69"/>
    <col min="520" max="520" width="10.75" style="69" bestFit="1" customWidth="1"/>
    <col min="521" max="522" width="10" style="69"/>
    <col min="523" max="524" width="10.125" style="69" bestFit="1" customWidth="1"/>
    <col min="525" max="768" width="10" style="69"/>
    <col min="769" max="769" width="28.25" style="69" customWidth="1"/>
    <col min="770" max="770" width="10.75" style="69" customWidth="1"/>
    <col min="771" max="771" width="11.25" style="69" customWidth="1"/>
    <col min="772" max="772" width="10" style="69"/>
    <col min="773" max="773" width="11.25" style="69" customWidth="1"/>
    <col min="774" max="774" width="11.75" style="69" customWidth="1"/>
    <col min="775" max="775" width="10" style="69"/>
    <col min="776" max="776" width="10.75" style="69" bestFit="1" customWidth="1"/>
    <col min="777" max="778" width="10" style="69"/>
    <col min="779" max="780" width="10.125" style="69" bestFit="1" customWidth="1"/>
    <col min="781" max="1024" width="11" style="69"/>
    <col min="1025" max="1025" width="28.25" style="69" customWidth="1"/>
    <col min="1026" max="1026" width="10.75" style="69" customWidth="1"/>
    <col min="1027" max="1027" width="11.25" style="69" customWidth="1"/>
    <col min="1028" max="1028" width="10" style="69"/>
    <col min="1029" max="1029" width="11.25" style="69" customWidth="1"/>
    <col min="1030" max="1030" width="11.75" style="69" customWidth="1"/>
    <col min="1031" max="1031" width="10" style="69"/>
    <col min="1032" max="1032" width="10.75" style="69" bestFit="1" customWidth="1"/>
    <col min="1033" max="1034" width="10" style="69"/>
    <col min="1035" max="1036" width="10.125" style="69" bestFit="1" customWidth="1"/>
    <col min="1037" max="1280" width="10" style="69"/>
    <col min="1281" max="1281" width="28.25" style="69" customWidth="1"/>
    <col min="1282" max="1282" width="10.75" style="69" customWidth="1"/>
    <col min="1283" max="1283" width="11.25" style="69" customWidth="1"/>
    <col min="1284" max="1284" width="10" style="69"/>
    <col min="1285" max="1285" width="11.25" style="69" customWidth="1"/>
    <col min="1286" max="1286" width="11.75" style="69" customWidth="1"/>
    <col min="1287" max="1287" width="10" style="69"/>
    <col min="1288" max="1288" width="10.75" style="69" bestFit="1" customWidth="1"/>
    <col min="1289" max="1290" width="10" style="69"/>
    <col min="1291" max="1292" width="10.125" style="69" bestFit="1" customWidth="1"/>
    <col min="1293" max="1536" width="10" style="69"/>
    <col min="1537" max="1537" width="28.25" style="69" customWidth="1"/>
    <col min="1538" max="1538" width="10.75" style="69" customWidth="1"/>
    <col min="1539" max="1539" width="11.25" style="69" customWidth="1"/>
    <col min="1540" max="1540" width="10" style="69"/>
    <col min="1541" max="1541" width="11.25" style="69" customWidth="1"/>
    <col min="1542" max="1542" width="11.75" style="69" customWidth="1"/>
    <col min="1543" max="1543" width="10" style="69"/>
    <col min="1544" max="1544" width="10.75" style="69" bestFit="1" customWidth="1"/>
    <col min="1545" max="1546" width="10" style="69"/>
    <col min="1547" max="1548" width="10.125" style="69" bestFit="1" customWidth="1"/>
    <col min="1549" max="1792" width="10" style="69"/>
    <col min="1793" max="1793" width="28.25" style="69" customWidth="1"/>
    <col min="1794" max="1794" width="10.75" style="69" customWidth="1"/>
    <col min="1795" max="1795" width="11.25" style="69" customWidth="1"/>
    <col min="1796" max="1796" width="10" style="69"/>
    <col min="1797" max="1797" width="11.25" style="69" customWidth="1"/>
    <col min="1798" max="1798" width="11.75" style="69" customWidth="1"/>
    <col min="1799" max="1799" width="10" style="69"/>
    <col min="1800" max="1800" width="10.75" style="69" bestFit="1" customWidth="1"/>
    <col min="1801" max="1802" width="10" style="69"/>
    <col min="1803" max="1804" width="10.125" style="69" bestFit="1" customWidth="1"/>
    <col min="1805" max="2048" width="11" style="69"/>
    <col min="2049" max="2049" width="28.25" style="69" customWidth="1"/>
    <col min="2050" max="2050" width="10.75" style="69" customWidth="1"/>
    <col min="2051" max="2051" width="11.25" style="69" customWidth="1"/>
    <col min="2052" max="2052" width="10" style="69"/>
    <col min="2053" max="2053" width="11.25" style="69" customWidth="1"/>
    <col min="2054" max="2054" width="11.75" style="69" customWidth="1"/>
    <col min="2055" max="2055" width="10" style="69"/>
    <col min="2056" max="2056" width="10.75" style="69" bestFit="1" customWidth="1"/>
    <col min="2057" max="2058" width="10" style="69"/>
    <col min="2059" max="2060" width="10.125" style="69" bestFit="1" customWidth="1"/>
    <col min="2061" max="2304" width="10" style="69"/>
    <col min="2305" max="2305" width="28.25" style="69" customWidth="1"/>
    <col min="2306" max="2306" width="10.75" style="69" customWidth="1"/>
    <col min="2307" max="2307" width="11.25" style="69" customWidth="1"/>
    <col min="2308" max="2308" width="10" style="69"/>
    <col min="2309" max="2309" width="11.25" style="69" customWidth="1"/>
    <col min="2310" max="2310" width="11.75" style="69" customWidth="1"/>
    <col min="2311" max="2311" width="10" style="69"/>
    <col min="2312" max="2312" width="10.75" style="69" bestFit="1" customWidth="1"/>
    <col min="2313" max="2314" width="10" style="69"/>
    <col min="2315" max="2316" width="10.125" style="69" bestFit="1" customWidth="1"/>
    <col min="2317" max="2560" width="10" style="69"/>
    <col min="2561" max="2561" width="28.25" style="69" customWidth="1"/>
    <col min="2562" max="2562" width="10.75" style="69" customWidth="1"/>
    <col min="2563" max="2563" width="11.25" style="69" customWidth="1"/>
    <col min="2564" max="2564" width="10" style="69"/>
    <col min="2565" max="2565" width="11.25" style="69" customWidth="1"/>
    <col min="2566" max="2566" width="11.75" style="69" customWidth="1"/>
    <col min="2567" max="2567" width="10" style="69"/>
    <col min="2568" max="2568" width="10.75" style="69" bestFit="1" customWidth="1"/>
    <col min="2569" max="2570" width="10" style="69"/>
    <col min="2571" max="2572" width="10.125" style="69" bestFit="1" customWidth="1"/>
    <col min="2573" max="2816" width="10" style="69"/>
    <col min="2817" max="2817" width="28.25" style="69" customWidth="1"/>
    <col min="2818" max="2818" width="10.75" style="69" customWidth="1"/>
    <col min="2819" max="2819" width="11.25" style="69" customWidth="1"/>
    <col min="2820" max="2820" width="10" style="69"/>
    <col min="2821" max="2821" width="11.25" style="69" customWidth="1"/>
    <col min="2822" max="2822" width="11.75" style="69" customWidth="1"/>
    <col min="2823" max="2823" width="10" style="69"/>
    <col min="2824" max="2824" width="10.75" style="69" bestFit="1" customWidth="1"/>
    <col min="2825" max="2826" width="10" style="69"/>
    <col min="2827" max="2828" width="10.125" style="69" bestFit="1" customWidth="1"/>
    <col min="2829" max="3072" width="11" style="69"/>
    <col min="3073" max="3073" width="28.25" style="69" customWidth="1"/>
    <col min="3074" max="3074" width="10.75" style="69" customWidth="1"/>
    <col min="3075" max="3075" width="11.25" style="69" customWidth="1"/>
    <col min="3076" max="3076" width="10" style="69"/>
    <col min="3077" max="3077" width="11.25" style="69" customWidth="1"/>
    <col min="3078" max="3078" width="11.75" style="69" customWidth="1"/>
    <col min="3079" max="3079" width="10" style="69"/>
    <col min="3080" max="3080" width="10.75" style="69" bestFit="1" customWidth="1"/>
    <col min="3081" max="3082" width="10" style="69"/>
    <col min="3083" max="3084" width="10.125" style="69" bestFit="1" customWidth="1"/>
    <col min="3085" max="3328" width="10" style="69"/>
    <col min="3329" max="3329" width="28.25" style="69" customWidth="1"/>
    <col min="3330" max="3330" width="10.75" style="69" customWidth="1"/>
    <col min="3331" max="3331" width="11.25" style="69" customWidth="1"/>
    <col min="3332" max="3332" width="10" style="69"/>
    <col min="3333" max="3333" width="11.25" style="69" customWidth="1"/>
    <col min="3334" max="3334" width="11.75" style="69" customWidth="1"/>
    <col min="3335" max="3335" width="10" style="69"/>
    <col min="3336" max="3336" width="10.75" style="69" bestFit="1" customWidth="1"/>
    <col min="3337" max="3338" width="10" style="69"/>
    <col min="3339" max="3340" width="10.125" style="69" bestFit="1" customWidth="1"/>
    <col min="3341" max="3584" width="10" style="69"/>
    <col min="3585" max="3585" width="28.25" style="69" customWidth="1"/>
    <col min="3586" max="3586" width="10.75" style="69" customWidth="1"/>
    <col min="3587" max="3587" width="11.25" style="69" customWidth="1"/>
    <col min="3588" max="3588" width="10" style="69"/>
    <col min="3589" max="3589" width="11.25" style="69" customWidth="1"/>
    <col min="3590" max="3590" width="11.75" style="69" customWidth="1"/>
    <col min="3591" max="3591" width="10" style="69"/>
    <col min="3592" max="3592" width="10.75" style="69" bestFit="1" customWidth="1"/>
    <col min="3593" max="3594" width="10" style="69"/>
    <col min="3595" max="3596" width="10.125" style="69" bestFit="1" customWidth="1"/>
    <col min="3597" max="3840" width="10" style="69"/>
    <col min="3841" max="3841" width="28.25" style="69" customWidth="1"/>
    <col min="3842" max="3842" width="10.75" style="69" customWidth="1"/>
    <col min="3843" max="3843" width="11.25" style="69" customWidth="1"/>
    <col min="3844" max="3844" width="10" style="69"/>
    <col min="3845" max="3845" width="11.25" style="69" customWidth="1"/>
    <col min="3846" max="3846" width="11.75" style="69" customWidth="1"/>
    <col min="3847" max="3847" width="10" style="69"/>
    <col min="3848" max="3848" width="10.75" style="69" bestFit="1" customWidth="1"/>
    <col min="3849" max="3850" width="10" style="69"/>
    <col min="3851" max="3852" width="10.125" style="69" bestFit="1" customWidth="1"/>
    <col min="3853" max="4096" width="11" style="69"/>
    <col min="4097" max="4097" width="28.25" style="69" customWidth="1"/>
    <col min="4098" max="4098" width="10.75" style="69" customWidth="1"/>
    <col min="4099" max="4099" width="11.25" style="69" customWidth="1"/>
    <col min="4100" max="4100" width="10" style="69"/>
    <col min="4101" max="4101" width="11.25" style="69" customWidth="1"/>
    <col min="4102" max="4102" width="11.75" style="69" customWidth="1"/>
    <col min="4103" max="4103" width="10" style="69"/>
    <col min="4104" max="4104" width="10.75" style="69" bestFit="1" customWidth="1"/>
    <col min="4105" max="4106" width="10" style="69"/>
    <col min="4107" max="4108" width="10.125" style="69" bestFit="1" customWidth="1"/>
    <col min="4109" max="4352" width="10" style="69"/>
    <col min="4353" max="4353" width="28.25" style="69" customWidth="1"/>
    <col min="4354" max="4354" width="10.75" style="69" customWidth="1"/>
    <col min="4355" max="4355" width="11.25" style="69" customWidth="1"/>
    <col min="4356" max="4356" width="10" style="69"/>
    <col min="4357" max="4357" width="11.25" style="69" customWidth="1"/>
    <col min="4358" max="4358" width="11.75" style="69" customWidth="1"/>
    <col min="4359" max="4359" width="10" style="69"/>
    <col min="4360" max="4360" width="10.75" style="69" bestFit="1" customWidth="1"/>
    <col min="4361" max="4362" width="10" style="69"/>
    <col min="4363" max="4364" width="10.125" style="69" bestFit="1" customWidth="1"/>
    <col min="4365" max="4608" width="10" style="69"/>
    <col min="4609" max="4609" width="28.25" style="69" customWidth="1"/>
    <col min="4610" max="4610" width="10.75" style="69" customWidth="1"/>
    <col min="4611" max="4611" width="11.25" style="69" customWidth="1"/>
    <col min="4612" max="4612" width="10" style="69"/>
    <col min="4613" max="4613" width="11.25" style="69" customWidth="1"/>
    <col min="4614" max="4614" width="11.75" style="69" customWidth="1"/>
    <col min="4615" max="4615" width="10" style="69"/>
    <col min="4616" max="4616" width="10.75" style="69" bestFit="1" customWidth="1"/>
    <col min="4617" max="4618" width="10" style="69"/>
    <col min="4619" max="4620" width="10.125" style="69" bestFit="1" customWidth="1"/>
    <col min="4621" max="4864" width="10" style="69"/>
    <col min="4865" max="4865" width="28.25" style="69" customWidth="1"/>
    <col min="4866" max="4866" width="10.75" style="69" customWidth="1"/>
    <col min="4867" max="4867" width="11.25" style="69" customWidth="1"/>
    <col min="4868" max="4868" width="10" style="69"/>
    <col min="4869" max="4869" width="11.25" style="69" customWidth="1"/>
    <col min="4870" max="4870" width="11.75" style="69" customWidth="1"/>
    <col min="4871" max="4871" width="10" style="69"/>
    <col min="4872" max="4872" width="10.75" style="69" bestFit="1" customWidth="1"/>
    <col min="4873" max="4874" width="10" style="69"/>
    <col min="4875" max="4876" width="10.125" style="69" bestFit="1" customWidth="1"/>
    <col min="4877" max="5120" width="11" style="69"/>
    <col min="5121" max="5121" width="28.25" style="69" customWidth="1"/>
    <col min="5122" max="5122" width="10.75" style="69" customWidth="1"/>
    <col min="5123" max="5123" width="11.25" style="69" customWidth="1"/>
    <col min="5124" max="5124" width="10" style="69"/>
    <col min="5125" max="5125" width="11.25" style="69" customWidth="1"/>
    <col min="5126" max="5126" width="11.75" style="69" customWidth="1"/>
    <col min="5127" max="5127" width="10" style="69"/>
    <col min="5128" max="5128" width="10.75" style="69" bestFit="1" customWidth="1"/>
    <col min="5129" max="5130" width="10" style="69"/>
    <col min="5131" max="5132" width="10.125" style="69" bestFit="1" customWidth="1"/>
    <col min="5133" max="5376" width="10" style="69"/>
    <col min="5377" max="5377" width="28.25" style="69" customWidth="1"/>
    <col min="5378" max="5378" width="10.75" style="69" customWidth="1"/>
    <col min="5379" max="5379" width="11.25" style="69" customWidth="1"/>
    <col min="5380" max="5380" width="10" style="69"/>
    <col min="5381" max="5381" width="11.25" style="69" customWidth="1"/>
    <col min="5382" max="5382" width="11.75" style="69" customWidth="1"/>
    <col min="5383" max="5383" width="10" style="69"/>
    <col min="5384" max="5384" width="10.75" style="69" bestFit="1" customWidth="1"/>
    <col min="5385" max="5386" width="10" style="69"/>
    <col min="5387" max="5388" width="10.125" style="69" bestFit="1" customWidth="1"/>
    <col min="5389" max="5632" width="10" style="69"/>
    <col min="5633" max="5633" width="28.25" style="69" customWidth="1"/>
    <col min="5634" max="5634" width="10.75" style="69" customWidth="1"/>
    <col min="5635" max="5635" width="11.25" style="69" customWidth="1"/>
    <col min="5636" max="5636" width="10" style="69"/>
    <col min="5637" max="5637" width="11.25" style="69" customWidth="1"/>
    <col min="5638" max="5638" width="11.75" style="69" customWidth="1"/>
    <col min="5639" max="5639" width="10" style="69"/>
    <col min="5640" max="5640" width="10.75" style="69" bestFit="1" customWidth="1"/>
    <col min="5641" max="5642" width="10" style="69"/>
    <col min="5643" max="5644" width="10.125" style="69" bestFit="1" customWidth="1"/>
    <col min="5645" max="5888" width="10" style="69"/>
    <col min="5889" max="5889" width="28.25" style="69" customWidth="1"/>
    <col min="5890" max="5890" width="10.75" style="69" customWidth="1"/>
    <col min="5891" max="5891" width="11.25" style="69" customWidth="1"/>
    <col min="5892" max="5892" width="10" style="69"/>
    <col min="5893" max="5893" width="11.25" style="69" customWidth="1"/>
    <col min="5894" max="5894" width="11.75" style="69" customWidth="1"/>
    <col min="5895" max="5895" width="10" style="69"/>
    <col min="5896" max="5896" width="10.75" style="69" bestFit="1" customWidth="1"/>
    <col min="5897" max="5898" width="10" style="69"/>
    <col min="5899" max="5900" width="10.125" style="69" bestFit="1" customWidth="1"/>
    <col min="5901" max="6144" width="11" style="69"/>
    <col min="6145" max="6145" width="28.25" style="69" customWidth="1"/>
    <col min="6146" max="6146" width="10.75" style="69" customWidth="1"/>
    <col min="6147" max="6147" width="11.25" style="69" customWidth="1"/>
    <col min="6148" max="6148" width="10" style="69"/>
    <col min="6149" max="6149" width="11.25" style="69" customWidth="1"/>
    <col min="6150" max="6150" width="11.75" style="69" customWidth="1"/>
    <col min="6151" max="6151" width="10" style="69"/>
    <col min="6152" max="6152" width="10.75" style="69" bestFit="1" customWidth="1"/>
    <col min="6153" max="6154" width="10" style="69"/>
    <col min="6155" max="6156" width="10.125" style="69" bestFit="1" customWidth="1"/>
    <col min="6157" max="6400" width="10" style="69"/>
    <col min="6401" max="6401" width="28.25" style="69" customWidth="1"/>
    <col min="6402" max="6402" width="10.75" style="69" customWidth="1"/>
    <col min="6403" max="6403" width="11.25" style="69" customWidth="1"/>
    <col min="6404" max="6404" width="10" style="69"/>
    <col min="6405" max="6405" width="11.25" style="69" customWidth="1"/>
    <col min="6406" max="6406" width="11.75" style="69" customWidth="1"/>
    <col min="6407" max="6407" width="10" style="69"/>
    <col min="6408" max="6408" width="10.75" style="69" bestFit="1" customWidth="1"/>
    <col min="6409" max="6410" width="10" style="69"/>
    <col min="6411" max="6412" width="10.125" style="69" bestFit="1" customWidth="1"/>
    <col min="6413" max="6656" width="10" style="69"/>
    <col min="6657" max="6657" width="28.25" style="69" customWidth="1"/>
    <col min="6658" max="6658" width="10.75" style="69" customWidth="1"/>
    <col min="6659" max="6659" width="11.25" style="69" customWidth="1"/>
    <col min="6660" max="6660" width="10" style="69"/>
    <col min="6661" max="6661" width="11.25" style="69" customWidth="1"/>
    <col min="6662" max="6662" width="11.75" style="69" customWidth="1"/>
    <col min="6663" max="6663" width="10" style="69"/>
    <col min="6664" max="6664" width="10.75" style="69" bestFit="1" customWidth="1"/>
    <col min="6665" max="6666" width="10" style="69"/>
    <col min="6667" max="6668" width="10.125" style="69" bestFit="1" customWidth="1"/>
    <col min="6669" max="6912" width="10" style="69"/>
    <col min="6913" max="6913" width="28.25" style="69" customWidth="1"/>
    <col min="6914" max="6914" width="10.75" style="69" customWidth="1"/>
    <col min="6915" max="6915" width="11.25" style="69" customWidth="1"/>
    <col min="6916" max="6916" width="10" style="69"/>
    <col min="6917" max="6917" width="11.25" style="69" customWidth="1"/>
    <col min="6918" max="6918" width="11.75" style="69" customWidth="1"/>
    <col min="6919" max="6919" width="10" style="69"/>
    <col min="6920" max="6920" width="10.75" style="69" bestFit="1" customWidth="1"/>
    <col min="6921" max="6922" width="10" style="69"/>
    <col min="6923" max="6924" width="10.125" style="69" bestFit="1" customWidth="1"/>
    <col min="6925" max="7168" width="11" style="69"/>
    <col min="7169" max="7169" width="28.25" style="69" customWidth="1"/>
    <col min="7170" max="7170" width="10.75" style="69" customWidth="1"/>
    <col min="7171" max="7171" width="11.25" style="69" customWidth="1"/>
    <col min="7172" max="7172" width="10" style="69"/>
    <col min="7173" max="7173" width="11.25" style="69" customWidth="1"/>
    <col min="7174" max="7174" width="11.75" style="69" customWidth="1"/>
    <col min="7175" max="7175" width="10" style="69"/>
    <col min="7176" max="7176" width="10.75" style="69" bestFit="1" customWidth="1"/>
    <col min="7177" max="7178" width="10" style="69"/>
    <col min="7179" max="7180" width="10.125" style="69" bestFit="1" customWidth="1"/>
    <col min="7181" max="7424" width="10" style="69"/>
    <col min="7425" max="7425" width="28.25" style="69" customWidth="1"/>
    <col min="7426" max="7426" width="10.75" style="69" customWidth="1"/>
    <col min="7427" max="7427" width="11.25" style="69" customWidth="1"/>
    <col min="7428" max="7428" width="10" style="69"/>
    <col min="7429" max="7429" width="11.25" style="69" customWidth="1"/>
    <col min="7430" max="7430" width="11.75" style="69" customWidth="1"/>
    <col min="7431" max="7431" width="10" style="69"/>
    <col min="7432" max="7432" width="10.75" style="69" bestFit="1" customWidth="1"/>
    <col min="7433" max="7434" width="10" style="69"/>
    <col min="7435" max="7436" width="10.125" style="69" bestFit="1" customWidth="1"/>
    <col min="7437" max="7680" width="10" style="69"/>
    <col min="7681" max="7681" width="28.25" style="69" customWidth="1"/>
    <col min="7682" max="7682" width="10.75" style="69" customWidth="1"/>
    <col min="7683" max="7683" width="11.25" style="69" customWidth="1"/>
    <col min="7684" max="7684" width="10" style="69"/>
    <col min="7685" max="7685" width="11.25" style="69" customWidth="1"/>
    <col min="7686" max="7686" width="11.75" style="69" customWidth="1"/>
    <col min="7687" max="7687" width="10" style="69"/>
    <col min="7688" max="7688" width="10.75" style="69" bestFit="1" customWidth="1"/>
    <col min="7689" max="7690" width="10" style="69"/>
    <col min="7691" max="7692" width="10.125" style="69" bestFit="1" customWidth="1"/>
    <col min="7693" max="7936" width="10" style="69"/>
    <col min="7937" max="7937" width="28.25" style="69" customWidth="1"/>
    <col min="7938" max="7938" width="10.75" style="69" customWidth="1"/>
    <col min="7939" max="7939" width="11.25" style="69" customWidth="1"/>
    <col min="7940" max="7940" width="10" style="69"/>
    <col min="7941" max="7941" width="11.25" style="69" customWidth="1"/>
    <col min="7942" max="7942" width="11.75" style="69" customWidth="1"/>
    <col min="7943" max="7943" width="10" style="69"/>
    <col min="7944" max="7944" width="10.75" style="69" bestFit="1" customWidth="1"/>
    <col min="7945" max="7946" width="10" style="69"/>
    <col min="7947" max="7948" width="10.125" style="69" bestFit="1" customWidth="1"/>
    <col min="7949" max="8192" width="11" style="69"/>
    <col min="8193" max="8193" width="28.25" style="69" customWidth="1"/>
    <col min="8194" max="8194" width="10.75" style="69" customWidth="1"/>
    <col min="8195" max="8195" width="11.25" style="69" customWidth="1"/>
    <col min="8196" max="8196" width="10" style="69"/>
    <col min="8197" max="8197" width="11.25" style="69" customWidth="1"/>
    <col min="8198" max="8198" width="11.75" style="69" customWidth="1"/>
    <col min="8199" max="8199" width="10" style="69"/>
    <col min="8200" max="8200" width="10.75" style="69" bestFit="1" customWidth="1"/>
    <col min="8201" max="8202" width="10" style="69"/>
    <col min="8203" max="8204" width="10.125" style="69" bestFit="1" customWidth="1"/>
    <col min="8205" max="8448" width="10" style="69"/>
    <col min="8449" max="8449" width="28.25" style="69" customWidth="1"/>
    <col min="8450" max="8450" width="10.75" style="69" customWidth="1"/>
    <col min="8451" max="8451" width="11.25" style="69" customWidth="1"/>
    <col min="8452" max="8452" width="10" style="69"/>
    <col min="8453" max="8453" width="11.25" style="69" customWidth="1"/>
    <col min="8454" max="8454" width="11.75" style="69" customWidth="1"/>
    <col min="8455" max="8455" width="10" style="69"/>
    <col min="8456" max="8456" width="10.75" style="69" bestFit="1" customWidth="1"/>
    <col min="8457" max="8458" width="10" style="69"/>
    <col min="8459" max="8460" width="10.125" style="69" bestFit="1" customWidth="1"/>
    <col min="8461" max="8704" width="10" style="69"/>
    <col min="8705" max="8705" width="28.25" style="69" customWidth="1"/>
    <col min="8706" max="8706" width="10.75" style="69" customWidth="1"/>
    <col min="8707" max="8707" width="11.25" style="69" customWidth="1"/>
    <col min="8708" max="8708" width="10" style="69"/>
    <col min="8709" max="8709" width="11.25" style="69" customWidth="1"/>
    <col min="8710" max="8710" width="11.75" style="69" customWidth="1"/>
    <col min="8711" max="8711" width="10" style="69"/>
    <col min="8712" max="8712" width="10.75" style="69" bestFit="1" customWidth="1"/>
    <col min="8713" max="8714" width="10" style="69"/>
    <col min="8715" max="8716" width="10.125" style="69" bestFit="1" customWidth="1"/>
    <col min="8717" max="8960" width="10" style="69"/>
    <col min="8961" max="8961" width="28.25" style="69" customWidth="1"/>
    <col min="8962" max="8962" width="10.75" style="69" customWidth="1"/>
    <col min="8963" max="8963" width="11.25" style="69" customWidth="1"/>
    <col min="8964" max="8964" width="10" style="69"/>
    <col min="8965" max="8965" width="11.25" style="69" customWidth="1"/>
    <col min="8966" max="8966" width="11.75" style="69" customWidth="1"/>
    <col min="8967" max="8967" width="10" style="69"/>
    <col min="8968" max="8968" width="10.75" style="69" bestFit="1" customWidth="1"/>
    <col min="8969" max="8970" width="10" style="69"/>
    <col min="8971" max="8972" width="10.125" style="69" bestFit="1" customWidth="1"/>
    <col min="8973" max="9216" width="11" style="69"/>
    <col min="9217" max="9217" width="28.25" style="69" customWidth="1"/>
    <col min="9218" max="9218" width="10.75" style="69" customWidth="1"/>
    <col min="9219" max="9219" width="11.25" style="69" customWidth="1"/>
    <col min="9220" max="9220" width="10" style="69"/>
    <col min="9221" max="9221" width="11.25" style="69" customWidth="1"/>
    <col min="9222" max="9222" width="11.75" style="69" customWidth="1"/>
    <col min="9223" max="9223" width="10" style="69"/>
    <col min="9224" max="9224" width="10.75" style="69" bestFit="1" customWidth="1"/>
    <col min="9225" max="9226" width="10" style="69"/>
    <col min="9227" max="9228" width="10.125" style="69" bestFit="1" customWidth="1"/>
    <col min="9229" max="9472" width="10" style="69"/>
    <col min="9473" max="9473" width="28.25" style="69" customWidth="1"/>
    <col min="9474" max="9474" width="10.75" style="69" customWidth="1"/>
    <col min="9475" max="9475" width="11.25" style="69" customWidth="1"/>
    <col min="9476" max="9476" width="10" style="69"/>
    <col min="9477" max="9477" width="11.25" style="69" customWidth="1"/>
    <col min="9478" max="9478" width="11.75" style="69" customWidth="1"/>
    <col min="9479" max="9479" width="10" style="69"/>
    <col min="9480" max="9480" width="10.75" style="69" bestFit="1" customWidth="1"/>
    <col min="9481" max="9482" width="10" style="69"/>
    <col min="9483" max="9484" width="10.125" style="69" bestFit="1" customWidth="1"/>
    <col min="9485" max="9728" width="10" style="69"/>
    <col min="9729" max="9729" width="28.25" style="69" customWidth="1"/>
    <col min="9730" max="9730" width="10.75" style="69" customWidth="1"/>
    <col min="9731" max="9731" width="11.25" style="69" customWidth="1"/>
    <col min="9732" max="9732" width="10" style="69"/>
    <col min="9733" max="9733" width="11.25" style="69" customWidth="1"/>
    <col min="9734" max="9734" width="11.75" style="69" customWidth="1"/>
    <col min="9735" max="9735" width="10" style="69"/>
    <col min="9736" max="9736" width="10.75" style="69" bestFit="1" customWidth="1"/>
    <col min="9737" max="9738" width="10" style="69"/>
    <col min="9739" max="9740" width="10.125" style="69" bestFit="1" customWidth="1"/>
    <col min="9741" max="9984" width="10" style="69"/>
    <col min="9985" max="9985" width="28.25" style="69" customWidth="1"/>
    <col min="9986" max="9986" width="10.75" style="69" customWidth="1"/>
    <col min="9987" max="9987" width="11.25" style="69" customWidth="1"/>
    <col min="9988" max="9988" width="10" style="69"/>
    <col min="9989" max="9989" width="11.25" style="69" customWidth="1"/>
    <col min="9990" max="9990" width="11.75" style="69" customWidth="1"/>
    <col min="9991" max="9991" width="10" style="69"/>
    <col min="9992" max="9992" width="10.75" style="69" bestFit="1" customWidth="1"/>
    <col min="9993" max="9994" width="10" style="69"/>
    <col min="9995" max="9996" width="10.125" style="69" bestFit="1" customWidth="1"/>
    <col min="9997" max="10240" width="11" style="69"/>
    <col min="10241" max="10241" width="28.25" style="69" customWidth="1"/>
    <col min="10242" max="10242" width="10.75" style="69" customWidth="1"/>
    <col min="10243" max="10243" width="11.25" style="69" customWidth="1"/>
    <col min="10244" max="10244" width="10" style="69"/>
    <col min="10245" max="10245" width="11.25" style="69" customWidth="1"/>
    <col min="10246" max="10246" width="11.75" style="69" customWidth="1"/>
    <col min="10247" max="10247" width="10" style="69"/>
    <col min="10248" max="10248" width="10.75" style="69" bestFit="1" customWidth="1"/>
    <col min="10249" max="10250" width="10" style="69"/>
    <col min="10251" max="10252" width="10.125" style="69" bestFit="1" customWidth="1"/>
    <col min="10253" max="10496" width="10" style="69"/>
    <col min="10497" max="10497" width="28.25" style="69" customWidth="1"/>
    <col min="10498" max="10498" width="10.75" style="69" customWidth="1"/>
    <col min="10499" max="10499" width="11.25" style="69" customWidth="1"/>
    <col min="10500" max="10500" width="10" style="69"/>
    <col min="10501" max="10501" width="11.25" style="69" customWidth="1"/>
    <col min="10502" max="10502" width="11.75" style="69" customWidth="1"/>
    <col min="10503" max="10503" width="10" style="69"/>
    <col min="10504" max="10504" width="10.75" style="69" bestFit="1" customWidth="1"/>
    <col min="10505" max="10506" width="10" style="69"/>
    <col min="10507" max="10508" width="10.125" style="69" bestFit="1" customWidth="1"/>
    <col min="10509" max="10752" width="10" style="69"/>
    <col min="10753" max="10753" width="28.25" style="69" customWidth="1"/>
    <col min="10754" max="10754" width="10.75" style="69" customWidth="1"/>
    <col min="10755" max="10755" width="11.25" style="69" customWidth="1"/>
    <col min="10756" max="10756" width="10" style="69"/>
    <col min="10757" max="10757" width="11.25" style="69" customWidth="1"/>
    <col min="10758" max="10758" width="11.75" style="69" customWidth="1"/>
    <col min="10759" max="10759" width="10" style="69"/>
    <col min="10760" max="10760" width="10.75" style="69" bestFit="1" customWidth="1"/>
    <col min="10761" max="10762" width="10" style="69"/>
    <col min="10763" max="10764" width="10.125" style="69" bestFit="1" customWidth="1"/>
    <col min="10765" max="11008" width="10" style="69"/>
    <col min="11009" max="11009" width="28.25" style="69" customWidth="1"/>
    <col min="11010" max="11010" width="10.75" style="69" customWidth="1"/>
    <col min="11011" max="11011" width="11.25" style="69" customWidth="1"/>
    <col min="11012" max="11012" width="10" style="69"/>
    <col min="11013" max="11013" width="11.25" style="69" customWidth="1"/>
    <col min="11014" max="11014" width="11.75" style="69" customWidth="1"/>
    <col min="11015" max="11015" width="10" style="69"/>
    <col min="11016" max="11016" width="10.75" style="69" bestFit="1" customWidth="1"/>
    <col min="11017" max="11018" width="10" style="69"/>
    <col min="11019" max="11020" width="10.125" style="69" bestFit="1" customWidth="1"/>
    <col min="11021" max="11264" width="11" style="69"/>
    <col min="11265" max="11265" width="28.25" style="69" customWidth="1"/>
    <col min="11266" max="11266" width="10.75" style="69" customWidth="1"/>
    <col min="11267" max="11267" width="11.25" style="69" customWidth="1"/>
    <col min="11268" max="11268" width="10" style="69"/>
    <col min="11269" max="11269" width="11.25" style="69" customWidth="1"/>
    <col min="11270" max="11270" width="11.75" style="69" customWidth="1"/>
    <col min="11271" max="11271" width="10" style="69"/>
    <col min="11272" max="11272" width="10.75" style="69" bestFit="1" customWidth="1"/>
    <col min="11273" max="11274" width="10" style="69"/>
    <col min="11275" max="11276" width="10.125" style="69" bestFit="1" customWidth="1"/>
    <col min="11277" max="11520" width="10" style="69"/>
    <col min="11521" max="11521" width="28.25" style="69" customWidth="1"/>
    <col min="11522" max="11522" width="10.75" style="69" customWidth="1"/>
    <col min="11523" max="11523" width="11.25" style="69" customWidth="1"/>
    <col min="11524" max="11524" width="10" style="69"/>
    <col min="11525" max="11525" width="11.25" style="69" customWidth="1"/>
    <col min="11526" max="11526" width="11.75" style="69" customWidth="1"/>
    <col min="11527" max="11527" width="10" style="69"/>
    <col min="11528" max="11528" width="10.75" style="69" bestFit="1" customWidth="1"/>
    <col min="11529" max="11530" width="10" style="69"/>
    <col min="11531" max="11532" width="10.125" style="69" bestFit="1" customWidth="1"/>
    <col min="11533" max="11776" width="10" style="69"/>
    <col min="11777" max="11777" width="28.25" style="69" customWidth="1"/>
    <col min="11778" max="11778" width="10.75" style="69" customWidth="1"/>
    <col min="11779" max="11779" width="11.25" style="69" customWidth="1"/>
    <col min="11780" max="11780" width="10" style="69"/>
    <col min="11781" max="11781" width="11.25" style="69" customWidth="1"/>
    <col min="11782" max="11782" width="11.75" style="69" customWidth="1"/>
    <col min="11783" max="11783" width="10" style="69"/>
    <col min="11784" max="11784" width="10.75" style="69" bestFit="1" customWidth="1"/>
    <col min="11785" max="11786" width="10" style="69"/>
    <col min="11787" max="11788" width="10.125" style="69" bestFit="1" customWidth="1"/>
    <col min="11789" max="12032" width="10" style="69"/>
    <col min="12033" max="12033" width="28.25" style="69" customWidth="1"/>
    <col min="12034" max="12034" width="10.75" style="69" customWidth="1"/>
    <col min="12035" max="12035" width="11.25" style="69" customWidth="1"/>
    <col min="12036" max="12036" width="10" style="69"/>
    <col min="12037" max="12037" width="11.25" style="69" customWidth="1"/>
    <col min="12038" max="12038" width="11.75" style="69" customWidth="1"/>
    <col min="12039" max="12039" width="10" style="69"/>
    <col min="12040" max="12040" width="10.75" style="69" bestFit="1" customWidth="1"/>
    <col min="12041" max="12042" width="10" style="69"/>
    <col min="12043" max="12044" width="10.125" style="69" bestFit="1" customWidth="1"/>
    <col min="12045" max="12288" width="11" style="69"/>
    <col min="12289" max="12289" width="28.25" style="69" customWidth="1"/>
    <col min="12290" max="12290" width="10.75" style="69" customWidth="1"/>
    <col min="12291" max="12291" width="11.25" style="69" customWidth="1"/>
    <col min="12292" max="12292" width="10" style="69"/>
    <col min="12293" max="12293" width="11.25" style="69" customWidth="1"/>
    <col min="12294" max="12294" width="11.75" style="69" customWidth="1"/>
    <col min="12295" max="12295" width="10" style="69"/>
    <col min="12296" max="12296" width="10.75" style="69" bestFit="1" customWidth="1"/>
    <col min="12297" max="12298" width="10" style="69"/>
    <col min="12299" max="12300" width="10.125" style="69" bestFit="1" customWidth="1"/>
    <col min="12301" max="12544" width="10" style="69"/>
    <col min="12545" max="12545" width="28.25" style="69" customWidth="1"/>
    <col min="12546" max="12546" width="10.75" style="69" customWidth="1"/>
    <col min="12547" max="12547" width="11.25" style="69" customWidth="1"/>
    <col min="12548" max="12548" width="10" style="69"/>
    <col min="12549" max="12549" width="11.25" style="69" customWidth="1"/>
    <col min="12550" max="12550" width="11.75" style="69" customWidth="1"/>
    <col min="12551" max="12551" width="10" style="69"/>
    <col min="12552" max="12552" width="10.75" style="69" bestFit="1" customWidth="1"/>
    <col min="12553" max="12554" width="10" style="69"/>
    <col min="12555" max="12556" width="10.125" style="69" bestFit="1" customWidth="1"/>
    <col min="12557" max="12800" width="10" style="69"/>
    <col min="12801" max="12801" width="28.25" style="69" customWidth="1"/>
    <col min="12802" max="12802" width="10.75" style="69" customWidth="1"/>
    <col min="12803" max="12803" width="11.25" style="69" customWidth="1"/>
    <col min="12804" max="12804" width="10" style="69"/>
    <col min="12805" max="12805" width="11.25" style="69" customWidth="1"/>
    <col min="12806" max="12806" width="11.75" style="69" customWidth="1"/>
    <col min="12807" max="12807" width="10" style="69"/>
    <col min="12808" max="12808" width="10.75" style="69" bestFit="1" customWidth="1"/>
    <col min="12809" max="12810" width="10" style="69"/>
    <col min="12811" max="12812" width="10.125" style="69" bestFit="1" customWidth="1"/>
    <col min="12813" max="13056" width="10" style="69"/>
    <col min="13057" max="13057" width="28.25" style="69" customWidth="1"/>
    <col min="13058" max="13058" width="10.75" style="69" customWidth="1"/>
    <col min="13059" max="13059" width="11.25" style="69" customWidth="1"/>
    <col min="13060" max="13060" width="10" style="69"/>
    <col min="13061" max="13061" width="11.25" style="69" customWidth="1"/>
    <col min="13062" max="13062" width="11.75" style="69" customWidth="1"/>
    <col min="13063" max="13063" width="10" style="69"/>
    <col min="13064" max="13064" width="10.75" style="69" bestFit="1" customWidth="1"/>
    <col min="13065" max="13066" width="10" style="69"/>
    <col min="13067" max="13068" width="10.125" style="69" bestFit="1" customWidth="1"/>
    <col min="13069" max="13312" width="11" style="69"/>
    <col min="13313" max="13313" width="28.25" style="69" customWidth="1"/>
    <col min="13314" max="13314" width="10.75" style="69" customWidth="1"/>
    <col min="13315" max="13315" width="11.25" style="69" customWidth="1"/>
    <col min="13316" max="13316" width="10" style="69"/>
    <col min="13317" max="13317" width="11.25" style="69" customWidth="1"/>
    <col min="13318" max="13318" width="11.75" style="69" customWidth="1"/>
    <col min="13319" max="13319" width="10" style="69"/>
    <col min="13320" max="13320" width="10.75" style="69" bestFit="1" customWidth="1"/>
    <col min="13321" max="13322" width="10" style="69"/>
    <col min="13323" max="13324" width="10.125" style="69" bestFit="1" customWidth="1"/>
    <col min="13325" max="13568" width="10" style="69"/>
    <col min="13569" max="13569" width="28.25" style="69" customWidth="1"/>
    <col min="13570" max="13570" width="10.75" style="69" customWidth="1"/>
    <col min="13571" max="13571" width="11.25" style="69" customWidth="1"/>
    <col min="13572" max="13572" width="10" style="69"/>
    <col min="13573" max="13573" width="11.25" style="69" customWidth="1"/>
    <col min="13574" max="13574" width="11.75" style="69" customWidth="1"/>
    <col min="13575" max="13575" width="10" style="69"/>
    <col min="13576" max="13576" width="10.75" style="69" bestFit="1" customWidth="1"/>
    <col min="13577" max="13578" width="10" style="69"/>
    <col min="13579" max="13580" width="10.125" style="69" bestFit="1" customWidth="1"/>
    <col min="13581" max="13824" width="10" style="69"/>
    <col min="13825" max="13825" width="28.25" style="69" customWidth="1"/>
    <col min="13826" max="13826" width="10.75" style="69" customWidth="1"/>
    <col min="13827" max="13827" width="11.25" style="69" customWidth="1"/>
    <col min="13828" max="13828" width="10" style="69"/>
    <col min="13829" max="13829" width="11.25" style="69" customWidth="1"/>
    <col min="13830" max="13830" width="11.75" style="69" customWidth="1"/>
    <col min="13831" max="13831" width="10" style="69"/>
    <col min="13832" max="13832" width="10.75" style="69" bestFit="1" customWidth="1"/>
    <col min="13833" max="13834" width="10" style="69"/>
    <col min="13835" max="13836" width="10.125" style="69" bestFit="1" customWidth="1"/>
    <col min="13837" max="14080" width="10" style="69"/>
    <col min="14081" max="14081" width="28.25" style="69" customWidth="1"/>
    <col min="14082" max="14082" width="10.75" style="69" customWidth="1"/>
    <col min="14083" max="14083" width="11.25" style="69" customWidth="1"/>
    <col min="14084" max="14084" width="10" style="69"/>
    <col min="14085" max="14085" width="11.25" style="69" customWidth="1"/>
    <col min="14086" max="14086" width="11.75" style="69" customWidth="1"/>
    <col min="14087" max="14087" width="10" style="69"/>
    <col min="14088" max="14088" width="10.75" style="69" bestFit="1" customWidth="1"/>
    <col min="14089" max="14090" width="10" style="69"/>
    <col min="14091" max="14092" width="10.125" style="69" bestFit="1" customWidth="1"/>
    <col min="14093" max="14336" width="11" style="69"/>
    <col min="14337" max="14337" width="28.25" style="69" customWidth="1"/>
    <col min="14338" max="14338" width="10.75" style="69" customWidth="1"/>
    <col min="14339" max="14339" width="11.25" style="69" customWidth="1"/>
    <col min="14340" max="14340" width="10" style="69"/>
    <col min="14341" max="14341" width="11.25" style="69" customWidth="1"/>
    <col min="14342" max="14342" width="11.75" style="69" customWidth="1"/>
    <col min="14343" max="14343" width="10" style="69"/>
    <col min="14344" max="14344" width="10.75" style="69" bestFit="1" customWidth="1"/>
    <col min="14345" max="14346" width="10" style="69"/>
    <col min="14347" max="14348" width="10.125" style="69" bestFit="1" customWidth="1"/>
    <col min="14349" max="14592" width="10" style="69"/>
    <col min="14593" max="14593" width="28.25" style="69" customWidth="1"/>
    <col min="14594" max="14594" width="10.75" style="69" customWidth="1"/>
    <col min="14595" max="14595" width="11.25" style="69" customWidth="1"/>
    <col min="14596" max="14596" width="10" style="69"/>
    <col min="14597" max="14597" width="11.25" style="69" customWidth="1"/>
    <col min="14598" max="14598" width="11.75" style="69" customWidth="1"/>
    <col min="14599" max="14599" width="10" style="69"/>
    <col min="14600" max="14600" width="10.75" style="69" bestFit="1" customWidth="1"/>
    <col min="14601" max="14602" width="10" style="69"/>
    <col min="14603" max="14604" width="10.125" style="69" bestFit="1" customWidth="1"/>
    <col min="14605" max="14848" width="10" style="69"/>
    <col min="14849" max="14849" width="28.25" style="69" customWidth="1"/>
    <col min="14850" max="14850" width="10.75" style="69" customWidth="1"/>
    <col min="14851" max="14851" width="11.25" style="69" customWidth="1"/>
    <col min="14852" max="14852" width="10" style="69"/>
    <col min="14853" max="14853" width="11.25" style="69" customWidth="1"/>
    <col min="14854" max="14854" width="11.75" style="69" customWidth="1"/>
    <col min="14855" max="14855" width="10" style="69"/>
    <col min="14856" max="14856" width="10.75" style="69" bestFit="1" customWidth="1"/>
    <col min="14857" max="14858" width="10" style="69"/>
    <col min="14859" max="14860" width="10.125" style="69" bestFit="1" customWidth="1"/>
    <col min="14861" max="15104" width="10" style="69"/>
    <col min="15105" max="15105" width="28.25" style="69" customWidth="1"/>
    <col min="15106" max="15106" width="10.75" style="69" customWidth="1"/>
    <col min="15107" max="15107" width="11.25" style="69" customWidth="1"/>
    <col min="15108" max="15108" width="10" style="69"/>
    <col min="15109" max="15109" width="11.25" style="69" customWidth="1"/>
    <col min="15110" max="15110" width="11.75" style="69" customWidth="1"/>
    <col min="15111" max="15111" width="10" style="69"/>
    <col min="15112" max="15112" width="10.75" style="69" bestFit="1" customWidth="1"/>
    <col min="15113" max="15114" width="10" style="69"/>
    <col min="15115" max="15116" width="10.125" style="69" bestFit="1" customWidth="1"/>
    <col min="15117" max="15360" width="11" style="69"/>
    <col min="15361" max="15361" width="28.25" style="69" customWidth="1"/>
    <col min="15362" max="15362" width="10.75" style="69" customWidth="1"/>
    <col min="15363" max="15363" width="11.25" style="69" customWidth="1"/>
    <col min="15364" max="15364" width="10" style="69"/>
    <col min="15365" max="15365" width="11.25" style="69" customWidth="1"/>
    <col min="15366" max="15366" width="11.75" style="69" customWidth="1"/>
    <col min="15367" max="15367" width="10" style="69"/>
    <col min="15368" max="15368" width="10.75" style="69" bestFit="1" customWidth="1"/>
    <col min="15369" max="15370" width="10" style="69"/>
    <col min="15371" max="15372" width="10.125" style="69" bestFit="1" customWidth="1"/>
    <col min="15373" max="15616" width="10" style="69"/>
    <col min="15617" max="15617" width="28.25" style="69" customWidth="1"/>
    <col min="15618" max="15618" width="10.75" style="69" customWidth="1"/>
    <col min="15619" max="15619" width="11.25" style="69" customWidth="1"/>
    <col min="15620" max="15620" width="10" style="69"/>
    <col min="15621" max="15621" width="11.25" style="69" customWidth="1"/>
    <col min="15622" max="15622" width="11.75" style="69" customWidth="1"/>
    <col min="15623" max="15623" width="10" style="69"/>
    <col min="15624" max="15624" width="10.75" style="69" bestFit="1" customWidth="1"/>
    <col min="15625" max="15626" width="10" style="69"/>
    <col min="15627" max="15628" width="10.125" style="69" bestFit="1" customWidth="1"/>
    <col min="15629" max="15872" width="10" style="69"/>
    <col min="15873" max="15873" width="28.25" style="69" customWidth="1"/>
    <col min="15874" max="15874" width="10.75" style="69" customWidth="1"/>
    <col min="15875" max="15875" width="11.25" style="69" customWidth="1"/>
    <col min="15876" max="15876" width="10" style="69"/>
    <col min="15877" max="15877" width="11.25" style="69" customWidth="1"/>
    <col min="15878" max="15878" width="11.75" style="69" customWidth="1"/>
    <col min="15879" max="15879" width="10" style="69"/>
    <col min="15880" max="15880" width="10.75" style="69" bestFit="1" customWidth="1"/>
    <col min="15881" max="15882" width="10" style="69"/>
    <col min="15883" max="15884" width="10.125" style="69" bestFit="1" customWidth="1"/>
    <col min="15885" max="16128" width="10" style="69"/>
    <col min="16129" max="16129" width="28.25" style="69" customWidth="1"/>
    <col min="16130" max="16130" width="10.75" style="69" customWidth="1"/>
    <col min="16131" max="16131" width="11.25" style="69" customWidth="1"/>
    <col min="16132" max="16132" width="10" style="69"/>
    <col min="16133" max="16133" width="11.25" style="69" customWidth="1"/>
    <col min="16134" max="16134" width="11.75" style="69" customWidth="1"/>
    <col min="16135" max="16135" width="10" style="69"/>
    <col min="16136" max="16136" width="10.75" style="69" bestFit="1" customWidth="1"/>
    <col min="16137" max="16138" width="10" style="69"/>
    <col min="16139" max="16140" width="10.125" style="69" bestFit="1" customWidth="1"/>
    <col min="16141" max="16384" width="11" style="69"/>
  </cols>
  <sheetData>
    <row r="1" spans="1:9" ht="14.25" x14ac:dyDescent="0.2">
      <c r="A1" s="6" t="s">
        <v>5</v>
      </c>
      <c r="B1" s="3"/>
      <c r="C1" s="3"/>
      <c r="D1" s="3"/>
      <c r="E1" s="3"/>
      <c r="F1" s="3"/>
      <c r="G1" s="3"/>
      <c r="H1" s="3"/>
      <c r="I1"/>
    </row>
    <row r="2" spans="1:9" ht="15.75" x14ac:dyDescent="0.25">
      <c r="A2" s="2"/>
      <c r="B2" s="89"/>
      <c r="C2" s="3"/>
      <c r="D2" s="3"/>
      <c r="E2" s="3"/>
      <c r="F2" s="3"/>
      <c r="G2" s="3"/>
      <c r="H2" s="55" t="s">
        <v>152</v>
      </c>
      <c r="I2"/>
    </row>
    <row r="3" spans="1:9" ht="14.25" x14ac:dyDescent="0.2">
      <c r="A3" s="56"/>
      <c r="B3" s="801">
        <f>INDICE!A3</f>
        <v>44409</v>
      </c>
      <c r="C3" s="802"/>
      <c r="D3" s="802" t="s">
        <v>116</v>
      </c>
      <c r="E3" s="802"/>
      <c r="F3" s="802" t="s">
        <v>117</v>
      </c>
      <c r="G3" s="802"/>
      <c r="H3" s="802"/>
      <c r="I3"/>
    </row>
    <row r="4" spans="1:9" ht="14.25" x14ac:dyDescent="0.2">
      <c r="A4" s="66"/>
      <c r="B4" s="63" t="s">
        <v>47</v>
      </c>
      <c r="C4" s="63" t="s">
        <v>429</v>
      </c>
      <c r="D4" s="63" t="s">
        <v>47</v>
      </c>
      <c r="E4" s="63" t="s">
        <v>429</v>
      </c>
      <c r="F4" s="63" t="s">
        <v>47</v>
      </c>
      <c r="G4" s="64" t="s">
        <v>429</v>
      </c>
      <c r="H4" s="64" t="s">
        <v>122</v>
      </c>
      <c r="I4"/>
    </row>
    <row r="5" spans="1:9" ht="14.25" x14ac:dyDescent="0.2">
      <c r="A5" s="3" t="s">
        <v>524</v>
      </c>
      <c r="B5" s="309">
        <v>112.19888</v>
      </c>
      <c r="C5" s="72">
        <v>-26.263447690097291</v>
      </c>
      <c r="D5" s="71">
        <v>1148.86142</v>
      </c>
      <c r="E5" s="72">
        <v>-14.924189679382296</v>
      </c>
      <c r="F5" s="71">
        <v>1890.83825</v>
      </c>
      <c r="G5" s="72">
        <v>-11.109453340026217</v>
      </c>
      <c r="H5" s="312">
        <v>3.6839778086143546</v>
      </c>
      <c r="I5"/>
    </row>
    <row r="6" spans="1:9" ht="14.25" x14ac:dyDescent="0.2">
      <c r="A6" s="3" t="s">
        <v>48</v>
      </c>
      <c r="B6" s="310">
        <v>540.6696199999999</v>
      </c>
      <c r="C6" s="59">
        <v>14.085788724626935</v>
      </c>
      <c r="D6" s="58">
        <v>3374.6918599999999</v>
      </c>
      <c r="E6" s="59">
        <v>24.227513984408588</v>
      </c>
      <c r="F6" s="58">
        <v>4905.621839999998</v>
      </c>
      <c r="G6" s="59">
        <v>8.8646414484898095</v>
      </c>
      <c r="H6" s="313">
        <v>9.5577725889636049</v>
      </c>
      <c r="I6"/>
    </row>
    <row r="7" spans="1:9" ht="14.25" x14ac:dyDescent="0.2">
      <c r="A7" s="3" t="s">
        <v>49</v>
      </c>
      <c r="B7" s="310">
        <v>426.64489000000015</v>
      </c>
      <c r="C7" s="59">
        <v>74.370570488977577</v>
      </c>
      <c r="D7" s="58">
        <v>1741.3902800000005</v>
      </c>
      <c r="E7" s="59">
        <v>-2.904246978226253</v>
      </c>
      <c r="F7" s="58">
        <v>2365.8497600000001</v>
      </c>
      <c r="G7" s="59">
        <v>-42.075937783647902</v>
      </c>
      <c r="H7" s="313">
        <v>4.6094572152618545</v>
      </c>
      <c r="I7"/>
    </row>
    <row r="8" spans="1:9" ht="14.25" x14ac:dyDescent="0.2">
      <c r="A8" s="3" t="s">
        <v>123</v>
      </c>
      <c r="B8" s="310">
        <v>2518.4928900000009</v>
      </c>
      <c r="C8" s="59">
        <v>10.498253012642461</v>
      </c>
      <c r="D8" s="58">
        <v>20175.184769999996</v>
      </c>
      <c r="E8" s="59">
        <v>8.8718898035880649</v>
      </c>
      <c r="F8" s="58">
        <v>30164.953589999997</v>
      </c>
      <c r="G8" s="59">
        <v>3.2379125657460097</v>
      </c>
      <c r="H8" s="313">
        <v>58.771298720787946</v>
      </c>
      <c r="I8"/>
    </row>
    <row r="9" spans="1:9" ht="14.25" x14ac:dyDescent="0.2">
      <c r="A9" s="3" t="s">
        <v>124</v>
      </c>
      <c r="B9" s="310">
        <v>575.58199000000002</v>
      </c>
      <c r="C9" s="59">
        <v>17.879227764498744</v>
      </c>
      <c r="D9" s="58">
        <v>4042.2873300000001</v>
      </c>
      <c r="E9" s="59">
        <v>6.5370849446668755</v>
      </c>
      <c r="F9" s="58">
        <v>6037.0614499999992</v>
      </c>
      <c r="G9" s="73">
        <v>-1.9103202076650529</v>
      </c>
      <c r="H9" s="313">
        <v>11.762190875417925</v>
      </c>
      <c r="I9"/>
    </row>
    <row r="10" spans="1:9" ht="14.25" x14ac:dyDescent="0.2">
      <c r="A10" s="3" t="s">
        <v>629</v>
      </c>
      <c r="B10" s="310">
        <v>449.4</v>
      </c>
      <c r="C10" s="338">
        <v>-6.8199139474152446</v>
      </c>
      <c r="D10" s="58">
        <v>4031.2097353915292</v>
      </c>
      <c r="E10" s="338">
        <v>9.0347444572353144</v>
      </c>
      <c r="F10" s="58">
        <v>5961.6696797446066</v>
      </c>
      <c r="G10" s="59">
        <v>10.329411807205936</v>
      </c>
      <c r="H10" s="313">
        <v>11.615302790954319</v>
      </c>
      <c r="I10"/>
    </row>
    <row r="11" spans="1:9" ht="14.25" x14ac:dyDescent="0.2">
      <c r="A11" s="60" t="s">
        <v>630</v>
      </c>
      <c r="B11" s="61">
        <v>4622.9882700000016</v>
      </c>
      <c r="C11" s="62">
        <v>12.193693366673784</v>
      </c>
      <c r="D11" s="61">
        <v>34513.625395391522</v>
      </c>
      <c r="E11" s="62">
        <v>8.2509644851539878</v>
      </c>
      <c r="F11" s="61">
        <v>51325.994569744602</v>
      </c>
      <c r="G11" s="62">
        <v>-0.32770107696975709</v>
      </c>
      <c r="H11" s="62">
        <v>100</v>
      </c>
      <c r="I11"/>
    </row>
    <row r="12" spans="1:9" ht="14.25" x14ac:dyDescent="0.2">
      <c r="A12" s="3"/>
      <c r="B12" s="3"/>
      <c r="C12" s="3"/>
      <c r="D12" s="3"/>
      <c r="E12" s="3"/>
      <c r="F12" s="3"/>
      <c r="G12" s="3"/>
      <c r="H12" s="79" t="s">
        <v>222</v>
      </c>
      <c r="I12"/>
    </row>
    <row r="13" spans="1:9" ht="14.25" x14ac:dyDescent="0.2">
      <c r="A13" s="80" t="s">
        <v>487</v>
      </c>
      <c r="B13" s="3"/>
      <c r="C13" s="3"/>
      <c r="D13" s="3"/>
      <c r="E13" s="3"/>
      <c r="F13" s="3"/>
      <c r="G13" s="3"/>
      <c r="H13" s="3"/>
      <c r="I13"/>
    </row>
    <row r="14" spans="1:9" ht="14.25" x14ac:dyDescent="0.2">
      <c r="A14" s="80" t="s">
        <v>430</v>
      </c>
      <c r="B14" s="58"/>
      <c r="C14" s="3"/>
      <c r="D14" s="3"/>
      <c r="E14" s="3"/>
      <c r="F14" s="3"/>
      <c r="G14" s="3"/>
      <c r="H14" s="3"/>
      <c r="I14"/>
    </row>
    <row r="15" spans="1:9" ht="14.25" x14ac:dyDescent="0.2">
      <c r="A15" s="80" t="s">
        <v>431</v>
      </c>
      <c r="B15" s="3"/>
      <c r="C15" s="3"/>
      <c r="D15" s="3"/>
      <c r="E15" s="3"/>
      <c r="F15" s="3"/>
      <c r="G15" s="3"/>
      <c r="H15" s="3"/>
      <c r="I15"/>
    </row>
    <row r="16" spans="1:9" ht="14.25" x14ac:dyDescent="0.2">
      <c r="A16" s="133" t="s">
        <v>545</v>
      </c>
      <c r="B16" s="3"/>
      <c r="C16" s="3"/>
      <c r="D16" s="3"/>
      <c r="E16" s="3"/>
      <c r="F16" s="3"/>
      <c r="G16" s="3"/>
      <c r="H16" s="3"/>
      <c r="I16"/>
    </row>
    <row r="17" spans="2:9" ht="14.25" x14ac:dyDescent="0.2">
      <c r="B17" s="3"/>
      <c r="C17" s="3"/>
      <c r="D17" s="3"/>
      <c r="E17" s="3"/>
      <c r="F17" s="3"/>
      <c r="G17" s="3"/>
      <c r="H17" s="3"/>
      <c r="I17"/>
    </row>
  </sheetData>
  <mergeCells count="3">
    <mergeCell ref="B3:C3"/>
    <mergeCell ref="D3:E3"/>
    <mergeCell ref="F3:H3"/>
  </mergeCells>
  <conditionalFormatting sqref="E10">
    <cfRule type="cellIs" dxfId="238" priority="8" operator="equal">
      <formula>0</formula>
    </cfRule>
  </conditionalFormatting>
  <conditionalFormatting sqref="E10">
    <cfRule type="cellIs" dxfId="237" priority="9" operator="between">
      <formula>0</formula>
      <formula>0.5</formula>
    </cfRule>
  </conditionalFormatting>
  <conditionalFormatting sqref="C10">
    <cfRule type="cellIs" dxfId="236" priority="7" operator="between">
      <formula>0</formula>
      <formula>0.5</formula>
    </cfRule>
  </conditionalFormatting>
  <conditionalFormatting sqref="C10">
    <cfRule type="cellIs" dxfId="235" priority="6" operator="equal">
      <formula>0</formula>
    </cfRule>
  </conditionalFormatting>
  <pageMargins left="0.74803149606299213" right="0.74803149606299213" top="0.98425196850393704" bottom="0.98425196850393704" header="0" footer="0"/>
  <pageSetup paperSize="9" scale="98" orientation="landscape" horizontalDpi="1200" verticalDpi="1200"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Hoja50"/>
  <dimension ref="A1:M10"/>
  <sheetViews>
    <sheetView workbookViewId="0"/>
  </sheetViews>
  <sheetFormatPr baseColWidth="10" defaultColWidth="11" defaultRowHeight="14.25" x14ac:dyDescent="0.2"/>
  <cols>
    <col min="1" max="1" width="26.75" style="1" customWidth="1"/>
    <col min="2" max="13" width="8.625" style="1" customWidth="1"/>
    <col min="14" max="16384" width="11" style="1"/>
  </cols>
  <sheetData>
    <row r="1" spans="1:13" x14ac:dyDescent="0.2">
      <c r="A1" s="158" t="s">
        <v>371</v>
      </c>
    </row>
    <row r="2" spans="1:13" x14ac:dyDescent="0.2">
      <c r="A2" s="158"/>
      <c r="M2" s="161"/>
    </row>
    <row r="3" spans="1:13" x14ac:dyDescent="0.2">
      <c r="A3" s="191"/>
      <c r="B3" s="145">
        <v>2020</v>
      </c>
      <c r="C3" s="145" t="s">
        <v>522</v>
      </c>
      <c r="D3" s="145" t="s">
        <v>522</v>
      </c>
      <c r="E3" s="145" t="s">
        <v>522</v>
      </c>
      <c r="F3" s="145">
        <v>2021</v>
      </c>
      <c r="G3" s="145" t="s">
        <v>522</v>
      </c>
      <c r="H3" s="145" t="s">
        <v>522</v>
      </c>
      <c r="I3" s="145" t="s">
        <v>522</v>
      </c>
      <c r="J3" s="145" t="s">
        <v>522</v>
      </c>
      <c r="K3" s="145" t="s">
        <v>522</v>
      </c>
      <c r="L3" s="145" t="s">
        <v>522</v>
      </c>
      <c r="M3" s="145" t="s">
        <v>522</v>
      </c>
    </row>
    <row r="4" spans="1:13" x14ac:dyDescent="0.2">
      <c r="B4" s="551">
        <v>44075</v>
      </c>
      <c r="C4" s="551">
        <v>44105</v>
      </c>
      <c r="D4" s="551">
        <v>44136</v>
      </c>
      <c r="E4" s="551">
        <v>44166</v>
      </c>
      <c r="F4" s="551">
        <v>44197</v>
      </c>
      <c r="G4" s="551">
        <v>44228</v>
      </c>
      <c r="H4" s="551">
        <v>44256</v>
      </c>
      <c r="I4" s="551">
        <v>44287</v>
      </c>
      <c r="J4" s="551">
        <v>44317</v>
      </c>
      <c r="K4" s="551">
        <v>44348</v>
      </c>
      <c r="L4" s="551">
        <v>44378</v>
      </c>
      <c r="M4" s="551">
        <v>44409</v>
      </c>
    </row>
    <row r="5" spans="1:13" x14ac:dyDescent="0.2">
      <c r="A5" s="566" t="s">
        <v>553</v>
      </c>
      <c r="B5" s="553">
        <v>1.9220476190476188</v>
      </c>
      <c r="C5" s="553">
        <v>2.3887727272727273</v>
      </c>
      <c r="D5" s="553">
        <v>2.5934499999999998</v>
      </c>
      <c r="E5" s="553">
        <v>2.5678181818181818</v>
      </c>
      <c r="F5" s="553">
        <v>2.7125263157894737</v>
      </c>
      <c r="G5" s="553">
        <v>5.353210526315789</v>
      </c>
      <c r="H5" s="553">
        <v>2.618347826086957</v>
      </c>
      <c r="I5" s="553">
        <v>2.662666666666667</v>
      </c>
      <c r="J5" s="553">
        <v>2.9111500000000001</v>
      </c>
      <c r="K5" s="553">
        <v>3.2576363636363639</v>
      </c>
      <c r="L5" s="553">
        <v>3.8396190476190473</v>
      </c>
      <c r="M5" s="553">
        <v>4.0652727272727276</v>
      </c>
    </row>
    <row r="6" spans="1:13" x14ac:dyDescent="0.2">
      <c r="A6" s="18" t="s">
        <v>554</v>
      </c>
      <c r="B6" s="553">
        <v>30.180909090909086</v>
      </c>
      <c r="C6" s="553">
        <v>38.331818181818178</v>
      </c>
      <c r="D6" s="553">
        <v>37.630000000000003</v>
      </c>
      <c r="E6" s="553">
        <v>45.859523809523814</v>
      </c>
      <c r="F6" s="553">
        <v>59.254999999999995</v>
      </c>
      <c r="G6" s="553">
        <v>46.071500000000007</v>
      </c>
      <c r="H6" s="553">
        <v>45.19130434782609</v>
      </c>
      <c r="I6" s="553">
        <v>55.897499999999994</v>
      </c>
      <c r="J6" s="553">
        <v>65.784210526315789</v>
      </c>
      <c r="K6" s="553">
        <v>72.249090909090924</v>
      </c>
      <c r="L6" s="553">
        <v>90.462727272727264</v>
      </c>
      <c r="M6" s="553">
        <v>109.64761904761906</v>
      </c>
    </row>
    <row r="7" spans="1:13" x14ac:dyDescent="0.2">
      <c r="A7" s="528" t="s">
        <v>555</v>
      </c>
      <c r="B7" s="553">
        <v>11.186818181818181</v>
      </c>
      <c r="C7" s="553">
        <v>13.95318181818182</v>
      </c>
      <c r="D7" s="553">
        <v>13.815714285714286</v>
      </c>
      <c r="E7" s="553">
        <v>16.288181818181819</v>
      </c>
      <c r="F7" s="553">
        <v>20.448571428571434</v>
      </c>
      <c r="G7" s="553">
        <v>17.413499999999999</v>
      </c>
      <c r="H7" s="553">
        <v>17.796521739130434</v>
      </c>
      <c r="I7" s="553">
        <v>20.845714285714287</v>
      </c>
      <c r="J7" s="553">
        <v>25.267142857142858</v>
      </c>
      <c r="K7" s="553">
        <v>29.239090909090908</v>
      </c>
      <c r="L7" s="553">
        <v>36.212727272727271</v>
      </c>
      <c r="M7" s="593">
        <v>44.306666666666665</v>
      </c>
    </row>
    <row r="8" spans="1:13" x14ac:dyDescent="0.2">
      <c r="A8" s="452" t="s">
        <v>556</v>
      </c>
      <c r="B8" s="594">
        <v>11.421000000000001</v>
      </c>
      <c r="C8" s="594">
        <v>13.416451612903225</v>
      </c>
      <c r="D8" s="594">
        <v>14.375999999999999</v>
      </c>
      <c r="E8" s="594">
        <v>18.203548387096777</v>
      </c>
      <c r="F8" s="594">
        <v>28.265806451612903</v>
      </c>
      <c r="G8" s="594">
        <v>16.845000000000002</v>
      </c>
      <c r="H8" s="594">
        <v>17.533225806451615</v>
      </c>
      <c r="I8" s="594">
        <v>21.084999999999994</v>
      </c>
      <c r="J8" s="594">
        <v>25.007741935483871</v>
      </c>
      <c r="K8" s="594">
        <v>28.964333333333332</v>
      </c>
      <c r="L8" s="594">
        <v>36.690000000000012</v>
      </c>
      <c r="M8" s="594">
        <v>44.920967741935485</v>
      </c>
    </row>
    <row r="9" spans="1:13" x14ac:dyDescent="0.2">
      <c r="M9" s="161" t="s">
        <v>557</v>
      </c>
    </row>
    <row r="10" spans="1:13" x14ac:dyDescent="0.2">
      <c r="A10" s="455"/>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Hoja51"/>
  <dimension ref="A1:BS11"/>
  <sheetViews>
    <sheetView workbookViewId="0"/>
  </sheetViews>
  <sheetFormatPr baseColWidth="10" defaultColWidth="11" defaultRowHeight="14.25" x14ac:dyDescent="0.2"/>
  <cols>
    <col min="1" max="1" width="19.75" style="1" customWidth="1"/>
    <col min="2" max="2" width="11" style="1"/>
    <col min="3" max="3" width="12.125" style="1" customWidth="1"/>
    <col min="4" max="4" width="11" style="1"/>
    <col min="5" max="5" width="12.125" style="1" customWidth="1"/>
    <col min="6" max="6" width="11" style="1"/>
    <col min="7" max="7" width="12.125" style="1" customWidth="1"/>
    <col min="8" max="9" width="10.625" style="1" customWidth="1"/>
    <col min="10" max="16384" width="11" style="1"/>
  </cols>
  <sheetData>
    <row r="1" spans="1:71" s="16" customFormat="1" ht="12.75" x14ac:dyDescent="0.2">
      <c r="A1" s="15" t="s">
        <v>39</v>
      </c>
    </row>
    <row r="2" spans="1:71" s="13" customFormat="1" ht="15.75" x14ac:dyDescent="0.25">
      <c r="A2" s="12"/>
      <c r="B2" s="251"/>
      <c r="H2" s="253"/>
      <c r="I2" s="252" t="s">
        <v>152</v>
      </c>
    </row>
    <row r="3" spans="1:71" s="69" customFormat="1" ht="12.75" x14ac:dyDescent="0.2">
      <c r="A3" s="70"/>
      <c r="B3" s="848">
        <f>INDICE!A3</f>
        <v>44409</v>
      </c>
      <c r="C3" s="849">
        <v>41671</v>
      </c>
      <c r="D3" s="848">
        <f>DATE(YEAR(B3),MONTH(B3)-1,1)</f>
        <v>44378</v>
      </c>
      <c r="E3" s="849"/>
      <c r="F3" s="848">
        <f>DATE(YEAR(B3)-1,MONTH(B3),1)</f>
        <v>44044</v>
      </c>
      <c r="G3" s="849"/>
      <c r="H3" s="792" t="s">
        <v>429</v>
      </c>
      <c r="I3" s="792"/>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2.75" x14ac:dyDescent="0.2">
      <c r="A4" s="66"/>
      <c r="B4" s="184" t="s">
        <v>47</v>
      </c>
      <c r="C4" s="184" t="s">
        <v>107</v>
      </c>
      <c r="D4" s="184" t="s">
        <v>47</v>
      </c>
      <c r="E4" s="184" t="s">
        <v>107</v>
      </c>
      <c r="F4" s="184" t="s">
        <v>47</v>
      </c>
      <c r="G4" s="184" t="s">
        <v>107</v>
      </c>
      <c r="H4" s="855">
        <f>D3</f>
        <v>44378</v>
      </c>
      <c r="I4" s="748">
        <f>F3</f>
        <v>44044</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50" t="s">
        <v>373</v>
      </c>
      <c r="B5" s="243">
        <v>5748.0969999999998</v>
      </c>
      <c r="C5" s="457">
        <v>35.390257819957505</v>
      </c>
      <c r="D5" s="243">
        <v>5355</v>
      </c>
      <c r="E5" s="457">
        <v>34.521660649819495</v>
      </c>
      <c r="F5" s="243">
        <v>6108</v>
      </c>
      <c r="G5" s="457">
        <v>34.773697694278397</v>
      </c>
      <c r="H5" s="646">
        <v>7.3407469654528432</v>
      </c>
      <c r="I5" s="249">
        <v>-5.8923215455140845</v>
      </c>
      <c r="K5" s="248"/>
    </row>
    <row r="6" spans="1:71" s="13" customFormat="1" ht="15" x14ac:dyDescent="0.2">
      <c r="A6" s="16" t="s">
        <v>118</v>
      </c>
      <c r="B6" s="243">
        <v>10493.934999999999</v>
      </c>
      <c r="C6" s="457">
        <v>64.609742180042502</v>
      </c>
      <c r="D6" s="243">
        <v>10157</v>
      </c>
      <c r="E6" s="457">
        <v>65.478339350180505</v>
      </c>
      <c r="F6" s="243">
        <v>11457</v>
      </c>
      <c r="G6" s="457">
        <v>65.226302305721603</v>
      </c>
      <c r="H6" s="249">
        <v>3.3172688786058826</v>
      </c>
      <c r="I6" s="249">
        <v>-8.4059090512350565</v>
      </c>
      <c r="K6" s="248"/>
    </row>
    <row r="7" spans="1:71" s="69" customFormat="1" ht="12.75" x14ac:dyDescent="0.2">
      <c r="A7" s="76" t="s">
        <v>115</v>
      </c>
      <c r="B7" s="77">
        <v>16242.031999999999</v>
      </c>
      <c r="C7" s="78">
        <v>100</v>
      </c>
      <c r="D7" s="77">
        <v>15512</v>
      </c>
      <c r="E7" s="78">
        <v>100</v>
      </c>
      <c r="F7" s="77">
        <v>17565</v>
      </c>
      <c r="G7" s="78">
        <v>100</v>
      </c>
      <c r="H7" s="78">
        <v>4.7062403300670397</v>
      </c>
      <c r="I7" s="647">
        <v>-7.5318417307144934</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46"/>
      <c r="I8" s="161" t="s">
        <v>222</v>
      </c>
      <c r="J8" s="13"/>
      <c r="K8" s="248"/>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s="245" customFormat="1" ht="12.75" x14ac:dyDescent="0.2">
      <c r="A9" s="455" t="s">
        <v>506</v>
      </c>
      <c r="B9" s="246"/>
      <c r="C9" s="247"/>
      <c r="D9" s="246"/>
      <c r="E9" s="246"/>
      <c r="F9" s="246"/>
      <c r="G9" s="246"/>
      <c r="H9" s="246"/>
      <c r="I9" s="246"/>
      <c r="J9" s="246"/>
      <c r="K9" s="246"/>
      <c r="L9" s="246"/>
    </row>
    <row r="10" spans="1:71" x14ac:dyDescent="0.2">
      <c r="A10" s="456" t="s">
        <v>472</v>
      </c>
    </row>
    <row r="11" spans="1:71" x14ac:dyDescent="0.2">
      <c r="A11" s="455" t="s">
        <v>545</v>
      </c>
    </row>
  </sheetData>
  <mergeCells count="4">
    <mergeCell ref="B3:C3"/>
    <mergeCell ref="D3:E3"/>
    <mergeCell ref="F3:G3"/>
    <mergeCell ref="H3:I3"/>
  </mergeCells>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Hoja52"/>
  <dimension ref="A1:BS12"/>
  <sheetViews>
    <sheetView workbookViewId="0"/>
  </sheetViews>
  <sheetFormatPr baseColWidth="10" defaultColWidth="11" defaultRowHeight="14.25" x14ac:dyDescent="0.2"/>
  <cols>
    <col min="1" max="1" width="26.5" style="1" customWidth="1"/>
    <col min="2" max="2" width="9.625" style="1" customWidth="1"/>
    <col min="3" max="3" width="12.125" style="1" customWidth="1"/>
    <col min="4" max="4" width="9.625" style="1" customWidth="1"/>
    <col min="5" max="5" width="12.125" style="1" customWidth="1"/>
    <col min="6" max="6" width="9.625" style="1" customWidth="1"/>
    <col min="7" max="7" width="12.125" style="1" customWidth="1"/>
    <col min="8" max="9" width="11" style="1" customWidth="1"/>
    <col min="10" max="16384" width="11" style="1"/>
  </cols>
  <sheetData>
    <row r="1" spans="1:71" s="16" customFormat="1" ht="12.75" x14ac:dyDescent="0.2">
      <c r="A1" s="15" t="s">
        <v>41</v>
      </c>
    </row>
    <row r="2" spans="1:71" s="13" customFormat="1" ht="15.75" x14ac:dyDescent="0.25">
      <c r="A2" s="12"/>
      <c r="B2" s="251"/>
      <c r="H2" s="253"/>
      <c r="I2" s="252" t="s">
        <v>152</v>
      </c>
    </row>
    <row r="3" spans="1:71" s="69" customFormat="1" ht="12.75" x14ac:dyDescent="0.2">
      <c r="A3" s="70"/>
      <c r="B3" s="848">
        <f>INDICE!A3</f>
        <v>44409</v>
      </c>
      <c r="C3" s="849">
        <v>41671</v>
      </c>
      <c r="D3" s="848">
        <f>DATE(YEAR(B3),MONTH(B3)-1,1)</f>
        <v>44378</v>
      </c>
      <c r="E3" s="849"/>
      <c r="F3" s="848">
        <f>DATE(YEAR(B3)-1,MONTH(B3),1)</f>
        <v>44044</v>
      </c>
      <c r="G3" s="849"/>
      <c r="H3" s="792" t="s">
        <v>429</v>
      </c>
      <c r="I3" s="792"/>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2.75" x14ac:dyDescent="0.2">
      <c r="A4" s="66"/>
      <c r="B4" s="184" t="s">
        <v>47</v>
      </c>
      <c r="C4" s="184" t="s">
        <v>107</v>
      </c>
      <c r="D4" s="184" t="s">
        <v>47</v>
      </c>
      <c r="E4" s="184" t="s">
        <v>107</v>
      </c>
      <c r="F4" s="184" t="s">
        <v>47</v>
      </c>
      <c r="G4" s="184" t="s">
        <v>107</v>
      </c>
      <c r="H4" s="289">
        <f>D3</f>
        <v>44378</v>
      </c>
      <c r="I4" s="289">
        <f>F3</f>
        <v>44044</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50" t="s">
        <v>474</v>
      </c>
      <c r="B5" s="243">
        <v>5827.3770000000004</v>
      </c>
      <c r="C5" s="457">
        <v>37.546557409159639</v>
      </c>
      <c r="D5" s="243">
        <v>5827.3770000000004</v>
      </c>
      <c r="E5" s="457">
        <v>38.511721197057661</v>
      </c>
      <c r="F5" s="243">
        <v>6206</v>
      </c>
      <c r="G5" s="457">
        <v>36.73768184684117</v>
      </c>
      <c r="H5" s="442">
        <v>0</v>
      </c>
      <c r="I5" s="707">
        <v>-6.1009184660006381</v>
      </c>
      <c r="K5" s="248"/>
    </row>
    <row r="6" spans="1:71" s="13" customFormat="1" ht="15" x14ac:dyDescent="0.2">
      <c r="A6" s="16" t="s">
        <v>528</v>
      </c>
      <c r="B6" s="243">
        <v>9693.0259400000014</v>
      </c>
      <c r="C6" s="457">
        <v>62.453442590840368</v>
      </c>
      <c r="D6" s="243">
        <v>9304.0604400000047</v>
      </c>
      <c r="E6" s="457">
        <v>61.488278802942339</v>
      </c>
      <c r="F6" s="243">
        <v>10686.737070000005</v>
      </c>
      <c r="G6" s="457">
        <v>63.262318153158837</v>
      </c>
      <c r="H6" s="404">
        <v>4.1805994544893181</v>
      </c>
      <c r="I6" s="404">
        <v>-9.298545697260268</v>
      </c>
      <c r="K6" s="248"/>
    </row>
    <row r="7" spans="1:71" s="69" customFormat="1" ht="12.75" x14ac:dyDescent="0.2">
      <c r="A7" s="76" t="s">
        <v>115</v>
      </c>
      <c r="B7" s="77">
        <v>15520.402940000002</v>
      </c>
      <c r="C7" s="78">
        <v>100</v>
      </c>
      <c r="D7" s="77">
        <v>15131.437440000005</v>
      </c>
      <c r="E7" s="78">
        <v>100</v>
      </c>
      <c r="F7" s="77">
        <v>16892.737070000003</v>
      </c>
      <c r="G7" s="78">
        <v>100</v>
      </c>
      <c r="H7" s="78">
        <v>2.5705786482106783</v>
      </c>
      <c r="I7" s="78">
        <v>-8.1238115783921394</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46"/>
      <c r="I8" s="161" t="s">
        <v>125</v>
      </c>
      <c r="J8" s="13"/>
      <c r="K8" s="248"/>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x14ac:dyDescent="0.2">
      <c r="A9" s="455" t="s">
        <v>506</v>
      </c>
    </row>
    <row r="10" spans="1:71" x14ac:dyDescent="0.2">
      <c r="A10" s="455" t="s">
        <v>472</v>
      </c>
    </row>
    <row r="11" spans="1:71" x14ac:dyDescent="0.2">
      <c r="A11" s="441" t="s">
        <v>545</v>
      </c>
    </row>
    <row r="12" spans="1:71" x14ac:dyDescent="0.2">
      <c r="C12" s="1" t="s">
        <v>377</v>
      </c>
    </row>
  </sheetData>
  <mergeCells count="4">
    <mergeCell ref="B3:C3"/>
    <mergeCell ref="D3:E3"/>
    <mergeCell ref="F3:G3"/>
    <mergeCell ref="H3:I3"/>
  </mergeCells>
  <conditionalFormatting sqref="I5">
    <cfRule type="cellIs" dxfId="4" priority="3" operator="between">
      <formula>-0.5</formula>
      <formula>0.5</formula>
    </cfRule>
    <cfRule type="cellIs" dxfId="3" priority="4" operator="between">
      <formula>0</formula>
      <formula>0.49</formula>
    </cfRule>
  </conditionalFormatting>
  <pageMargins left="0.7" right="0.7" top="0.75" bottom="0.75" header="0.3" footer="0.3"/>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Hoja53"/>
  <dimension ref="A1:I12"/>
  <sheetViews>
    <sheetView workbookViewId="0">
      <selection sqref="A1:F2"/>
    </sheetView>
  </sheetViews>
  <sheetFormatPr baseColWidth="10" defaultColWidth="11" defaultRowHeight="14.25" x14ac:dyDescent="0.2"/>
  <cols>
    <col min="1" max="1" width="11" style="1" customWidth="1"/>
    <col min="2" max="2" width="11" style="1"/>
    <col min="3" max="3" width="10.625" style="1" customWidth="1"/>
    <col min="4" max="4" width="11" style="1"/>
    <col min="5" max="5" width="13.25" style="1" customWidth="1"/>
    <col min="6" max="6" width="11" style="1"/>
    <col min="7" max="7" width="11.75" style="1" customWidth="1"/>
    <col min="8" max="8" width="11" style="1"/>
    <col min="9" max="9" width="11.75" style="1" customWidth="1"/>
    <col min="10" max="16384" width="11" style="1"/>
  </cols>
  <sheetData>
    <row r="1" spans="1:9" x14ac:dyDescent="0.2">
      <c r="A1" s="838" t="s">
        <v>515</v>
      </c>
      <c r="B1" s="838"/>
      <c r="C1" s="838"/>
      <c r="D1" s="838"/>
      <c r="E1" s="838"/>
      <c r="F1" s="838"/>
    </row>
    <row r="2" spans="1:9" x14ac:dyDescent="0.2">
      <c r="A2" s="839"/>
      <c r="B2" s="839"/>
      <c r="C2" s="839"/>
      <c r="D2" s="839"/>
      <c r="E2" s="839"/>
      <c r="F2" s="839"/>
      <c r="I2" s="161" t="s">
        <v>473</v>
      </c>
    </row>
    <row r="3" spans="1:9" x14ac:dyDescent="0.2">
      <c r="A3" s="257"/>
      <c r="B3" s="259"/>
      <c r="C3" s="259"/>
      <c r="D3" s="801">
        <f>INDICE!A3</f>
        <v>44409</v>
      </c>
      <c r="E3" s="801">
        <v>41671</v>
      </c>
      <c r="F3" s="801">
        <f>DATE(YEAR(D3),MONTH(D3)-1,1)</f>
        <v>44378</v>
      </c>
      <c r="G3" s="801"/>
      <c r="H3" s="804">
        <f>DATE(YEAR(D3)-1,MONTH(D3),1)</f>
        <v>44044</v>
      </c>
      <c r="I3" s="804"/>
    </row>
    <row r="4" spans="1:9" x14ac:dyDescent="0.2">
      <c r="A4" s="221"/>
      <c r="B4" s="222"/>
      <c r="C4" s="222"/>
      <c r="D4" s="82" t="s">
        <v>376</v>
      </c>
      <c r="E4" s="184" t="s">
        <v>107</v>
      </c>
      <c r="F4" s="82" t="s">
        <v>376</v>
      </c>
      <c r="G4" s="184" t="s">
        <v>107</v>
      </c>
      <c r="H4" s="82" t="s">
        <v>376</v>
      </c>
      <c r="I4" s="184" t="s">
        <v>107</v>
      </c>
    </row>
    <row r="5" spans="1:9" x14ac:dyDescent="0.2">
      <c r="A5" s="554" t="s">
        <v>375</v>
      </c>
      <c r="B5" s="166"/>
      <c r="C5" s="166"/>
      <c r="D5" s="404">
        <v>129.51060042035203</v>
      </c>
      <c r="E5" s="460">
        <v>100</v>
      </c>
      <c r="F5" s="404">
        <v>123.67003578414665</v>
      </c>
      <c r="G5" s="460">
        <v>100</v>
      </c>
      <c r="H5" s="404">
        <v>107.7320087609512</v>
      </c>
      <c r="I5" s="460">
        <v>100</v>
      </c>
    </row>
    <row r="6" spans="1:9" x14ac:dyDescent="0.2">
      <c r="A6" s="595" t="s">
        <v>470</v>
      </c>
      <c r="B6" s="166"/>
      <c r="C6" s="166"/>
      <c r="D6" s="404">
        <v>81.91346421753218</v>
      </c>
      <c r="E6" s="460">
        <v>63.248463022845989</v>
      </c>
      <c r="F6" s="404">
        <v>76.066377115374308</v>
      </c>
      <c r="G6" s="460">
        <v>61.507524141207796</v>
      </c>
      <c r="H6" s="404">
        <v>67.635168961201501</v>
      </c>
      <c r="I6" s="460">
        <v>62.780941095490562</v>
      </c>
    </row>
    <row r="7" spans="1:9" x14ac:dyDescent="0.2">
      <c r="A7" s="595" t="s">
        <v>471</v>
      </c>
      <c r="B7" s="166"/>
      <c r="C7" s="166"/>
      <c r="D7" s="404">
        <v>47.597136202819861</v>
      </c>
      <c r="E7" s="460">
        <v>36.751536977154018</v>
      </c>
      <c r="F7" s="404">
        <v>47.603658668772347</v>
      </c>
      <c r="G7" s="460">
        <v>38.492475858792218</v>
      </c>
      <c r="H7" s="404">
        <v>40.096839799749688</v>
      </c>
      <c r="I7" s="460">
        <v>37.219058904509424</v>
      </c>
    </row>
    <row r="8" spans="1:9" x14ac:dyDescent="0.2">
      <c r="A8" s="555" t="s">
        <v>636</v>
      </c>
      <c r="B8" s="256"/>
      <c r="C8" s="256"/>
      <c r="D8" s="453">
        <v>90</v>
      </c>
      <c r="E8" s="461"/>
      <c r="F8" s="453">
        <v>90</v>
      </c>
      <c r="G8" s="461"/>
      <c r="H8" s="453">
        <v>90</v>
      </c>
      <c r="I8" s="461"/>
    </row>
    <row r="9" spans="1:9" x14ac:dyDescent="0.2">
      <c r="B9" s="133"/>
      <c r="C9" s="133"/>
      <c r="D9" s="133"/>
      <c r="E9" s="228"/>
      <c r="I9" s="161" t="s">
        <v>222</v>
      </c>
    </row>
    <row r="10" spans="1:9" x14ac:dyDescent="0.2">
      <c r="A10" s="411" t="s">
        <v>591</v>
      </c>
      <c r="B10" s="254"/>
      <c r="C10" s="254"/>
      <c r="D10" s="254"/>
      <c r="E10" s="254"/>
      <c r="F10" s="254"/>
      <c r="G10" s="254"/>
      <c r="H10" s="254"/>
      <c r="I10" s="254"/>
    </row>
    <row r="11" spans="1:9" x14ac:dyDescent="0.2">
      <c r="A11" s="411" t="s">
        <v>566</v>
      </c>
      <c r="B11" s="254"/>
      <c r="C11" s="254"/>
      <c r="D11" s="254"/>
      <c r="E11" s="254"/>
      <c r="F11" s="254"/>
      <c r="G11" s="254"/>
      <c r="H11" s="254"/>
      <c r="I11" s="254"/>
    </row>
    <row r="12" spans="1:9" x14ac:dyDescent="0.2">
      <c r="A12" s="254"/>
      <c r="B12" s="254"/>
      <c r="C12" s="254"/>
      <c r="D12" s="254"/>
      <c r="E12" s="254"/>
      <c r="F12" s="254"/>
      <c r="G12" s="254"/>
      <c r="H12" s="254"/>
      <c r="I12" s="254"/>
    </row>
  </sheetData>
  <mergeCells count="4">
    <mergeCell ref="A1:F2"/>
    <mergeCell ref="D3:E3"/>
    <mergeCell ref="F3:G3"/>
    <mergeCell ref="H3:I3"/>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Hoja54"/>
  <dimension ref="A1:AN236"/>
  <sheetViews>
    <sheetView workbookViewId="0">
      <selection sqref="A1:D2"/>
    </sheetView>
  </sheetViews>
  <sheetFormatPr baseColWidth="10" defaultRowHeight="14.25" x14ac:dyDescent="0.2"/>
  <cols>
    <col min="1" max="1" width="14.25" customWidth="1"/>
    <col min="2" max="3" width="11.75" customWidth="1"/>
    <col min="4" max="5" width="12.5" customWidth="1"/>
    <col min="6" max="7" width="15.125" customWidth="1"/>
    <col min="8" max="9" width="10.25" customWidth="1"/>
    <col min="10" max="38" width="11" style="1"/>
  </cols>
  <sheetData>
    <row r="1" spans="1:40" x14ac:dyDescent="0.2">
      <c r="A1" s="838" t="s">
        <v>474</v>
      </c>
      <c r="B1" s="838"/>
      <c r="C1" s="838"/>
      <c r="D1" s="838"/>
      <c r="E1" s="258"/>
      <c r="F1" s="1"/>
      <c r="G1" s="1"/>
      <c r="H1" s="1"/>
      <c r="I1" s="1"/>
    </row>
    <row r="2" spans="1:40" ht="15" x14ac:dyDescent="0.2">
      <c r="A2" s="838"/>
      <c r="B2" s="838"/>
      <c r="C2" s="838"/>
      <c r="D2" s="838"/>
      <c r="E2" s="258"/>
      <c r="F2" s="1"/>
      <c r="G2" s="212"/>
      <c r="H2" s="253"/>
      <c r="I2" s="252" t="s">
        <v>152</v>
      </c>
    </row>
    <row r="3" spans="1:40" x14ac:dyDescent="0.2">
      <c r="A3" s="257"/>
      <c r="B3" s="848">
        <f>INDICE!A3</f>
        <v>44409</v>
      </c>
      <c r="C3" s="849">
        <v>41671</v>
      </c>
      <c r="D3" s="848">
        <f>DATE(YEAR(B3),MONTH(B3)-1,1)</f>
        <v>44378</v>
      </c>
      <c r="E3" s="849"/>
      <c r="F3" s="848">
        <f>DATE(YEAR(B3)-1,MONTH(B3),1)</f>
        <v>44044</v>
      </c>
      <c r="G3" s="849"/>
      <c r="H3" s="792" t="s">
        <v>429</v>
      </c>
      <c r="I3" s="792"/>
    </row>
    <row r="4" spans="1:40" x14ac:dyDescent="0.2">
      <c r="A4" s="221"/>
      <c r="B4" s="184" t="s">
        <v>47</v>
      </c>
      <c r="C4" s="184" t="s">
        <v>107</v>
      </c>
      <c r="D4" s="184" t="s">
        <v>47</v>
      </c>
      <c r="E4" s="184" t="s">
        <v>107</v>
      </c>
      <c r="F4" s="184" t="s">
        <v>47</v>
      </c>
      <c r="G4" s="184" t="s">
        <v>107</v>
      </c>
      <c r="H4" s="748">
        <f>D3</f>
        <v>44378</v>
      </c>
      <c r="I4" s="748">
        <f>F3</f>
        <v>44044</v>
      </c>
    </row>
    <row r="5" spans="1:40" x14ac:dyDescent="0.2">
      <c r="A5" s="554" t="s">
        <v>48</v>
      </c>
      <c r="B5" s="242">
        <v>436.53</v>
      </c>
      <c r="C5" s="249">
        <v>7.47386002</v>
      </c>
      <c r="D5" s="242">
        <v>436.53</v>
      </c>
      <c r="E5" s="249">
        <v>7.47386002</v>
      </c>
      <c r="F5" s="242">
        <v>436</v>
      </c>
      <c r="G5" s="249">
        <v>7.0254592300000001</v>
      </c>
      <c r="H5" s="442">
        <v>0</v>
      </c>
      <c r="I5" s="404">
        <v>-0.107798165</v>
      </c>
    </row>
    <row r="6" spans="1:40" x14ac:dyDescent="0.2">
      <c r="A6" s="595" t="s">
        <v>49</v>
      </c>
      <c r="B6" s="242">
        <v>336.11700000000002</v>
      </c>
      <c r="C6" s="249">
        <v>5.7678952299999997</v>
      </c>
      <c r="D6" s="242">
        <v>336.11700000000002</v>
      </c>
      <c r="E6" s="249">
        <v>5.7678952299999997</v>
      </c>
      <c r="F6" s="242">
        <v>337</v>
      </c>
      <c r="G6" s="249">
        <v>5.43022881</v>
      </c>
      <c r="H6" s="442">
        <v>0</v>
      </c>
      <c r="I6" s="404">
        <v>-0.26201780400000002</v>
      </c>
    </row>
    <row r="7" spans="1:40" x14ac:dyDescent="0.2">
      <c r="A7" s="595" t="s">
        <v>123</v>
      </c>
      <c r="B7" s="242">
        <v>3415.692</v>
      </c>
      <c r="C7" s="249">
        <v>58.614570499999999</v>
      </c>
      <c r="D7" s="242">
        <v>3415.692</v>
      </c>
      <c r="E7" s="249">
        <v>58.614570499999999</v>
      </c>
      <c r="F7" s="242">
        <v>3417</v>
      </c>
      <c r="G7" s="249">
        <v>55.059619699999999</v>
      </c>
      <c r="H7" s="442">
        <v>0</v>
      </c>
      <c r="I7" s="724">
        <v>-3.8279191999999997E-2</v>
      </c>
    </row>
    <row r="8" spans="1:40" x14ac:dyDescent="0.2">
      <c r="A8" s="595" t="s">
        <v>124</v>
      </c>
      <c r="B8" s="242">
        <v>48.250999999999998</v>
      </c>
      <c r="C8" s="249">
        <v>0.82800545999999997</v>
      </c>
      <c r="D8" s="242">
        <v>48.250999999999998</v>
      </c>
      <c r="E8" s="249">
        <v>0.82800545999999997</v>
      </c>
      <c r="F8" s="242">
        <v>93</v>
      </c>
      <c r="G8" s="249">
        <v>1.49854979</v>
      </c>
      <c r="H8" s="442">
        <v>0</v>
      </c>
      <c r="I8" s="404">
        <v>-48.117204299999997</v>
      </c>
    </row>
    <row r="9" spans="1:40" x14ac:dyDescent="0.2">
      <c r="A9" s="555" t="s">
        <v>374</v>
      </c>
      <c r="B9" s="453">
        <v>1591.787</v>
      </c>
      <c r="C9" s="458">
        <v>27.315668800000001</v>
      </c>
      <c r="D9" s="453">
        <v>1591.787</v>
      </c>
      <c r="E9" s="458">
        <v>27.315668800000001</v>
      </c>
      <c r="F9" s="453">
        <v>1923</v>
      </c>
      <c r="G9" s="458">
        <v>30.986142399999999</v>
      </c>
      <c r="H9" s="442">
        <v>0</v>
      </c>
      <c r="I9" s="459">
        <v>-17.22376495</v>
      </c>
    </row>
    <row r="10" spans="1:40" s="69" customFormat="1" x14ac:dyDescent="0.2">
      <c r="A10" s="76" t="s">
        <v>115</v>
      </c>
      <c r="B10" s="77">
        <v>5827.3770000000004</v>
      </c>
      <c r="C10" s="255">
        <v>100</v>
      </c>
      <c r="D10" s="77">
        <v>5827.3770000000004</v>
      </c>
      <c r="E10" s="255">
        <v>100</v>
      </c>
      <c r="F10" s="77">
        <v>6206</v>
      </c>
      <c r="G10" s="255">
        <v>100</v>
      </c>
      <c r="H10" s="647">
        <v>0</v>
      </c>
      <c r="I10" s="78">
        <v>-6.1009184660000004</v>
      </c>
      <c r="J10" s="1"/>
      <c r="K10" s="1"/>
      <c r="L10" s="1"/>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row>
    <row r="11" spans="1:40" x14ac:dyDescent="0.2">
      <c r="A11" s="1"/>
      <c r="B11" s="133"/>
      <c r="C11" s="133"/>
      <c r="D11" s="133"/>
      <c r="E11" s="133"/>
      <c r="F11" s="1"/>
      <c r="G11" s="1"/>
      <c r="H11" s="1"/>
      <c r="I11" s="161" t="s">
        <v>222</v>
      </c>
    </row>
    <row r="12" spans="1:40" s="245" customFormat="1" ht="12.75" x14ac:dyDescent="0.2">
      <c r="A12" s="456" t="s">
        <v>506</v>
      </c>
      <c r="B12" s="246"/>
      <c r="C12" s="246"/>
      <c r="D12" s="247"/>
      <c r="E12" s="247"/>
      <c r="F12" s="246"/>
      <c r="G12" s="246"/>
      <c r="H12" s="246"/>
      <c r="I12" s="246"/>
      <c r="J12" s="246"/>
      <c r="K12" s="246"/>
      <c r="L12" s="246"/>
      <c r="M12" s="246"/>
      <c r="N12" s="246"/>
      <c r="O12" s="246"/>
      <c r="P12" s="246"/>
      <c r="Q12" s="246"/>
      <c r="R12" s="246"/>
      <c r="S12" s="246"/>
      <c r="T12" s="246"/>
      <c r="U12" s="246"/>
      <c r="V12" s="246"/>
      <c r="W12" s="246"/>
      <c r="X12" s="246"/>
      <c r="Y12" s="246"/>
      <c r="Z12" s="246"/>
      <c r="AA12" s="246"/>
      <c r="AB12" s="246"/>
      <c r="AC12" s="246"/>
      <c r="AD12" s="246"/>
      <c r="AE12" s="246"/>
      <c r="AF12" s="246"/>
      <c r="AG12" s="246"/>
      <c r="AH12" s="246"/>
      <c r="AI12" s="246"/>
      <c r="AJ12" s="246"/>
      <c r="AK12" s="246"/>
      <c r="AL12" s="246"/>
    </row>
    <row r="13" spans="1:40" x14ac:dyDescent="0.2">
      <c r="A13" s="133" t="s">
        <v>472</v>
      </c>
      <c r="B13" s="254"/>
      <c r="C13" s="254"/>
      <c r="D13" s="254"/>
      <c r="E13" s="254"/>
      <c r="F13" s="254"/>
      <c r="G13" s="254"/>
      <c r="H13" s="254"/>
      <c r="I13" s="254"/>
    </row>
    <row r="14" spans="1:40" x14ac:dyDescent="0.2">
      <c r="A14" s="441" t="s">
        <v>544</v>
      </c>
      <c r="B14" s="254"/>
      <c r="C14" s="254"/>
      <c r="D14" s="254"/>
      <c r="E14" s="254"/>
      <c r="F14" s="254"/>
      <c r="G14" s="254"/>
      <c r="H14" s="254"/>
      <c r="I14" s="254"/>
    </row>
    <row r="15" spans="1:40" s="1" customFormat="1" x14ac:dyDescent="0.2"/>
    <row r="16" spans="1:40"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sheetData>
  <mergeCells count="5">
    <mergeCell ref="A1:D2"/>
    <mergeCell ref="H3:I3"/>
    <mergeCell ref="B3:C3"/>
    <mergeCell ref="D3:E3"/>
    <mergeCell ref="F3:G3"/>
  </mergeCells>
  <conditionalFormatting sqref="I5:I6 I8:I9">
    <cfRule type="cellIs" dxfId="2" priority="24" operator="equal">
      <formula>0</formula>
    </cfRule>
  </conditionalFormatting>
  <conditionalFormatting sqref="I7">
    <cfRule type="cellIs" dxfId="1" priority="5" operator="between">
      <formula>-0.5</formula>
      <formula>0.5</formula>
    </cfRule>
    <cfRule type="cellIs" dxfId="0" priority="6" operator="between">
      <formula>0</formula>
      <formula>0.49</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Hoja55"/>
  <dimension ref="A1:AU310"/>
  <sheetViews>
    <sheetView workbookViewId="0">
      <selection sqref="A1:C2"/>
    </sheetView>
  </sheetViews>
  <sheetFormatPr baseColWidth="10" defaultColWidth="11" defaultRowHeight="12.75" x14ac:dyDescent="0.2"/>
  <cols>
    <col min="1" max="1" width="30.125" style="229" customWidth="1"/>
    <col min="2" max="2" width="11" style="229"/>
    <col min="3" max="3" width="11.625" style="229" customWidth="1"/>
    <col min="4" max="4" width="11" style="229"/>
    <col min="5" max="5" width="11.625" style="229" customWidth="1"/>
    <col min="6" max="6" width="11" style="229"/>
    <col min="7" max="7" width="11.625" style="229" customWidth="1"/>
    <col min="8" max="9" width="10.5" style="229" customWidth="1"/>
    <col min="10" max="12" width="11" style="229"/>
    <col min="13" max="47" width="11" style="11"/>
    <col min="48" max="16384" width="11" style="229"/>
  </cols>
  <sheetData>
    <row r="1" spans="1:47" x14ac:dyDescent="0.2">
      <c r="A1" s="838" t="s">
        <v>40</v>
      </c>
      <c r="B1" s="838"/>
      <c r="C1" s="838"/>
      <c r="D1" s="11"/>
      <c r="E1" s="11"/>
      <c r="F1" s="11"/>
      <c r="G1" s="11"/>
      <c r="H1" s="11"/>
      <c r="I1" s="11"/>
      <c r="J1" s="11"/>
      <c r="K1" s="11"/>
      <c r="L1" s="11"/>
    </row>
    <row r="2" spans="1:47" x14ac:dyDescent="0.2">
      <c r="A2" s="838"/>
      <c r="B2" s="838"/>
      <c r="C2" s="838"/>
      <c r="D2" s="263"/>
      <c r="E2" s="11"/>
      <c r="F2" s="11"/>
      <c r="H2" s="11"/>
      <c r="I2" s="11"/>
      <c r="J2" s="11"/>
      <c r="K2" s="11"/>
    </row>
    <row r="3" spans="1:47" x14ac:dyDescent="0.2">
      <c r="A3" s="262"/>
      <c r="B3" s="11"/>
      <c r="C3" s="11"/>
      <c r="D3" s="11"/>
      <c r="E3" s="11"/>
      <c r="F3" s="11"/>
      <c r="G3" s="11"/>
      <c r="H3" s="230"/>
      <c r="I3" s="252" t="s">
        <v>508</v>
      </c>
      <c r="J3" s="11"/>
      <c r="K3" s="11"/>
      <c r="L3" s="11"/>
    </row>
    <row r="4" spans="1:47" x14ac:dyDescent="0.2">
      <c r="A4" s="11"/>
      <c r="B4" s="848">
        <f>INDICE!A3</f>
        <v>44409</v>
      </c>
      <c r="C4" s="849">
        <v>41671</v>
      </c>
      <c r="D4" s="848">
        <f>DATE(YEAR(B4),MONTH(B4)-1,1)</f>
        <v>44378</v>
      </c>
      <c r="E4" s="849"/>
      <c r="F4" s="848">
        <f>DATE(YEAR(B4)-1,MONTH(B4),1)</f>
        <v>44044</v>
      </c>
      <c r="G4" s="849"/>
      <c r="H4" s="792" t="s">
        <v>429</v>
      </c>
      <c r="I4" s="792"/>
      <c r="J4" s="11"/>
      <c r="K4" s="11"/>
      <c r="L4" s="11"/>
    </row>
    <row r="5" spans="1:47" x14ac:dyDescent="0.2">
      <c r="A5" s="262"/>
      <c r="B5" s="184" t="s">
        <v>54</v>
      </c>
      <c r="C5" s="184" t="s">
        <v>107</v>
      </c>
      <c r="D5" s="184" t="s">
        <v>54</v>
      </c>
      <c r="E5" s="184" t="s">
        <v>107</v>
      </c>
      <c r="F5" s="184" t="s">
        <v>54</v>
      </c>
      <c r="G5" s="184" t="s">
        <v>107</v>
      </c>
      <c r="H5" s="289">
        <f>D4</f>
        <v>44378</v>
      </c>
      <c r="I5" s="289">
        <f>F4</f>
        <v>44044</v>
      </c>
      <c r="J5" s="11"/>
      <c r="K5" s="11"/>
      <c r="L5" s="11"/>
    </row>
    <row r="6" spans="1:47" ht="15" customHeight="1" x14ac:dyDescent="0.2">
      <c r="A6" s="11" t="s">
        <v>379</v>
      </c>
      <c r="B6" s="232">
        <v>10830.47983</v>
      </c>
      <c r="C6" s="231">
        <v>30.306117346188227</v>
      </c>
      <c r="D6" s="232">
        <v>8446.8124400000015</v>
      </c>
      <c r="E6" s="231">
        <v>25.699196218022429</v>
      </c>
      <c r="F6" s="232">
        <v>12054.279709999997</v>
      </c>
      <c r="G6" s="231">
        <v>27.540725559197188</v>
      </c>
      <c r="H6" s="231">
        <v>28.219726754107949</v>
      </c>
      <c r="I6" s="231">
        <v>-10.152409844818486</v>
      </c>
      <c r="J6" s="11"/>
      <c r="K6" s="11"/>
      <c r="L6" s="11"/>
    </row>
    <row r="7" spans="1:47" x14ac:dyDescent="0.2">
      <c r="A7" s="261" t="s">
        <v>378</v>
      </c>
      <c r="B7" s="232">
        <v>24906.463000000003</v>
      </c>
      <c r="C7" s="231">
        <v>69.693882653811784</v>
      </c>
      <c r="D7" s="232">
        <v>24421.190000000002</v>
      </c>
      <c r="E7" s="231">
        <v>74.300803781977564</v>
      </c>
      <c r="F7" s="232">
        <v>31714.646000000001</v>
      </c>
      <c r="G7" s="231">
        <v>72.45927444080283</v>
      </c>
      <c r="H7" s="693">
        <v>1.9870980898146282</v>
      </c>
      <c r="I7" s="693">
        <v>-21.466999820839863</v>
      </c>
      <c r="J7" s="11"/>
      <c r="K7" s="11"/>
      <c r="L7" s="11"/>
    </row>
    <row r="8" spans="1:47" x14ac:dyDescent="0.2">
      <c r="A8" s="173" t="s">
        <v>115</v>
      </c>
      <c r="B8" s="174">
        <v>35736.94283</v>
      </c>
      <c r="C8" s="175">
        <v>100</v>
      </c>
      <c r="D8" s="174">
        <v>32868.002440000004</v>
      </c>
      <c r="E8" s="175">
        <v>100</v>
      </c>
      <c r="F8" s="174">
        <v>43768.925709999996</v>
      </c>
      <c r="G8" s="175">
        <v>100</v>
      </c>
      <c r="H8" s="78">
        <v>8.7286728033965542</v>
      </c>
      <c r="I8" s="78">
        <v>-18.350879647395388</v>
      </c>
      <c r="J8" s="232"/>
      <c r="K8" s="11"/>
    </row>
    <row r="9" spans="1:47" s="245" customFormat="1" x14ac:dyDescent="0.2">
      <c r="A9" s="11"/>
      <c r="B9" s="11"/>
      <c r="C9" s="11"/>
      <c r="D9" s="11"/>
      <c r="E9" s="11"/>
      <c r="F9" s="11"/>
      <c r="H9" s="11"/>
      <c r="I9" s="161" t="s">
        <v>222</v>
      </c>
      <c r="J9" s="246"/>
      <c r="K9" s="246"/>
      <c r="L9" s="246"/>
      <c r="M9" s="246"/>
      <c r="N9" s="246"/>
      <c r="O9" s="246"/>
      <c r="P9" s="246"/>
      <c r="Q9" s="246"/>
      <c r="R9" s="246"/>
      <c r="S9" s="246"/>
      <c r="T9" s="246"/>
      <c r="U9" s="246"/>
      <c r="V9" s="246"/>
      <c r="W9" s="246"/>
      <c r="X9" s="246"/>
      <c r="Y9" s="246"/>
      <c r="Z9" s="246"/>
      <c r="AA9" s="246"/>
      <c r="AB9" s="246"/>
      <c r="AC9" s="246"/>
      <c r="AD9" s="246"/>
      <c r="AE9" s="246"/>
      <c r="AF9" s="246"/>
      <c r="AG9" s="246"/>
      <c r="AH9" s="246"/>
      <c r="AI9" s="246"/>
      <c r="AJ9" s="246"/>
      <c r="AK9" s="246"/>
      <c r="AL9" s="246"/>
      <c r="AM9" s="246"/>
      <c r="AN9" s="246"/>
      <c r="AO9" s="246"/>
      <c r="AP9" s="246"/>
      <c r="AQ9" s="246"/>
      <c r="AR9" s="246"/>
      <c r="AS9" s="246"/>
      <c r="AT9" s="246"/>
      <c r="AU9" s="246"/>
    </row>
    <row r="10" spans="1:47" x14ac:dyDescent="0.2">
      <c r="A10" s="456" t="s">
        <v>506</v>
      </c>
      <c r="B10" s="246"/>
      <c r="C10" s="247"/>
      <c r="D10" s="246"/>
      <c r="E10" s="246"/>
      <c r="F10" s="246"/>
      <c r="G10" s="246"/>
      <c r="H10" s="11"/>
      <c r="I10" s="11"/>
      <c r="J10" s="11"/>
      <c r="K10" s="11"/>
      <c r="L10" s="11"/>
    </row>
    <row r="11" spans="1:47" x14ac:dyDescent="0.2">
      <c r="A11" s="133" t="s">
        <v>507</v>
      </c>
      <c r="B11" s="11"/>
      <c r="C11" s="260"/>
      <c r="D11" s="11"/>
      <c r="E11" s="11"/>
      <c r="F11" s="11"/>
      <c r="G11" s="11"/>
      <c r="H11" s="11"/>
      <c r="I11" s="11"/>
      <c r="J11" s="11"/>
      <c r="K11" s="11"/>
      <c r="L11" s="11"/>
    </row>
    <row r="12" spans="1:47" x14ac:dyDescent="0.2">
      <c r="A12" s="133" t="s">
        <v>472</v>
      </c>
      <c r="B12" s="11"/>
      <c r="C12" s="11"/>
      <c r="D12" s="11"/>
      <c r="E12" s="11"/>
      <c r="F12" s="11"/>
      <c r="G12" s="11"/>
      <c r="H12" s="11"/>
      <c r="I12" s="11"/>
      <c r="J12" s="11"/>
      <c r="K12" s="11"/>
      <c r="L12" s="11"/>
    </row>
    <row r="13" spans="1:47" x14ac:dyDescent="0.2">
      <c r="A13" s="11"/>
      <c r="B13" s="11"/>
      <c r="C13" s="11"/>
      <c r="D13" s="232"/>
      <c r="E13" s="11"/>
      <c r="F13" s="11"/>
      <c r="G13" s="11"/>
      <c r="H13" s="11"/>
      <c r="I13" s="11"/>
      <c r="J13" s="11"/>
      <c r="K13" s="11"/>
      <c r="L13" s="11"/>
    </row>
    <row r="14" spans="1:47" x14ac:dyDescent="0.2">
      <c r="A14" s="11"/>
      <c r="B14" s="696"/>
      <c r="C14" s="11"/>
      <c r="D14" s="232"/>
      <c r="E14" s="232"/>
      <c r="F14" s="635"/>
      <c r="G14" s="11"/>
      <c r="H14" s="11"/>
      <c r="I14" s="11"/>
      <c r="J14" s="11"/>
      <c r="K14" s="11"/>
      <c r="L14" s="11"/>
    </row>
    <row r="15" spans="1:47" x14ac:dyDescent="0.2">
      <c r="A15" s="11"/>
      <c r="B15" s="232"/>
      <c r="C15" s="11"/>
      <c r="D15" s="11"/>
      <c r="E15" s="11"/>
      <c r="F15" s="11"/>
      <c r="G15" s="11"/>
      <c r="H15" s="11"/>
      <c r="I15" s="11"/>
      <c r="J15" s="11"/>
      <c r="K15" s="11"/>
      <c r="L15" s="11"/>
    </row>
    <row r="16" spans="1:47" s="11" customFormat="1" x14ac:dyDescent="0.2"/>
    <row r="17" spans="2:13" s="11" customFormat="1" x14ac:dyDescent="0.2">
      <c r="B17" s="232"/>
    </row>
    <row r="18" spans="2:13" s="11" customFormat="1" x14ac:dyDescent="0.2">
      <c r="B18" s="232"/>
    </row>
    <row r="19" spans="2:13" s="11" customFormat="1" x14ac:dyDescent="0.2">
      <c r="M19" s="11" t="s">
        <v>377</v>
      </c>
    </row>
    <row r="20" spans="2:13" s="11" customFormat="1" x14ac:dyDescent="0.2"/>
    <row r="21" spans="2:13" s="11" customFormat="1" x14ac:dyDescent="0.2">
      <c r="C21" s="232"/>
    </row>
    <row r="22" spans="2:13" s="11" customFormat="1" x14ac:dyDescent="0.2"/>
    <row r="23" spans="2:13" s="11" customFormat="1" x14ac:dyDescent="0.2"/>
    <row r="24" spans="2:13" s="11" customFormat="1" x14ac:dyDescent="0.2"/>
    <row r="25" spans="2:13" s="11" customFormat="1" x14ac:dyDescent="0.2"/>
    <row r="26" spans="2:13" s="11" customFormat="1" x14ac:dyDescent="0.2"/>
    <row r="27" spans="2:13" s="11" customFormat="1" x14ac:dyDescent="0.2"/>
    <row r="28" spans="2:13" s="11" customFormat="1" x14ac:dyDescent="0.2"/>
    <row r="29" spans="2:13" s="11" customFormat="1" x14ac:dyDescent="0.2"/>
    <row r="30" spans="2:13" s="11" customFormat="1" x14ac:dyDescent="0.2"/>
    <row r="31" spans="2:13" s="11" customFormat="1" x14ac:dyDescent="0.2"/>
    <row r="32" spans="2:13" s="11" customFormat="1" x14ac:dyDescent="0.2"/>
    <row r="33" s="11" customFormat="1" x14ac:dyDescent="0.2"/>
    <row r="34" s="11" customFormat="1" x14ac:dyDescent="0.2"/>
    <row r="35" s="11" customFormat="1" x14ac:dyDescent="0.2"/>
    <row r="36" s="11" customFormat="1" x14ac:dyDescent="0.2"/>
    <row r="37" s="11" customFormat="1" x14ac:dyDescent="0.2"/>
    <row r="38" s="11" customFormat="1" x14ac:dyDescent="0.2"/>
    <row r="39" s="11" customFormat="1" x14ac:dyDescent="0.2"/>
    <row r="40" s="11" customFormat="1" x14ac:dyDescent="0.2"/>
    <row r="41" s="11" customFormat="1" x14ac:dyDescent="0.2"/>
    <row r="42" s="11" customFormat="1" x14ac:dyDescent="0.2"/>
    <row r="43" s="11" customFormat="1" x14ac:dyDescent="0.2"/>
    <row r="44" s="11" customFormat="1" x14ac:dyDescent="0.2"/>
    <row r="45" s="11" customFormat="1" x14ac:dyDescent="0.2"/>
    <row r="46" s="11" customFormat="1" x14ac:dyDescent="0.2"/>
    <row r="47" s="11" customFormat="1" x14ac:dyDescent="0.2"/>
    <row r="48" s="11" customFormat="1" x14ac:dyDescent="0.2"/>
    <row r="49" s="11" customFormat="1" x14ac:dyDescent="0.2"/>
    <row r="50" s="11" customFormat="1" x14ac:dyDescent="0.2"/>
    <row r="51" s="11" customFormat="1" x14ac:dyDescent="0.2"/>
    <row r="52" s="11" customFormat="1" x14ac:dyDescent="0.2"/>
    <row r="53" s="11" customFormat="1" x14ac:dyDescent="0.2"/>
    <row r="54" s="11" customFormat="1" x14ac:dyDescent="0.2"/>
    <row r="55" s="11" customFormat="1" x14ac:dyDescent="0.2"/>
    <row r="56" s="11" customFormat="1" x14ac:dyDescent="0.2"/>
    <row r="57" s="11" customFormat="1" x14ac:dyDescent="0.2"/>
    <row r="58" s="11" customFormat="1" x14ac:dyDescent="0.2"/>
    <row r="59" s="11" customFormat="1" x14ac:dyDescent="0.2"/>
    <row r="60" s="11" customFormat="1" x14ac:dyDescent="0.2"/>
    <row r="61" s="11" customFormat="1" x14ac:dyDescent="0.2"/>
    <row r="62" s="11" customFormat="1" x14ac:dyDescent="0.2"/>
    <row r="63" s="11" customFormat="1" x14ac:dyDescent="0.2"/>
    <row r="64" s="11" customFormat="1" x14ac:dyDescent="0.2"/>
    <row r="65" s="11" customFormat="1" x14ac:dyDescent="0.2"/>
    <row r="66" s="11" customFormat="1" x14ac:dyDescent="0.2"/>
    <row r="67" s="11" customFormat="1" x14ac:dyDescent="0.2"/>
    <row r="68" s="11" customFormat="1" x14ac:dyDescent="0.2"/>
    <row r="69" s="11" customFormat="1" x14ac:dyDescent="0.2"/>
    <row r="70" s="11" customFormat="1" x14ac:dyDescent="0.2"/>
    <row r="71" s="11" customFormat="1" x14ac:dyDescent="0.2"/>
    <row r="72" s="11" customFormat="1" x14ac:dyDescent="0.2"/>
    <row r="73" s="11" customFormat="1" x14ac:dyDescent="0.2"/>
    <row r="74" s="11" customFormat="1" x14ac:dyDescent="0.2"/>
    <row r="75" s="11" customFormat="1" x14ac:dyDescent="0.2"/>
    <row r="76" s="11" customFormat="1" x14ac:dyDescent="0.2"/>
    <row r="77" s="11" customFormat="1" x14ac:dyDescent="0.2"/>
    <row r="78" s="11" customFormat="1" x14ac:dyDescent="0.2"/>
    <row r="79" s="11" customFormat="1" x14ac:dyDescent="0.2"/>
    <row r="80" s="11" customFormat="1" x14ac:dyDescent="0.2"/>
    <row r="81" s="11" customFormat="1" x14ac:dyDescent="0.2"/>
    <row r="82" s="11" customFormat="1" x14ac:dyDescent="0.2"/>
    <row r="83" s="11" customFormat="1" x14ac:dyDescent="0.2"/>
    <row r="84" s="11" customFormat="1" x14ac:dyDescent="0.2"/>
    <row r="85" s="11" customFormat="1" x14ac:dyDescent="0.2"/>
    <row r="86" s="11" customFormat="1" x14ac:dyDescent="0.2"/>
    <row r="87" s="11" customFormat="1" x14ac:dyDescent="0.2"/>
    <row r="88" s="11" customFormat="1" x14ac:dyDescent="0.2"/>
    <row r="89" s="11" customFormat="1" x14ac:dyDescent="0.2"/>
    <row r="90" s="11" customFormat="1" x14ac:dyDescent="0.2"/>
    <row r="91" s="11" customFormat="1" x14ac:dyDescent="0.2"/>
    <row r="92" s="11" customFormat="1" x14ac:dyDescent="0.2"/>
    <row r="93" s="11" customFormat="1" x14ac:dyDescent="0.2"/>
    <row r="94" s="11" customFormat="1" x14ac:dyDescent="0.2"/>
    <row r="95" s="11" customFormat="1" x14ac:dyDescent="0.2"/>
    <row r="96" s="11" customFormat="1" x14ac:dyDescent="0.2"/>
    <row r="97" s="11" customFormat="1" x14ac:dyDescent="0.2"/>
    <row r="98" s="11" customFormat="1" x14ac:dyDescent="0.2"/>
    <row r="99" s="11" customFormat="1" x14ac:dyDescent="0.2"/>
    <row r="100" s="11" customFormat="1" x14ac:dyDescent="0.2"/>
    <row r="101" s="11" customFormat="1" x14ac:dyDescent="0.2"/>
    <row r="102" s="11" customFormat="1" x14ac:dyDescent="0.2"/>
    <row r="103" s="11" customFormat="1" x14ac:dyDescent="0.2"/>
    <row r="104" s="11" customFormat="1" x14ac:dyDescent="0.2"/>
    <row r="105" s="11" customFormat="1" x14ac:dyDescent="0.2"/>
    <row r="106" s="11" customFormat="1" x14ac:dyDescent="0.2"/>
    <row r="107" s="11" customFormat="1" x14ac:dyDescent="0.2"/>
    <row r="108" s="11" customFormat="1" x14ac:dyDescent="0.2"/>
    <row r="109" s="11" customFormat="1" x14ac:dyDescent="0.2"/>
    <row r="110" s="11" customFormat="1" x14ac:dyDescent="0.2"/>
    <row r="111" s="11" customFormat="1" x14ac:dyDescent="0.2"/>
    <row r="112" s="11" customFormat="1" x14ac:dyDescent="0.2"/>
    <row r="113" s="11" customFormat="1" x14ac:dyDescent="0.2"/>
    <row r="114" s="11" customFormat="1" x14ac:dyDescent="0.2"/>
    <row r="115" s="11" customFormat="1" x14ac:dyDescent="0.2"/>
    <row r="116" s="11" customFormat="1" x14ac:dyDescent="0.2"/>
    <row r="117" s="11" customFormat="1" x14ac:dyDescent="0.2"/>
    <row r="118" s="11" customFormat="1" x14ac:dyDescent="0.2"/>
    <row r="119" s="11" customFormat="1" x14ac:dyDescent="0.2"/>
    <row r="120" s="11" customFormat="1" x14ac:dyDescent="0.2"/>
    <row r="121" s="11" customFormat="1" x14ac:dyDescent="0.2"/>
    <row r="122" s="11" customFormat="1" x14ac:dyDescent="0.2"/>
    <row r="123" s="11" customFormat="1" x14ac:dyDescent="0.2"/>
    <row r="124" s="11" customFormat="1" x14ac:dyDescent="0.2"/>
    <row r="125" s="11" customFormat="1" x14ac:dyDescent="0.2"/>
    <row r="126" s="11" customFormat="1" x14ac:dyDescent="0.2"/>
    <row r="127" s="11" customFormat="1" x14ac:dyDescent="0.2"/>
    <row r="128" s="11" customFormat="1" x14ac:dyDescent="0.2"/>
    <row r="129" s="11" customFormat="1" x14ac:dyDescent="0.2"/>
    <row r="130" s="11" customFormat="1" x14ac:dyDescent="0.2"/>
    <row r="131" s="11" customFormat="1" x14ac:dyDescent="0.2"/>
    <row r="132" s="11" customFormat="1" x14ac:dyDescent="0.2"/>
    <row r="133" s="11" customFormat="1" x14ac:dyDescent="0.2"/>
    <row r="134" s="11" customFormat="1" x14ac:dyDescent="0.2"/>
    <row r="135" s="11" customFormat="1" x14ac:dyDescent="0.2"/>
    <row r="136" s="11" customFormat="1" x14ac:dyDescent="0.2"/>
    <row r="137" s="11" customFormat="1" x14ac:dyDescent="0.2"/>
    <row r="138" s="11" customFormat="1" x14ac:dyDescent="0.2"/>
    <row r="139" s="11" customFormat="1" x14ac:dyDescent="0.2"/>
    <row r="140" s="11" customFormat="1" x14ac:dyDescent="0.2"/>
    <row r="141" s="11" customFormat="1" x14ac:dyDescent="0.2"/>
    <row r="142" s="11" customFormat="1" x14ac:dyDescent="0.2"/>
    <row r="143" s="11" customFormat="1" x14ac:dyDescent="0.2"/>
    <row r="144" s="11" customFormat="1" x14ac:dyDescent="0.2"/>
    <row r="145" s="11" customFormat="1" x14ac:dyDescent="0.2"/>
    <row r="146" s="11" customFormat="1" x14ac:dyDescent="0.2"/>
    <row r="147" s="11" customFormat="1" x14ac:dyDescent="0.2"/>
    <row r="148" s="11" customFormat="1" x14ac:dyDescent="0.2"/>
    <row r="149" s="11" customFormat="1" x14ac:dyDescent="0.2"/>
    <row r="150" s="11" customFormat="1" x14ac:dyDescent="0.2"/>
    <row r="151" s="11" customFormat="1" x14ac:dyDescent="0.2"/>
    <row r="152" s="11" customFormat="1" x14ac:dyDescent="0.2"/>
    <row r="153" s="11" customFormat="1" x14ac:dyDescent="0.2"/>
    <row r="154" s="11" customFormat="1" x14ac:dyDescent="0.2"/>
    <row r="155" s="11" customFormat="1" x14ac:dyDescent="0.2"/>
    <row r="156" s="11" customFormat="1" x14ac:dyDescent="0.2"/>
    <row r="157" s="11" customFormat="1" x14ac:dyDescent="0.2"/>
    <row r="158" s="11" customFormat="1" x14ac:dyDescent="0.2"/>
    <row r="159" s="11" customFormat="1" x14ac:dyDescent="0.2"/>
    <row r="160" s="11" customFormat="1" x14ac:dyDescent="0.2"/>
    <row r="161" s="11" customFormat="1" x14ac:dyDescent="0.2"/>
    <row r="162" s="11" customFormat="1" x14ac:dyDescent="0.2"/>
    <row r="163" s="11" customFormat="1" x14ac:dyDescent="0.2"/>
    <row r="164" s="11" customFormat="1" x14ac:dyDescent="0.2"/>
    <row r="165" s="11" customFormat="1" x14ac:dyDescent="0.2"/>
    <row r="166" s="11" customFormat="1" x14ac:dyDescent="0.2"/>
    <row r="167" s="11" customFormat="1" x14ac:dyDescent="0.2"/>
    <row r="168" s="11" customFormat="1" x14ac:dyDescent="0.2"/>
    <row r="169" s="11" customFormat="1" x14ac:dyDescent="0.2"/>
    <row r="170" s="11" customFormat="1" x14ac:dyDescent="0.2"/>
    <row r="171" s="11" customFormat="1" x14ac:dyDescent="0.2"/>
    <row r="172" s="11" customFormat="1" x14ac:dyDescent="0.2"/>
    <row r="173" s="11" customFormat="1" x14ac:dyDescent="0.2"/>
    <row r="174" s="11" customFormat="1" x14ac:dyDescent="0.2"/>
    <row r="175" s="11" customFormat="1" x14ac:dyDescent="0.2"/>
    <row r="176" s="11" customFormat="1" x14ac:dyDescent="0.2"/>
    <row r="177" s="11" customFormat="1" x14ac:dyDescent="0.2"/>
    <row r="178" s="11" customFormat="1" x14ac:dyDescent="0.2"/>
    <row r="179" s="11" customFormat="1" x14ac:dyDescent="0.2"/>
    <row r="180" s="11" customFormat="1" x14ac:dyDescent="0.2"/>
    <row r="181" s="11" customFormat="1" x14ac:dyDescent="0.2"/>
    <row r="182" s="11" customFormat="1" x14ac:dyDescent="0.2"/>
    <row r="183" s="11" customFormat="1" x14ac:dyDescent="0.2"/>
    <row r="184" s="11" customFormat="1" x14ac:dyDescent="0.2"/>
    <row r="185" s="11" customFormat="1" x14ac:dyDescent="0.2"/>
    <row r="186" s="11" customFormat="1" x14ac:dyDescent="0.2"/>
    <row r="187" s="11" customFormat="1" x14ac:dyDescent="0.2"/>
    <row r="188" s="11" customFormat="1" x14ac:dyDescent="0.2"/>
    <row r="189" s="11" customFormat="1" x14ac:dyDescent="0.2"/>
    <row r="190" s="11" customFormat="1" x14ac:dyDescent="0.2"/>
    <row r="191" s="11" customFormat="1" x14ac:dyDescent="0.2"/>
    <row r="192" s="11" customFormat="1" x14ac:dyDescent="0.2"/>
    <row r="193" s="11" customFormat="1" x14ac:dyDescent="0.2"/>
    <row r="194" s="11" customFormat="1" x14ac:dyDescent="0.2"/>
    <row r="195" s="11" customFormat="1" x14ac:dyDescent="0.2"/>
    <row r="196" s="11" customFormat="1" x14ac:dyDescent="0.2"/>
    <row r="197" s="11" customFormat="1" x14ac:dyDescent="0.2"/>
    <row r="198" s="11" customFormat="1" x14ac:dyDescent="0.2"/>
    <row r="199" s="11" customFormat="1" x14ac:dyDescent="0.2"/>
    <row r="200" s="11" customFormat="1" x14ac:dyDescent="0.2"/>
    <row r="201" s="11" customFormat="1" x14ac:dyDescent="0.2"/>
    <row r="202" s="11" customFormat="1" x14ac:dyDescent="0.2"/>
    <row r="203" s="11" customFormat="1" x14ac:dyDescent="0.2"/>
    <row r="204" s="11" customFormat="1" x14ac:dyDescent="0.2"/>
    <row r="205" s="11" customFormat="1" x14ac:dyDescent="0.2"/>
    <row r="206" s="11" customFormat="1" x14ac:dyDescent="0.2"/>
    <row r="207" s="11" customFormat="1" x14ac:dyDescent="0.2"/>
    <row r="208" s="11" customFormat="1" x14ac:dyDescent="0.2"/>
    <row r="209" s="11" customFormat="1" x14ac:dyDescent="0.2"/>
    <row r="210" s="11" customFormat="1" x14ac:dyDescent="0.2"/>
    <row r="211" s="11" customFormat="1" x14ac:dyDescent="0.2"/>
    <row r="212" s="11" customFormat="1" x14ac:dyDescent="0.2"/>
    <row r="213" s="11" customFormat="1" x14ac:dyDescent="0.2"/>
    <row r="214" s="11" customFormat="1" x14ac:dyDescent="0.2"/>
    <row r="215" s="11" customFormat="1" x14ac:dyDescent="0.2"/>
    <row r="216" s="11" customFormat="1" x14ac:dyDescent="0.2"/>
    <row r="217" s="11" customFormat="1" x14ac:dyDescent="0.2"/>
    <row r="218" s="11" customFormat="1" x14ac:dyDescent="0.2"/>
    <row r="219" s="11" customFormat="1" x14ac:dyDescent="0.2"/>
    <row r="220" s="11" customFormat="1" x14ac:dyDescent="0.2"/>
    <row r="221" s="11" customFormat="1" x14ac:dyDescent="0.2"/>
    <row r="222" s="11" customFormat="1" x14ac:dyDescent="0.2"/>
    <row r="223" s="11" customFormat="1" x14ac:dyDescent="0.2"/>
    <row r="224" s="11" customFormat="1" x14ac:dyDescent="0.2"/>
    <row r="225" s="11" customFormat="1" x14ac:dyDescent="0.2"/>
    <row r="226" s="11" customFormat="1" x14ac:dyDescent="0.2"/>
    <row r="227" s="11" customFormat="1" x14ac:dyDescent="0.2"/>
    <row r="228" s="11" customFormat="1" x14ac:dyDescent="0.2"/>
    <row r="229" s="11" customFormat="1" x14ac:dyDescent="0.2"/>
    <row r="230" s="11" customFormat="1" x14ac:dyDescent="0.2"/>
    <row r="231" s="11" customFormat="1" x14ac:dyDescent="0.2"/>
    <row r="232" s="11" customFormat="1" x14ac:dyDescent="0.2"/>
    <row r="233" s="11" customFormat="1" x14ac:dyDescent="0.2"/>
    <row r="234" s="11" customFormat="1" x14ac:dyDescent="0.2"/>
    <row r="235" s="11" customFormat="1" x14ac:dyDescent="0.2"/>
    <row r="236" s="11" customFormat="1" x14ac:dyDescent="0.2"/>
    <row r="237" s="11" customFormat="1" x14ac:dyDescent="0.2"/>
    <row r="238" s="11" customFormat="1" x14ac:dyDescent="0.2"/>
    <row r="239" s="11" customFormat="1" x14ac:dyDescent="0.2"/>
    <row r="240" s="11" customFormat="1" x14ac:dyDescent="0.2"/>
    <row r="241" s="11" customFormat="1" x14ac:dyDescent="0.2"/>
    <row r="242" s="11" customFormat="1" x14ac:dyDescent="0.2"/>
    <row r="243" s="11" customFormat="1" x14ac:dyDescent="0.2"/>
    <row r="244" s="11" customFormat="1" x14ac:dyDescent="0.2"/>
    <row r="245" s="11" customFormat="1" x14ac:dyDescent="0.2"/>
    <row r="246" s="11" customFormat="1" x14ac:dyDescent="0.2"/>
    <row r="247" s="11" customFormat="1" x14ac:dyDescent="0.2"/>
    <row r="248" s="11" customFormat="1" x14ac:dyDescent="0.2"/>
    <row r="249" s="11" customFormat="1" x14ac:dyDescent="0.2"/>
    <row r="250" s="11" customFormat="1" x14ac:dyDescent="0.2"/>
    <row r="251" s="11" customFormat="1" x14ac:dyDescent="0.2"/>
    <row r="252" s="11" customFormat="1" x14ac:dyDescent="0.2"/>
    <row r="253" s="11" customFormat="1" x14ac:dyDescent="0.2"/>
    <row r="254" s="11" customFormat="1" x14ac:dyDescent="0.2"/>
    <row r="255" s="11" customFormat="1" x14ac:dyDescent="0.2"/>
    <row r="256" s="11" customFormat="1" x14ac:dyDescent="0.2"/>
    <row r="257" s="11" customFormat="1" x14ac:dyDescent="0.2"/>
    <row r="258" s="11" customFormat="1" x14ac:dyDescent="0.2"/>
    <row r="259" s="11" customFormat="1" x14ac:dyDescent="0.2"/>
    <row r="260" s="11" customFormat="1" x14ac:dyDescent="0.2"/>
    <row r="261" s="11" customFormat="1" x14ac:dyDescent="0.2"/>
    <row r="262" s="11" customFormat="1" x14ac:dyDescent="0.2"/>
    <row r="263" s="11" customFormat="1" x14ac:dyDescent="0.2"/>
    <row r="264" s="11" customFormat="1" x14ac:dyDescent="0.2"/>
    <row r="265" s="11" customFormat="1" x14ac:dyDescent="0.2"/>
    <row r="266" s="11" customFormat="1" x14ac:dyDescent="0.2"/>
    <row r="267" s="11" customFormat="1" x14ac:dyDescent="0.2"/>
    <row r="268" s="11" customFormat="1" x14ac:dyDescent="0.2"/>
    <row r="269" s="11" customFormat="1" x14ac:dyDescent="0.2"/>
    <row r="270" s="11" customFormat="1" x14ac:dyDescent="0.2"/>
    <row r="271" s="11" customFormat="1" x14ac:dyDescent="0.2"/>
    <row r="272" s="11" customFormat="1" x14ac:dyDescent="0.2"/>
    <row r="273" s="11" customFormat="1" x14ac:dyDescent="0.2"/>
    <row r="274" s="11" customFormat="1" x14ac:dyDescent="0.2"/>
    <row r="275" s="11" customFormat="1" x14ac:dyDescent="0.2"/>
    <row r="276" s="11" customFormat="1" x14ac:dyDescent="0.2"/>
    <row r="277" s="11" customFormat="1" x14ac:dyDescent="0.2"/>
    <row r="278" s="11" customFormat="1" x14ac:dyDescent="0.2"/>
    <row r="279" s="11" customFormat="1" x14ac:dyDescent="0.2"/>
    <row r="280" s="11" customFormat="1" x14ac:dyDescent="0.2"/>
    <row r="281" s="11" customFormat="1" x14ac:dyDescent="0.2"/>
    <row r="282" s="11" customFormat="1" x14ac:dyDescent="0.2"/>
    <row r="283" s="11" customFormat="1" x14ac:dyDescent="0.2"/>
    <row r="284" s="11" customFormat="1" x14ac:dyDescent="0.2"/>
    <row r="285" s="11" customFormat="1" x14ac:dyDescent="0.2"/>
    <row r="286" s="11" customFormat="1" x14ac:dyDescent="0.2"/>
    <row r="287" s="11" customFormat="1" x14ac:dyDescent="0.2"/>
    <row r="288" s="11" customFormat="1" x14ac:dyDescent="0.2"/>
    <row r="289" s="11" customFormat="1" x14ac:dyDescent="0.2"/>
    <row r="290" s="11" customFormat="1" x14ac:dyDescent="0.2"/>
    <row r="291" s="11" customFormat="1" x14ac:dyDescent="0.2"/>
    <row r="292" s="11" customFormat="1" x14ac:dyDescent="0.2"/>
    <row r="293" s="11" customFormat="1" x14ac:dyDescent="0.2"/>
    <row r="294" s="11" customFormat="1" x14ac:dyDescent="0.2"/>
    <row r="295" s="11" customFormat="1" x14ac:dyDescent="0.2"/>
    <row r="296" s="11" customFormat="1" x14ac:dyDescent="0.2"/>
    <row r="297" s="11" customFormat="1" x14ac:dyDescent="0.2"/>
    <row r="298" s="11" customFormat="1" x14ac:dyDescent="0.2"/>
    <row r="299" s="11" customFormat="1" x14ac:dyDescent="0.2"/>
    <row r="300" s="11" customFormat="1" x14ac:dyDescent="0.2"/>
    <row r="301" s="11" customFormat="1" x14ac:dyDescent="0.2"/>
    <row r="302" s="11" customFormat="1" x14ac:dyDescent="0.2"/>
    <row r="303" s="11" customFormat="1" x14ac:dyDescent="0.2"/>
    <row r="304" s="11" customFormat="1" x14ac:dyDescent="0.2"/>
    <row r="305" s="11" customFormat="1" x14ac:dyDescent="0.2"/>
    <row r="306" s="11" customFormat="1" x14ac:dyDescent="0.2"/>
    <row r="307" s="11" customFormat="1" x14ac:dyDescent="0.2"/>
    <row r="308" s="11" customFormat="1" x14ac:dyDescent="0.2"/>
    <row r="309" s="11" customFormat="1" x14ac:dyDescent="0.2"/>
    <row r="310" s="11" customFormat="1" x14ac:dyDescent="0.2"/>
  </sheetData>
  <mergeCells count="5">
    <mergeCell ref="F4:G4"/>
    <mergeCell ref="D4:E4"/>
    <mergeCell ref="B4:C4"/>
    <mergeCell ref="A1:C2"/>
    <mergeCell ref="H4:I4"/>
  </mergeCells>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Hoja56"/>
  <dimension ref="A1:GR337"/>
  <sheetViews>
    <sheetView workbookViewId="0">
      <selection sqref="A1:D2"/>
    </sheetView>
  </sheetViews>
  <sheetFormatPr baseColWidth="10" defaultRowHeight="14.25" x14ac:dyDescent="0.2"/>
  <cols>
    <col min="1" max="1" width="22" customWidth="1"/>
    <col min="2" max="2" width="14.125" customWidth="1"/>
    <col min="5" max="5" width="18.75" customWidth="1"/>
    <col min="6" max="6" width="12.75" customWidth="1"/>
    <col min="8" max="47" width="11" style="1"/>
  </cols>
  <sheetData>
    <row r="1" spans="1:7" x14ac:dyDescent="0.2">
      <c r="A1" s="850" t="s">
        <v>1</v>
      </c>
      <c r="B1" s="850"/>
      <c r="C1" s="850"/>
      <c r="D1" s="850"/>
      <c r="E1" s="264"/>
      <c r="F1" s="264"/>
      <c r="G1" s="265"/>
    </row>
    <row r="2" spans="1:7" x14ac:dyDescent="0.2">
      <c r="A2" s="850"/>
      <c r="B2" s="850"/>
      <c r="C2" s="850"/>
      <c r="D2" s="850"/>
      <c r="E2" s="265"/>
      <c r="F2" s="265"/>
      <c r="G2" s="265"/>
    </row>
    <row r="3" spans="1:7" x14ac:dyDescent="0.2">
      <c r="A3" s="410"/>
      <c r="B3" s="410"/>
      <c r="C3" s="410"/>
      <c r="D3" s="265"/>
      <c r="E3" s="265"/>
      <c r="F3" s="265"/>
      <c r="G3" s="265"/>
    </row>
    <row r="4" spans="1:7" x14ac:dyDescent="0.2">
      <c r="A4" s="264" t="s">
        <v>380</v>
      </c>
      <c r="B4" s="265"/>
      <c r="C4" s="265"/>
      <c r="D4" s="265"/>
      <c r="E4" s="265"/>
      <c r="F4" s="265"/>
      <c r="G4" s="265"/>
    </row>
    <row r="5" spans="1:7" x14ac:dyDescent="0.2">
      <c r="A5" s="266"/>
      <c r="B5" s="266" t="s">
        <v>381</v>
      </c>
      <c r="C5" s="266" t="s">
        <v>382</v>
      </c>
      <c r="D5" s="266" t="s">
        <v>383</v>
      </c>
      <c r="E5" s="266" t="s">
        <v>384</v>
      </c>
      <c r="F5" s="266" t="s">
        <v>54</v>
      </c>
      <c r="G5" s="265"/>
    </row>
    <row r="6" spans="1:7" x14ac:dyDescent="0.2">
      <c r="A6" s="267" t="s">
        <v>381</v>
      </c>
      <c r="B6" s="268">
        <v>1</v>
      </c>
      <c r="C6" s="268">
        <v>238.8</v>
      </c>
      <c r="D6" s="268">
        <v>0.23880000000000001</v>
      </c>
      <c r="E6" s="269" t="s">
        <v>385</v>
      </c>
      <c r="F6" s="269">
        <v>0.27779999999999999</v>
      </c>
      <c r="G6" s="265"/>
    </row>
    <row r="7" spans="1:7" x14ac:dyDescent="0.2">
      <c r="A7" s="264" t="s">
        <v>382</v>
      </c>
      <c r="B7" s="270" t="s">
        <v>386</v>
      </c>
      <c r="C7" s="265">
        <v>1</v>
      </c>
      <c r="D7" s="271" t="s">
        <v>387</v>
      </c>
      <c r="E7" s="271" t="s">
        <v>388</v>
      </c>
      <c r="F7" s="270" t="s">
        <v>389</v>
      </c>
      <c r="G7" s="265"/>
    </row>
    <row r="8" spans="1:7" x14ac:dyDescent="0.2">
      <c r="A8" s="264" t="s">
        <v>383</v>
      </c>
      <c r="B8" s="270">
        <v>4.1867999999999999</v>
      </c>
      <c r="C8" s="271" t="s">
        <v>390</v>
      </c>
      <c r="D8" s="265">
        <v>1</v>
      </c>
      <c r="E8" s="271" t="s">
        <v>391</v>
      </c>
      <c r="F8" s="270">
        <v>1.163</v>
      </c>
      <c r="G8" s="265"/>
    </row>
    <row r="9" spans="1:7" x14ac:dyDescent="0.2">
      <c r="A9" s="264" t="s">
        <v>384</v>
      </c>
      <c r="B9" s="270" t="s">
        <v>392</v>
      </c>
      <c r="C9" s="271" t="s">
        <v>393</v>
      </c>
      <c r="D9" s="271" t="s">
        <v>394</v>
      </c>
      <c r="E9" s="270">
        <v>1</v>
      </c>
      <c r="F9" s="272">
        <v>11630</v>
      </c>
      <c r="G9" s="265"/>
    </row>
    <row r="10" spans="1:7" x14ac:dyDescent="0.2">
      <c r="A10" s="273" t="s">
        <v>54</v>
      </c>
      <c r="B10" s="274">
        <v>3.6</v>
      </c>
      <c r="C10" s="274">
        <v>860</v>
      </c>
      <c r="D10" s="274">
        <v>0.86</v>
      </c>
      <c r="E10" s="275" t="s">
        <v>395</v>
      </c>
      <c r="F10" s="274">
        <v>1</v>
      </c>
      <c r="G10" s="265"/>
    </row>
    <row r="11" spans="1:7" x14ac:dyDescent="0.2">
      <c r="A11" s="264"/>
      <c r="B11" s="265"/>
      <c r="C11" s="265"/>
      <c r="D11" s="265"/>
      <c r="E11" s="270"/>
      <c r="F11" s="265"/>
      <c r="G11" s="265"/>
    </row>
    <row r="12" spans="1:7" x14ac:dyDescent="0.2">
      <c r="A12" s="264"/>
      <c r="B12" s="265"/>
      <c r="C12" s="265"/>
      <c r="D12" s="265"/>
      <c r="E12" s="270"/>
      <c r="F12" s="265"/>
      <c r="G12" s="265"/>
    </row>
    <row r="13" spans="1:7" x14ac:dyDescent="0.2">
      <c r="A13" s="264" t="s">
        <v>396</v>
      </c>
      <c r="B13" s="265"/>
      <c r="C13" s="265"/>
      <c r="D13" s="265"/>
      <c r="E13" s="265"/>
      <c r="F13" s="265"/>
      <c r="G13" s="265"/>
    </row>
    <row r="14" spans="1:7" x14ac:dyDescent="0.2">
      <c r="A14" s="266"/>
      <c r="B14" s="276" t="s">
        <v>397</v>
      </c>
      <c r="C14" s="266" t="s">
        <v>398</v>
      </c>
      <c r="D14" s="266" t="s">
        <v>399</v>
      </c>
      <c r="E14" s="266" t="s">
        <v>400</v>
      </c>
      <c r="F14" s="266" t="s">
        <v>401</v>
      </c>
      <c r="G14" s="265"/>
    </row>
    <row r="15" spans="1:7" x14ac:dyDescent="0.2">
      <c r="A15" s="267" t="s">
        <v>397</v>
      </c>
      <c r="B15" s="268">
        <v>1</v>
      </c>
      <c r="C15" s="268">
        <v>2.3810000000000001E-2</v>
      </c>
      <c r="D15" s="268">
        <v>0.13370000000000001</v>
      </c>
      <c r="E15" s="268">
        <v>3.7850000000000001</v>
      </c>
      <c r="F15" s="268">
        <v>3.8E-3</v>
      </c>
      <c r="G15" s="265"/>
    </row>
    <row r="16" spans="1:7" x14ac:dyDescent="0.2">
      <c r="A16" s="264" t="s">
        <v>398</v>
      </c>
      <c r="B16" s="265">
        <v>42</v>
      </c>
      <c r="C16" s="265">
        <v>1</v>
      </c>
      <c r="D16" s="265">
        <v>5.6150000000000002</v>
      </c>
      <c r="E16" s="265">
        <v>159</v>
      </c>
      <c r="F16" s="265">
        <v>0.159</v>
      </c>
      <c r="G16" s="265"/>
    </row>
    <row r="17" spans="1:7" x14ac:dyDescent="0.2">
      <c r="A17" s="264" t="s">
        <v>399</v>
      </c>
      <c r="B17" s="265">
        <v>7.48</v>
      </c>
      <c r="C17" s="265">
        <v>0.17810000000000001</v>
      </c>
      <c r="D17" s="265">
        <v>1</v>
      </c>
      <c r="E17" s="265">
        <v>28.3</v>
      </c>
      <c r="F17" s="265">
        <v>2.8299999999999999E-2</v>
      </c>
      <c r="G17" s="265"/>
    </row>
    <row r="18" spans="1:7" x14ac:dyDescent="0.2">
      <c r="A18" s="264" t="s">
        <v>400</v>
      </c>
      <c r="B18" s="265">
        <v>0.26419999999999999</v>
      </c>
      <c r="C18" s="265">
        <v>6.3E-3</v>
      </c>
      <c r="D18" s="265">
        <v>3.5299999999999998E-2</v>
      </c>
      <c r="E18" s="265">
        <v>1</v>
      </c>
      <c r="F18" s="265">
        <v>1E-3</v>
      </c>
      <c r="G18" s="265"/>
    </row>
    <row r="19" spans="1:7" x14ac:dyDescent="0.2">
      <c r="A19" s="273" t="s">
        <v>401</v>
      </c>
      <c r="B19" s="274">
        <v>264.2</v>
      </c>
      <c r="C19" s="274">
        <v>6.2889999999999997</v>
      </c>
      <c r="D19" s="274">
        <v>35.314700000000002</v>
      </c>
      <c r="E19" s="277">
        <v>1000</v>
      </c>
      <c r="F19" s="274">
        <v>1</v>
      </c>
      <c r="G19" s="265"/>
    </row>
    <row r="20" spans="1:7" x14ac:dyDescent="0.2">
      <c r="A20" s="265"/>
      <c r="B20" s="265"/>
      <c r="C20" s="265"/>
      <c r="D20" s="265"/>
      <c r="E20" s="265"/>
      <c r="F20" s="265"/>
      <c r="G20" s="265"/>
    </row>
    <row r="21" spans="1:7" x14ac:dyDescent="0.2">
      <c r="A21" s="265"/>
      <c r="B21" s="265"/>
      <c r="C21" s="265"/>
      <c r="D21" s="265"/>
      <c r="E21" s="265"/>
      <c r="F21" s="265"/>
      <c r="G21" s="265"/>
    </row>
    <row r="22" spans="1:7" x14ac:dyDescent="0.2">
      <c r="A22" s="264" t="s">
        <v>402</v>
      </c>
      <c r="B22" s="265"/>
      <c r="C22" s="265"/>
      <c r="D22" s="265"/>
      <c r="E22" s="265"/>
      <c r="F22" s="265"/>
      <c r="G22" s="265"/>
    </row>
    <row r="23" spans="1:7" x14ac:dyDescent="0.2">
      <c r="A23" s="278" t="s">
        <v>272</v>
      </c>
      <c r="B23" s="278"/>
      <c r="C23" s="278"/>
      <c r="D23" s="278"/>
      <c r="E23" s="278"/>
      <c r="F23" s="278"/>
      <c r="G23" s="265"/>
    </row>
    <row r="24" spans="1:7" x14ac:dyDescent="0.2">
      <c r="A24" s="851" t="s">
        <v>403</v>
      </c>
      <c r="B24" s="851"/>
      <c r="C24" s="851"/>
      <c r="D24" s="852" t="s">
        <v>404</v>
      </c>
      <c r="E24" s="852"/>
      <c r="F24" s="852"/>
      <c r="G24" s="265"/>
    </row>
    <row r="25" spans="1:7" x14ac:dyDescent="0.2">
      <c r="A25" s="265"/>
      <c r="B25" s="265"/>
      <c r="C25" s="265"/>
      <c r="D25" s="265"/>
      <c r="E25" s="265"/>
      <c r="F25" s="265"/>
      <c r="G25" s="265"/>
    </row>
    <row r="26" spans="1:7" x14ac:dyDescent="0.2">
      <c r="A26" s="265"/>
      <c r="B26" s="265"/>
      <c r="C26" s="265"/>
      <c r="D26" s="265"/>
      <c r="E26" s="265"/>
      <c r="F26" s="265"/>
      <c r="G26" s="265"/>
    </row>
    <row r="27" spans="1:7" x14ac:dyDescent="0.2">
      <c r="A27" s="6" t="s">
        <v>405</v>
      </c>
      <c r="B27" s="265"/>
      <c r="C27" s="6"/>
      <c r="D27" s="264" t="s">
        <v>406</v>
      </c>
      <c r="E27" s="265"/>
      <c r="F27" s="265"/>
      <c r="G27" s="265"/>
    </row>
    <row r="28" spans="1:7" x14ac:dyDescent="0.2">
      <c r="A28" s="276" t="s">
        <v>272</v>
      </c>
      <c r="B28" s="266" t="s">
        <v>408</v>
      </c>
      <c r="C28" s="3"/>
      <c r="D28" s="267" t="s">
        <v>110</v>
      </c>
      <c r="E28" s="268"/>
      <c r="F28" s="269" t="s">
        <v>409</v>
      </c>
      <c r="G28" s="265"/>
    </row>
    <row r="29" spans="1:7" x14ac:dyDescent="0.2">
      <c r="A29" s="279" t="s">
        <v>567</v>
      </c>
      <c r="B29" s="280" t="s">
        <v>413</v>
      </c>
      <c r="C29" s="3"/>
      <c r="D29" s="273" t="s">
        <v>374</v>
      </c>
      <c r="E29" s="274"/>
      <c r="F29" s="275" t="s">
        <v>414</v>
      </c>
      <c r="G29" s="265"/>
    </row>
    <row r="30" spans="1:7" x14ac:dyDescent="0.2">
      <c r="A30" s="65" t="s">
        <v>568</v>
      </c>
      <c r="B30" s="281" t="s">
        <v>415</v>
      </c>
      <c r="C30" s="265"/>
      <c r="D30" s="265"/>
      <c r="E30" s="265"/>
      <c r="F30" s="265"/>
      <c r="G30" s="265"/>
    </row>
    <row r="31" spans="1:7" x14ac:dyDescent="0.2">
      <c r="A31" s="265"/>
      <c r="B31" s="265"/>
      <c r="C31" s="265"/>
      <c r="D31" s="265"/>
      <c r="E31" s="265"/>
      <c r="F31" s="265"/>
      <c r="G31" s="265"/>
    </row>
    <row r="32" spans="1:7" x14ac:dyDescent="0.2">
      <c r="A32" s="265"/>
      <c r="B32" s="265"/>
      <c r="C32" s="265"/>
      <c r="D32" s="265"/>
      <c r="E32" s="265"/>
      <c r="F32" s="265"/>
      <c r="G32" s="265"/>
    </row>
    <row r="33" spans="1:7" x14ac:dyDescent="0.2">
      <c r="A33" s="264" t="s">
        <v>407</v>
      </c>
      <c r="B33" s="265"/>
      <c r="C33" s="265"/>
      <c r="D33" s="265"/>
      <c r="E33" s="264" t="s">
        <v>416</v>
      </c>
      <c r="F33" s="265"/>
      <c r="G33" s="265"/>
    </row>
    <row r="34" spans="1:7" x14ac:dyDescent="0.2">
      <c r="A34" s="278" t="s">
        <v>410</v>
      </c>
      <c r="B34" s="278" t="s">
        <v>411</v>
      </c>
      <c r="C34" s="278" t="s">
        <v>412</v>
      </c>
      <c r="D34" s="265"/>
      <c r="E34" s="266"/>
      <c r="F34" s="266" t="s">
        <v>417</v>
      </c>
      <c r="G34" s="265"/>
    </row>
    <row r="35" spans="1:7" x14ac:dyDescent="0.2">
      <c r="A35" s="1"/>
      <c r="B35" s="1"/>
      <c r="C35" s="1"/>
      <c r="D35" s="1"/>
      <c r="E35" s="267" t="s">
        <v>418</v>
      </c>
      <c r="F35" s="282">
        <v>11.6</v>
      </c>
      <c r="G35" s="265"/>
    </row>
    <row r="36" spans="1:7" x14ac:dyDescent="0.2">
      <c r="A36" s="1"/>
      <c r="B36" s="1"/>
      <c r="C36" s="1"/>
      <c r="D36" s="1"/>
      <c r="E36" s="264" t="s">
        <v>48</v>
      </c>
      <c r="F36" s="282">
        <v>8.5299999999999994</v>
      </c>
      <c r="G36" s="265"/>
    </row>
    <row r="37" spans="1:7" ht="14.25" customHeight="1" x14ac:dyDescent="0.2">
      <c r="A37" s="1"/>
      <c r="B37" s="1"/>
      <c r="C37" s="1"/>
      <c r="D37" s="1"/>
      <c r="E37" s="264" t="s">
        <v>49</v>
      </c>
      <c r="F37" s="282">
        <v>7.88</v>
      </c>
      <c r="G37" s="265"/>
    </row>
    <row r="38" spans="1:7" ht="14.25" customHeight="1" x14ac:dyDescent="0.2">
      <c r="A38" s="1"/>
      <c r="B38" s="1"/>
      <c r="C38" s="1"/>
      <c r="D38" s="1"/>
      <c r="E38" s="600" t="s">
        <v>419</v>
      </c>
      <c r="F38" s="282">
        <v>7.93</v>
      </c>
      <c r="G38" s="265"/>
    </row>
    <row r="39" spans="1:7" x14ac:dyDescent="0.2">
      <c r="A39" s="1"/>
      <c r="B39" s="1"/>
      <c r="C39" s="1"/>
      <c r="D39" s="1"/>
      <c r="E39" s="264" t="s">
        <v>123</v>
      </c>
      <c r="F39" s="282">
        <v>7.46</v>
      </c>
      <c r="G39" s="265"/>
    </row>
    <row r="40" spans="1:7" x14ac:dyDescent="0.2">
      <c r="A40" s="1"/>
      <c r="B40" s="1"/>
      <c r="C40" s="1"/>
      <c r="D40" s="1"/>
      <c r="E40" s="264" t="s">
        <v>124</v>
      </c>
      <c r="F40" s="282">
        <v>6.66</v>
      </c>
      <c r="G40" s="265"/>
    </row>
    <row r="41" spans="1:7" x14ac:dyDescent="0.2">
      <c r="A41" s="1"/>
      <c r="B41" s="1"/>
      <c r="C41" s="1"/>
      <c r="D41" s="1"/>
      <c r="E41" s="273" t="s">
        <v>420</v>
      </c>
      <c r="F41" s="283">
        <v>8</v>
      </c>
      <c r="G41" s="265"/>
    </row>
    <row r="42" spans="1:7" x14ac:dyDescent="0.2">
      <c r="A42" s="265"/>
      <c r="B42" s="265"/>
      <c r="C42" s="265"/>
      <c r="D42" s="265"/>
      <c r="E42" s="265"/>
      <c r="F42" s="265"/>
      <c r="G42" s="265"/>
    </row>
    <row r="43" spans="1:7" ht="15" x14ac:dyDescent="0.25">
      <c r="A43" s="284" t="s">
        <v>579</v>
      </c>
      <c r="B43" s="265"/>
      <c r="C43" s="265"/>
      <c r="D43" s="265"/>
      <c r="E43" s="265"/>
      <c r="F43" s="265"/>
      <c r="G43" s="265"/>
    </row>
    <row r="44" spans="1:7" x14ac:dyDescent="0.2">
      <c r="A44" s="1" t="s">
        <v>580</v>
      </c>
      <c r="B44" s="265"/>
      <c r="C44" s="265"/>
      <c r="D44" s="265"/>
      <c r="E44" s="265"/>
      <c r="F44" s="265"/>
      <c r="G44" s="265"/>
    </row>
    <row r="45" spans="1:7" x14ac:dyDescent="0.2">
      <c r="A45" s="265"/>
      <c r="B45" s="265"/>
      <c r="C45" s="265"/>
      <c r="D45" s="265"/>
      <c r="E45" s="265"/>
      <c r="F45" s="265"/>
      <c r="G45" s="265"/>
    </row>
    <row r="46" spans="1:7" ht="15" x14ac:dyDescent="0.25">
      <c r="A46" s="284" t="s">
        <v>421</v>
      </c>
      <c r="B46" s="1"/>
      <c r="C46" s="1"/>
      <c r="D46" s="1"/>
      <c r="E46" s="1"/>
      <c r="F46" s="1"/>
      <c r="G46" s="1"/>
    </row>
    <row r="47" spans="1:7" ht="14.25" customHeight="1" x14ac:dyDescent="0.2">
      <c r="A47" s="853" t="s">
        <v>627</v>
      </c>
      <c r="B47" s="853"/>
      <c r="C47" s="853"/>
      <c r="D47" s="853"/>
      <c r="E47" s="853"/>
      <c r="F47" s="853"/>
      <c r="G47" s="853"/>
    </row>
    <row r="48" spans="1:7" x14ac:dyDescent="0.2">
      <c r="A48" s="853"/>
      <c r="B48" s="853"/>
      <c r="C48" s="853"/>
      <c r="D48" s="853"/>
      <c r="E48" s="853"/>
      <c r="F48" s="853"/>
      <c r="G48" s="853"/>
    </row>
    <row r="49" spans="1:200" x14ac:dyDescent="0.2">
      <c r="A49" s="853"/>
      <c r="B49" s="853"/>
      <c r="C49" s="853"/>
      <c r="D49" s="853"/>
      <c r="E49" s="853"/>
      <c r="F49" s="853"/>
      <c r="G49" s="853"/>
    </row>
    <row r="50" spans="1:200" ht="15" x14ac:dyDescent="0.25">
      <c r="A50" s="284" t="s">
        <v>422</v>
      </c>
      <c r="B50" s="1"/>
      <c r="C50" s="1"/>
      <c r="D50" s="1"/>
      <c r="E50" s="1"/>
      <c r="F50" s="1"/>
      <c r="G50" s="1"/>
    </row>
    <row r="51" spans="1:200" x14ac:dyDescent="0.2">
      <c r="A51" s="1" t="s">
        <v>573</v>
      </c>
      <c r="B51" s="1"/>
      <c r="C51" s="1"/>
      <c r="D51" s="1"/>
      <c r="E51" s="1"/>
      <c r="F51" s="1"/>
      <c r="G51" s="1"/>
    </row>
    <row r="52" spans="1:200" x14ac:dyDescent="0.2">
      <c r="A52" s="1" t="s">
        <v>584</v>
      </c>
      <c r="B52" s="1"/>
      <c r="C52" s="1"/>
      <c r="D52" s="1"/>
      <c r="E52" s="1"/>
      <c r="F52" s="1"/>
      <c r="G52" s="1"/>
    </row>
    <row r="53" spans="1:200" x14ac:dyDescent="0.2">
      <c r="A53" s="1" t="s">
        <v>574</v>
      </c>
      <c r="B53" s="1"/>
      <c r="C53" s="1"/>
      <c r="D53" s="1"/>
      <c r="E53" s="1"/>
      <c r="F53" s="1"/>
      <c r="G53" s="1"/>
    </row>
    <row r="54" spans="1:200" x14ac:dyDescent="0.2">
      <c r="A54" s="1"/>
      <c r="B54" s="1"/>
      <c r="C54" s="1"/>
      <c r="D54" s="1"/>
      <c r="E54" s="1"/>
      <c r="F54" s="1"/>
      <c r="G54" s="1"/>
    </row>
    <row r="55" spans="1:200" ht="15" x14ac:dyDescent="0.25">
      <c r="A55" s="284" t="s">
        <v>423</v>
      </c>
      <c r="B55" s="1"/>
      <c r="C55" s="1"/>
      <c r="D55" s="1"/>
      <c r="E55" s="1"/>
      <c r="F55" s="1"/>
      <c r="G55" s="1"/>
    </row>
    <row r="56" spans="1:200" ht="14.25" customHeight="1" x14ac:dyDescent="0.2">
      <c r="A56" s="853" t="s">
        <v>665</v>
      </c>
      <c r="B56" s="853"/>
      <c r="C56" s="853"/>
      <c r="D56" s="853"/>
      <c r="E56" s="853"/>
      <c r="F56" s="853"/>
      <c r="G56" s="853"/>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row>
    <row r="57" spans="1:200" x14ac:dyDescent="0.2">
      <c r="A57" s="853"/>
      <c r="B57" s="853"/>
      <c r="C57" s="853"/>
      <c r="D57" s="853"/>
      <c r="E57" s="853"/>
      <c r="F57" s="853"/>
      <c r="G57" s="853"/>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row>
    <row r="58" spans="1:200" x14ac:dyDescent="0.2">
      <c r="A58" s="853"/>
      <c r="B58" s="853"/>
      <c r="C58" s="853"/>
      <c r="D58" s="853"/>
      <c r="E58" s="853"/>
      <c r="F58" s="853"/>
      <c r="G58" s="853"/>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row>
    <row r="59" spans="1:200" x14ac:dyDescent="0.2">
      <c r="A59" s="853"/>
      <c r="B59" s="853"/>
      <c r="C59" s="853"/>
      <c r="D59" s="853"/>
      <c r="E59" s="853"/>
      <c r="F59" s="853"/>
      <c r="G59" s="853"/>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row>
    <row r="60" spans="1:200" x14ac:dyDescent="0.2">
      <c r="A60" s="853"/>
      <c r="B60" s="853"/>
      <c r="C60" s="853"/>
      <c r="D60" s="853"/>
      <c r="E60" s="853"/>
      <c r="F60" s="853"/>
      <c r="G60" s="853"/>
    </row>
    <row r="61" spans="1:200" ht="15" x14ac:dyDescent="0.25">
      <c r="A61" s="284" t="s">
        <v>543</v>
      </c>
      <c r="B61" s="1"/>
      <c r="C61" s="1"/>
      <c r="D61" s="1"/>
      <c r="E61" s="1"/>
      <c r="F61" s="1"/>
      <c r="G61" s="1"/>
    </row>
    <row r="62" spans="1:200" x14ac:dyDescent="0.2">
      <c r="A62" s="1" t="s">
        <v>570</v>
      </c>
      <c r="B62" s="1"/>
      <c r="C62" s="1"/>
      <c r="D62" s="1"/>
      <c r="E62" s="1"/>
      <c r="F62" s="1"/>
      <c r="G62" s="1"/>
    </row>
    <row r="63" spans="1:200" x14ac:dyDescent="0.2">
      <c r="A63" s="1" t="s">
        <v>569</v>
      </c>
      <c r="B63" s="1"/>
      <c r="C63" s="1"/>
      <c r="D63" s="1"/>
      <c r="E63" s="1"/>
      <c r="F63" s="1"/>
      <c r="G63" s="1"/>
    </row>
    <row r="64" spans="1:200" x14ac:dyDescent="0.2">
      <c r="A64" s="1"/>
      <c r="B64" s="1"/>
      <c r="C64" s="1"/>
      <c r="D64" s="1"/>
      <c r="E64" s="1"/>
      <c r="F64" s="1"/>
      <c r="G64" s="1"/>
    </row>
    <row r="65" spans="1:7" ht="15" x14ac:dyDescent="0.25">
      <c r="A65" s="284" t="s">
        <v>643</v>
      </c>
      <c r="B65" s="1"/>
      <c r="C65" s="1"/>
      <c r="D65" s="1"/>
      <c r="E65" s="1"/>
      <c r="F65" s="1"/>
      <c r="G65" s="1"/>
    </row>
    <row r="66" spans="1:7" x14ac:dyDescent="0.2">
      <c r="A66" s="1" t="s">
        <v>571</v>
      </c>
      <c r="B66" s="1"/>
      <c r="C66" s="1"/>
      <c r="D66" s="1"/>
      <c r="E66" s="1"/>
      <c r="F66" s="1"/>
      <c r="G66" s="1"/>
    </row>
    <row r="67" spans="1:7" x14ac:dyDescent="0.2">
      <c r="A67" s="1" t="s">
        <v>572</v>
      </c>
      <c r="B67" s="1"/>
      <c r="C67" s="1"/>
      <c r="D67" s="1"/>
      <c r="E67" s="1"/>
      <c r="F67" s="1"/>
      <c r="G67" s="1"/>
    </row>
    <row r="68" spans="1:7" x14ac:dyDescent="0.2">
      <c r="A68" s="1" t="s">
        <v>644</v>
      </c>
      <c r="B68" s="1"/>
      <c r="C68" s="1"/>
      <c r="D68" s="1"/>
      <c r="E68" s="1"/>
      <c r="F68" s="1"/>
      <c r="G68" s="1"/>
    </row>
    <row r="69" spans="1:7" s="1" customFormat="1" x14ac:dyDescent="0.2"/>
    <row r="70" spans="1:7" s="1" customFormat="1" x14ac:dyDescent="0.2"/>
    <row r="71" spans="1:7" s="1" customFormat="1" x14ac:dyDescent="0.2"/>
    <row r="72" spans="1:7" s="1" customFormat="1" x14ac:dyDescent="0.2"/>
    <row r="73" spans="1:7" s="1" customFormat="1" x14ac:dyDescent="0.2"/>
    <row r="74" spans="1:7" s="1" customFormat="1" x14ac:dyDescent="0.2"/>
    <row r="75" spans="1:7" s="1" customFormat="1" x14ac:dyDescent="0.2"/>
    <row r="76" spans="1:7" s="1" customFormat="1" x14ac:dyDescent="0.2"/>
    <row r="77" spans="1:7" s="1" customFormat="1" x14ac:dyDescent="0.2"/>
    <row r="78" spans="1:7" s="1" customFormat="1" x14ac:dyDescent="0.2"/>
    <row r="79" spans="1:7" s="1" customFormat="1" x14ac:dyDescent="0.2"/>
    <row r="80" spans="1:7"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sheetData>
  <mergeCells count="5">
    <mergeCell ref="A1:D2"/>
    <mergeCell ref="A24:C24"/>
    <mergeCell ref="D24:F24"/>
    <mergeCell ref="A56:G60"/>
    <mergeCell ref="A47:G4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R16"/>
  <sheetViews>
    <sheetView workbookViewId="0"/>
  </sheetViews>
  <sheetFormatPr baseColWidth="10" defaultColWidth="11.25" defaultRowHeight="12.75" x14ac:dyDescent="0.2"/>
  <cols>
    <col min="1" max="1" width="11" style="18" customWidth="1"/>
    <col min="2" max="16384" width="11.25" style="18"/>
  </cols>
  <sheetData>
    <row r="1" spans="1:18" s="3" customFormat="1" ht="13.5" thickTop="1" x14ac:dyDescent="0.2">
      <c r="A1" s="295" t="s">
        <v>432</v>
      </c>
      <c r="B1" s="569"/>
      <c r="C1" s="569"/>
      <c r="D1" s="569"/>
    </row>
    <row r="2" spans="1:18" x14ac:dyDescent="0.2">
      <c r="A2" s="570"/>
      <c r="B2" s="452"/>
      <c r="C2" s="452"/>
      <c r="D2" s="571"/>
    </row>
    <row r="3" spans="1:18" x14ac:dyDescent="0.2">
      <c r="A3" s="701"/>
      <c r="B3" s="701">
        <v>2019</v>
      </c>
      <c r="C3" s="701">
        <v>2020</v>
      </c>
      <c r="D3" s="701">
        <v>2021</v>
      </c>
    </row>
    <row r="4" spans="1:18" x14ac:dyDescent="0.2">
      <c r="A4" s="18" t="s">
        <v>127</v>
      </c>
      <c r="B4" s="573">
        <v>3.3226964445838352</v>
      </c>
      <c r="C4" s="573">
        <v>-1.376306276678595</v>
      </c>
      <c r="D4" s="573">
        <v>-19.391249693449499</v>
      </c>
      <c r="Q4" s="574"/>
      <c r="R4" s="574"/>
    </row>
    <row r="5" spans="1:18" x14ac:dyDescent="0.2">
      <c r="A5" s="18" t="s">
        <v>128</v>
      </c>
      <c r="B5" s="573">
        <v>2.6470666026134122</v>
      </c>
      <c r="C5" s="573">
        <v>-1.1875246064740865</v>
      </c>
      <c r="D5" s="573">
        <v>-20.817506386530866</v>
      </c>
    </row>
    <row r="6" spans="1:18" x14ac:dyDescent="0.2">
      <c r="A6" s="18" t="s">
        <v>129</v>
      </c>
      <c r="B6" s="573">
        <v>2.3285422576309038</v>
      </c>
      <c r="C6" s="573">
        <v>-2.4611544715620002</v>
      </c>
      <c r="D6" s="573">
        <v>-19.212700150621227</v>
      </c>
    </row>
    <row r="7" spans="1:18" x14ac:dyDescent="0.2">
      <c r="A7" s="18" t="s">
        <v>130</v>
      </c>
      <c r="B7" s="573">
        <v>1.8848428877322918</v>
      </c>
      <c r="C7" s="573">
        <v>-6.2465448603545823</v>
      </c>
      <c r="D7" s="573">
        <v>-13.80027350351342</v>
      </c>
    </row>
    <row r="8" spans="1:18" x14ac:dyDescent="0.2">
      <c r="A8" s="18" t="s">
        <v>131</v>
      </c>
      <c r="B8" s="573">
        <v>2.1200999555098718</v>
      </c>
      <c r="C8" s="573">
        <v>-9.9134807956606412</v>
      </c>
      <c r="D8" s="575">
        <v>-8.6420385147668117</v>
      </c>
    </row>
    <row r="9" spans="1:18" x14ac:dyDescent="0.2">
      <c r="A9" s="18" t="s">
        <v>132</v>
      </c>
      <c r="B9" s="573">
        <v>2.010730275897731</v>
      </c>
      <c r="C9" s="573">
        <v>-11.731043633853147</v>
      </c>
      <c r="D9" s="575">
        <v>-5.2414906123388123</v>
      </c>
    </row>
    <row r="10" spans="1:18" x14ac:dyDescent="0.2">
      <c r="A10" s="18" t="s">
        <v>133</v>
      </c>
      <c r="B10" s="573">
        <v>1.8819626440110828</v>
      </c>
      <c r="C10" s="573">
        <v>-13.404939312543027</v>
      </c>
      <c r="D10" s="780">
        <v>-2.9264178928239102</v>
      </c>
    </row>
    <row r="11" spans="1:18" x14ac:dyDescent="0.2">
      <c r="A11" s="18" t="s">
        <v>134</v>
      </c>
      <c r="B11" s="573">
        <v>1.4509385133528634</v>
      </c>
      <c r="C11" s="573">
        <v>-14.653269230302234</v>
      </c>
      <c r="D11" s="781">
        <v>-0.327701076969728</v>
      </c>
    </row>
    <row r="12" spans="1:18" x14ac:dyDescent="0.2">
      <c r="A12" s="18" t="s">
        <v>135</v>
      </c>
      <c r="B12" s="573">
        <v>1.1615351583993072</v>
      </c>
      <c r="C12" s="573">
        <v>-15.655834627312547</v>
      </c>
      <c r="D12" s="575" t="s">
        <v>522</v>
      </c>
    </row>
    <row r="13" spans="1:18" x14ac:dyDescent="0.2">
      <c r="A13" s="18" t="s">
        <v>136</v>
      </c>
      <c r="B13" s="573">
        <v>0.64639167810291975</v>
      </c>
      <c r="C13" s="573">
        <v>-16.844065918985034</v>
      </c>
      <c r="D13" s="575" t="s">
        <v>522</v>
      </c>
    </row>
    <row r="14" spans="1:18" x14ac:dyDescent="0.2">
      <c r="A14" s="18" t="s">
        <v>137</v>
      </c>
      <c r="B14" s="573">
        <v>5.6968122184403405E-2</v>
      </c>
      <c r="C14" s="573">
        <v>-17.993808706113064</v>
      </c>
      <c r="D14" s="573" t="s">
        <v>522</v>
      </c>
    </row>
    <row r="15" spans="1:18" x14ac:dyDescent="0.2">
      <c r="A15" s="452" t="s">
        <v>138</v>
      </c>
      <c r="B15" s="458">
        <v>-0.22378370638721862</v>
      </c>
      <c r="C15" s="458">
        <v>-18.575465307208407</v>
      </c>
      <c r="D15" s="458" t="s">
        <v>522</v>
      </c>
    </row>
    <row r="16" spans="1:18" x14ac:dyDescent="0.2">
      <c r="A16" s="577"/>
      <c r="D16" s="79" t="s">
        <v>222</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U17"/>
  <sheetViews>
    <sheetView zoomScale="110" zoomScaleNormal="110" zoomScaleSheetLayoutView="100" workbookViewId="0"/>
  </sheetViews>
  <sheetFormatPr baseColWidth="10" defaultRowHeight="12.75" x14ac:dyDescent="0.2"/>
  <cols>
    <col min="1" max="1" width="27.25" style="81" customWidth="1"/>
    <col min="2" max="2" width="9.25" style="81" customWidth="1"/>
    <col min="3" max="3" width="12" style="81" customWidth="1"/>
    <col min="4" max="4" width="9.25" style="81" customWidth="1"/>
    <col min="5" max="5" width="10.5" style="81" customWidth="1"/>
    <col min="6" max="6" width="9.25" style="81" customWidth="1"/>
    <col min="7" max="7" width="10.625" style="81" customWidth="1"/>
    <col min="8" max="8" width="15.625" style="81" customWidth="1"/>
    <col min="9" max="9" width="11" style="81"/>
    <col min="10" max="10" width="10.75" style="81" bestFit="1" customWidth="1"/>
    <col min="11" max="256" width="10" style="81"/>
    <col min="257" max="257" width="24" style="81" customWidth="1"/>
    <col min="258" max="260" width="8.125" style="81" bestFit="1" customWidth="1"/>
    <col min="261" max="261" width="7.5" style="81" bestFit="1" customWidth="1"/>
    <col min="262" max="262" width="8.125" style="81" bestFit="1" customWidth="1"/>
    <col min="263" max="263" width="7.5" style="81" bestFit="1" customWidth="1"/>
    <col min="264" max="264" width="10.75" style="81" bestFit="1" customWidth="1"/>
    <col min="265" max="265" width="10" style="81"/>
    <col min="266" max="266" width="10.75" style="81" bestFit="1" customWidth="1"/>
    <col min="267" max="512" width="10" style="81"/>
    <col min="513" max="513" width="24" style="81" customWidth="1"/>
    <col min="514" max="516" width="8.125" style="81" bestFit="1" customWidth="1"/>
    <col min="517" max="517" width="7.5" style="81" bestFit="1" customWidth="1"/>
    <col min="518" max="518" width="8.125" style="81" bestFit="1" customWidth="1"/>
    <col min="519" max="519" width="7.5" style="81" bestFit="1" customWidth="1"/>
    <col min="520" max="520" width="10.75" style="81" bestFit="1" customWidth="1"/>
    <col min="521" max="521" width="10" style="81"/>
    <col min="522" max="522" width="10.75" style="81" bestFit="1" customWidth="1"/>
    <col min="523" max="768" width="10" style="81"/>
    <col min="769" max="769" width="24" style="81" customWidth="1"/>
    <col min="770" max="772" width="8.125" style="81" bestFit="1" customWidth="1"/>
    <col min="773" max="773" width="7.5" style="81" bestFit="1" customWidth="1"/>
    <col min="774" max="774" width="8.125" style="81" bestFit="1" customWidth="1"/>
    <col min="775" max="775" width="7.5" style="81" bestFit="1" customWidth="1"/>
    <col min="776" max="776" width="10.75" style="81" bestFit="1" customWidth="1"/>
    <col min="777" max="777" width="10" style="81"/>
    <col min="778" max="778" width="10.75" style="81" bestFit="1" customWidth="1"/>
    <col min="779" max="1024" width="11" style="81"/>
    <col min="1025" max="1025" width="24" style="81" customWidth="1"/>
    <col min="1026" max="1028" width="8.125" style="81" bestFit="1" customWidth="1"/>
    <col min="1029" max="1029" width="7.5" style="81" bestFit="1" customWidth="1"/>
    <col min="1030" max="1030" width="8.125" style="81" bestFit="1" customWidth="1"/>
    <col min="1031" max="1031" width="7.5" style="81" bestFit="1" customWidth="1"/>
    <col min="1032" max="1032" width="10.75" style="81" bestFit="1" customWidth="1"/>
    <col min="1033" max="1033" width="10" style="81"/>
    <col min="1034" max="1034" width="10.75" style="81" bestFit="1" customWidth="1"/>
    <col min="1035" max="1280" width="10" style="81"/>
    <col min="1281" max="1281" width="24" style="81" customWidth="1"/>
    <col min="1282" max="1284" width="8.125" style="81" bestFit="1" customWidth="1"/>
    <col min="1285" max="1285" width="7.5" style="81" bestFit="1" customWidth="1"/>
    <col min="1286" max="1286" width="8.125" style="81" bestFit="1" customWidth="1"/>
    <col min="1287" max="1287" width="7.5" style="81" bestFit="1" customWidth="1"/>
    <col min="1288" max="1288" width="10.75" style="81" bestFit="1" customWidth="1"/>
    <col min="1289" max="1289" width="10" style="81"/>
    <col min="1290" max="1290" width="10.75" style="81" bestFit="1" customWidth="1"/>
    <col min="1291" max="1536" width="10" style="81"/>
    <col min="1537" max="1537" width="24" style="81" customWidth="1"/>
    <col min="1538" max="1540" width="8.125" style="81" bestFit="1" customWidth="1"/>
    <col min="1541" max="1541" width="7.5" style="81" bestFit="1" customWidth="1"/>
    <col min="1542" max="1542" width="8.125" style="81" bestFit="1" customWidth="1"/>
    <col min="1543" max="1543" width="7.5" style="81" bestFit="1" customWidth="1"/>
    <col min="1544" max="1544" width="10.75" style="81" bestFit="1" customWidth="1"/>
    <col min="1545" max="1545" width="10" style="81"/>
    <col min="1546" max="1546" width="10.75" style="81" bestFit="1" customWidth="1"/>
    <col min="1547" max="1792" width="10" style="81"/>
    <col min="1793" max="1793" width="24" style="81" customWidth="1"/>
    <col min="1794" max="1796" width="8.125" style="81" bestFit="1" customWidth="1"/>
    <col min="1797" max="1797" width="7.5" style="81" bestFit="1" customWidth="1"/>
    <col min="1798" max="1798" width="8.125" style="81" bestFit="1" customWidth="1"/>
    <col min="1799" max="1799" width="7.5" style="81" bestFit="1" customWidth="1"/>
    <col min="1800" max="1800" width="10.75" style="81" bestFit="1" customWidth="1"/>
    <col min="1801" max="1801" width="10" style="81"/>
    <col min="1802" max="1802" width="10.75" style="81" bestFit="1" customWidth="1"/>
    <col min="1803" max="2048" width="11" style="81"/>
    <col min="2049" max="2049" width="24" style="81" customWidth="1"/>
    <col min="2050" max="2052" width="8.125" style="81" bestFit="1" customWidth="1"/>
    <col min="2053" max="2053" width="7.5" style="81" bestFit="1" customWidth="1"/>
    <col min="2054" max="2054" width="8.125" style="81" bestFit="1" customWidth="1"/>
    <col min="2055" max="2055" width="7.5" style="81" bestFit="1" customWidth="1"/>
    <col min="2056" max="2056" width="10.75" style="81" bestFit="1" customWidth="1"/>
    <col min="2057" max="2057" width="10" style="81"/>
    <col min="2058" max="2058" width="10.75" style="81" bestFit="1" customWidth="1"/>
    <col min="2059" max="2304" width="10" style="81"/>
    <col min="2305" max="2305" width="24" style="81" customWidth="1"/>
    <col min="2306" max="2308" width="8.125" style="81" bestFit="1" customWidth="1"/>
    <col min="2309" max="2309" width="7.5" style="81" bestFit="1" customWidth="1"/>
    <col min="2310" max="2310" width="8.125" style="81" bestFit="1" customWidth="1"/>
    <col min="2311" max="2311" width="7.5" style="81" bestFit="1" customWidth="1"/>
    <col min="2312" max="2312" width="10.75" style="81" bestFit="1" customWidth="1"/>
    <col min="2313" max="2313" width="10" style="81"/>
    <col min="2314" max="2314" width="10.75" style="81" bestFit="1" customWidth="1"/>
    <col min="2315" max="2560" width="10" style="81"/>
    <col min="2561" max="2561" width="24" style="81" customWidth="1"/>
    <col min="2562" max="2564" width="8.125" style="81" bestFit="1" customWidth="1"/>
    <col min="2565" max="2565" width="7.5" style="81" bestFit="1" customWidth="1"/>
    <col min="2566" max="2566" width="8.125" style="81" bestFit="1" customWidth="1"/>
    <col min="2567" max="2567" width="7.5" style="81" bestFit="1" customWidth="1"/>
    <col min="2568" max="2568" width="10.75" style="81" bestFit="1" customWidth="1"/>
    <col min="2569" max="2569" width="10" style="81"/>
    <col min="2570" max="2570" width="10.75" style="81" bestFit="1" customWidth="1"/>
    <col min="2571" max="2816" width="10" style="81"/>
    <col min="2817" max="2817" width="24" style="81" customWidth="1"/>
    <col min="2818" max="2820" width="8.125" style="81" bestFit="1" customWidth="1"/>
    <col min="2821" max="2821" width="7.5" style="81" bestFit="1" customWidth="1"/>
    <col min="2822" max="2822" width="8.125" style="81" bestFit="1" customWidth="1"/>
    <col min="2823" max="2823" width="7.5" style="81" bestFit="1" customWidth="1"/>
    <col min="2824" max="2824" width="10.75" style="81" bestFit="1" customWidth="1"/>
    <col min="2825" max="2825" width="10" style="81"/>
    <col min="2826" max="2826" width="10.75" style="81" bestFit="1" customWidth="1"/>
    <col min="2827" max="3072" width="11" style="81"/>
    <col min="3073" max="3073" width="24" style="81" customWidth="1"/>
    <col min="3074" max="3076" width="8.125" style="81" bestFit="1" customWidth="1"/>
    <col min="3077" max="3077" width="7.5" style="81" bestFit="1" customWidth="1"/>
    <col min="3078" max="3078" width="8.125" style="81" bestFit="1" customWidth="1"/>
    <col min="3079" max="3079" width="7.5" style="81" bestFit="1" customWidth="1"/>
    <col min="3080" max="3080" width="10.75" style="81" bestFit="1" customWidth="1"/>
    <col min="3081" max="3081" width="10" style="81"/>
    <col min="3082" max="3082" width="10.75" style="81" bestFit="1" customWidth="1"/>
    <col min="3083" max="3328" width="10" style="81"/>
    <col min="3329" max="3329" width="24" style="81" customWidth="1"/>
    <col min="3330" max="3332" width="8.125" style="81" bestFit="1" customWidth="1"/>
    <col min="3333" max="3333" width="7.5" style="81" bestFit="1" customWidth="1"/>
    <col min="3334" max="3334" width="8.125" style="81" bestFit="1" customWidth="1"/>
    <col min="3335" max="3335" width="7.5" style="81" bestFit="1" customWidth="1"/>
    <col min="3336" max="3336" width="10.75" style="81" bestFit="1" customWidth="1"/>
    <col min="3337" max="3337" width="10" style="81"/>
    <col min="3338" max="3338" width="10.75" style="81" bestFit="1" customWidth="1"/>
    <col min="3339" max="3584" width="10" style="81"/>
    <col min="3585" max="3585" width="24" style="81" customWidth="1"/>
    <col min="3586" max="3588" width="8.125" style="81" bestFit="1" customWidth="1"/>
    <col min="3589" max="3589" width="7.5" style="81" bestFit="1" customWidth="1"/>
    <col min="3590" max="3590" width="8.125" style="81" bestFit="1" customWidth="1"/>
    <col min="3591" max="3591" width="7.5" style="81" bestFit="1" customWidth="1"/>
    <col min="3592" max="3592" width="10.75" style="81" bestFit="1" customWidth="1"/>
    <col min="3593" max="3593" width="10" style="81"/>
    <col min="3594" max="3594" width="10.75" style="81" bestFit="1" customWidth="1"/>
    <col min="3595" max="3840" width="10" style="81"/>
    <col min="3841" max="3841" width="24" style="81" customWidth="1"/>
    <col min="3842" max="3844" width="8.125" style="81" bestFit="1" customWidth="1"/>
    <col min="3845" max="3845" width="7.5" style="81" bestFit="1" customWidth="1"/>
    <col min="3846" max="3846" width="8.125" style="81" bestFit="1" customWidth="1"/>
    <col min="3847" max="3847" width="7.5" style="81" bestFit="1" customWidth="1"/>
    <col min="3848" max="3848" width="10.75" style="81" bestFit="1" customWidth="1"/>
    <col min="3849" max="3849" width="10" style="81"/>
    <col min="3850" max="3850" width="10.75" style="81" bestFit="1" customWidth="1"/>
    <col min="3851" max="4096" width="11" style="81"/>
    <col min="4097" max="4097" width="24" style="81" customWidth="1"/>
    <col min="4098" max="4100" width="8.125" style="81" bestFit="1" customWidth="1"/>
    <col min="4101" max="4101" width="7.5" style="81" bestFit="1" customWidth="1"/>
    <col min="4102" max="4102" width="8.125" style="81" bestFit="1" customWidth="1"/>
    <col min="4103" max="4103" width="7.5" style="81" bestFit="1" customWidth="1"/>
    <col min="4104" max="4104" width="10.75" style="81" bestFit="1" customWidth="1"/>
    <col min="4105" max="4105" width="10" style="81"/>
    <col min="4106" max="4106" width="10.75" style="81" bestFit="1" customWidth="1"/>
    <col min="4107" max="4352" width="10" style="81"/>
    <col min="4353" max="4353" width="24" style="81" customWidth="1"/>
    <col min="4354" max="4356" width="8.125" style="81" bestFit="1" customWidth="1"/>
    <col min="4357" max="4357" width="7.5" style="81" bestFit="1" customWidth="1"/>
    <col min="4358" max="4358" width="8.125" style="81" bestFit="1" customWidth="1"/>
    <col min="4359" max="4359" width="7.5" style="81" bestFit="1" customWidth="1"/>
    <col min="4360" max="4360" width="10.75" style="81" bestFit="1" customWidth="1"/>
    <col min="4361" max="4361" width="10" style="81"/>
    <col min="4362" max="4362" width="10.75" style="81" bestFit="1" customWidth="1"/>
    <col min="4363" max="4608" width="10" style="81"/>
    <col min="4609" max="4609" width="24" style="81" customWidth="1"/>
    <col min="4610" max="4612" width="8.125" style="81" bestFit="1" customWidth="1"/>
    <col min="4613" max="4613" width="7.5" style="81" bestFit="1" customWidth="1"/>
    <col min="4614" max="4614" width="8.125" style="81" bestFit="1" customWidth="1"/>
    <col min="4615" max="4615" width="7.5" style="81" bestFit="1" customWidth="1"/>
    <col min="4616" max="4616" width="10.75" style="81" bestFit="1" customWidth="1"/>
    <col min="4617" max="4617" width="10" style="81"/>
    <col min="4618" max="4618" width="10.75" style="81" bestFit="1" customWidth="1"/>
    <col min="4619" max="4864" width="10" style="81"/>
    <col min="4865" max="4865" width="24" style="81" customWidth="1"/>
    <col min="4866" max="4868" width="8.125" style="81" bestFit="1" customWidth="1"/>
    <col min="4869" max="4869" width="7.5" style="81" bestFit="1" customWidth="1"/>
    <col min="4870" max="4870" width="8.125" style="81" bestFit="1" customWidth="1"/>
    <col min="4871" max="4871" width="7.5" style="81" bestFit="1" customWidth="1"/>
    <col min="4872" max="4872" width="10.75" style="81" bestFit="1" customWidth="1"/>
    <col min="4873" max="4873" width="10" style="81"/>
    <col min="4874" max="4874" width="10.75" style="81" bestFit="1" customWidth="1"/>
    <col min="4875" max="5120" width="11" style="81"/>
    <col min="5121" max="5121" width="24" style="81" customWidth="1"/>
    <col min="5122" max="5124" width="8.125" style="81" bestFit="1" customWidth="1"/>
    <col min="5125" max="5125" width="7.5" style="81" bestFit="1" customWidth="1"/>
    <col min="5126" max="5126" width="8.125" style="81" bestFit="1" customWidth="1"/>
    <col min="5127" max="5127" width="7.5" style="81" bestFit="1" customWidth="1"/>
    <col min="5128" max="5128" width="10.75" style="81" bestFit="1" customWidth="1"/>
    <col min="5129" max="5129" width="10" style="81"/>
    <col min="5130" max="5130" width="10.75" style="81" bestFit="1" customWidth="1"/>
    <col min="5131" max="5376" width="10" style="81"/>
    <col min="5377" max="5377" width="24" style="81" customWidth="1"/>
    <col min="5378" max="5380" width="8.125" style="81" bestFit="1" customWidth="1"/>
    <col min="5381" max="5381" width="7.5" style="81" bestFit="1" customWidth="1"/>
    <col min="5382" max="5382" width="8.125" style="81" bestFit="1" customWidth="1"/>
    <col min="5383" max="5383" width="7.5" style="81" bestFit="1" customWidth="1"/>
    <col min="5384" max="5384" width="10.75" style="81" bestFit="1" customWidth="1"/>
    <col min="5385" max="5385" width="10" style="81"/>
    <col min="5386" max="5386" width="10.75" style="81" bestFit="1" customWidth="1"/>
    <col min="5387" max="5632" width="10" style="81"/>
    <col min="5633" max="5633" width="24" style="81" customWidth="1"/>
    <col min="5634" max="5636" width="8.125" style="81" bestFit="1" customWidth="1"/>
    <col min="5637" max="5637" width="7.5" style="81" bestFit="1" customWidth="1"/>
    <col min="5638" max="5638" width="8.125" style="81" bestFit="1" customWidth="1"/>
    <col min="5639" max="5639" width="7.5" style="81" bestFit="1" customWidth="1"/>
    <col min="5640" max="5640" width="10.75" style="81" bestFit="1" customWidth="1"/>
    <col min="5641" max="5641" width="10" style="81"/>
    <col min="5642" max="5642" width="10.75" style="81" bestFit="1" customWidth="1"/>
    <col min="5643" max="5888" width="10" style="81"/>
    <col min="5889" max="5889" width="24" style="81" customWidth="1"/>
    <col min="5890" max="5892" width="8.125" style="81" bestFit="1" customWidth="1"/>
    <col min="5893" max="5893" width="7.5" style="81" bestFit="1" customWidth="1"/>
    <col min="5894" max="5894" width="8.125" style="81" bestFit="1" customWidth="1"/>
    <col min="5895" max="5895" width="7.5" style="81" bestFit="1" customWidth="1"/>
    <col min="5896" max="5896" width="10.75" style="81" bestFit="1" customWidth="1"/>
    <col min="5897" max="5897" width="10" style="81"/>
    <col min="5898" max="5898" width="10.75" style="81" bestFit="1" customWidth="1"/>
    <col min="5899" max="6144" width="11" style="81"/>
    <col min="6145" max="6145" width="24" style="81" customWidth="1"/>
    <col min="6146" max="6148" width="8.125" style="81" bestFit="1" customWidth="1"/>
    <col min="6149" max="6149" width="7.5" style="81" bestFit="1" customWidth="1"/>
    <col min="6150" max="6150" width="8.125" style="81" bestFit="1" customWidth="1"/>
    <col min="6151" max="6151" width="7.5" style="81" bestFit="1" customWidth="1"/>
    <col min="6152" max="6152" width="10.75" style="81" bestFit="1" customWidth="1"/>
    <col min="6153" max="6153" width="10" style="81"/>
    <col min="6154" max="6154" width="10.75" style="81" bestFit="1" customWidth="1"/>
    <col min="6155" max="6400" width="10" style="81"/>
    <col min="6401" max="6401" width="24" style="81" customWidth="1"/>
    <col min="6402" max="6404" width="8.125" style="81" bestFit="1" customWidth="1"/>
    <col min="6405" max="6405" width="7.5" style="81" bestFit="1" customWidth="1"/>
    <col min="6406" max="6406" width="8.125" style="81" bestFit="1" customWidth="1"/>
    <col min="6407" max="6407" width="7.5" style="81" bestFit="1" customWidth="1"/>
    <col min="6408" max="6408" width="10.75" style="81" bestFit="1" customWidth="1"/>
    <col min="6409" max="6409" width="10" style="81"/>
    <col min="6410" max="6410" width="10.75" style="81" bestFit="1" customWidth="1"/>
    <col min="6411" max="6656" width="10" style="81"/>
    <col min="6657" max="6657" width="24" style="81" customWidth="1"/>
    <col min="6658" max="6660" width="8.125" style="81" bestFit="1" customWidth="1"/>
    <col min="6661" max="6661" width="7.5" style="81" bestFit="1" customWidth="1"/>
    <col min="6662" max="6662" width="8.125" style="81" bestFit="1" customWidth="1"/>
    <col min="6663" max="6663" width="7.5" style="81" bestFit="1" customWidth="1"/>
    <col min="6664" max="6664" width="10.75" style="81" bestFit="1" customWidth="1"/>
    <col min="6665" max="6665" width="10" style="81"/>
    <col min="6666" max="6666" width="10.75" style="81" bestFit="1" customWidth="1"/>
    <col min="6667" max="6912" width="10" style="81"/>
    <col min="6913" max="6913" width="24" style="81" customWidth="1"/>
    <col min="6914" max="6916" width="8.125" style="81" bestFit="1" customWidth="1"/>
    <col min="6917" max="6917" width="7.5" style="81" bestFit="1" customWidth="1"/>
    <col min="6918" max="6918" width="8.125" style="81" bestFit="1" customWidth="1"/>
    <col min="6919" max="6919" width="7.5" style="81" bestFit="1" customWidth="1"/>
    <col min="6920" max="6920" width="10.75" style="81" bestFit="1" customWidth="1"/>
    <col min="6921" max="6921" width="10" style="81"/>
    <col min="6922" max="6922" width="10.75" style="81" bestFit="1" customWidth="1"/>
    <col min="6923" max="7168" width="11" style="81"/>
    <col min="7169" max="7169" width="24" style="81" customWidth="1"/>
    <col min="7170" max="7172" width="8.125" style="81" bestFit="1" customWidth="1"/>
    <col min="7173" max="7173" width="7.5" style="81" bestFit="1" customWidth="1"/>
    <col min="7174" max="7174" width="8.125" style="81" bestFit="1" customWidth="1"/>
    <col min="7175" max="7175" width="7.5" style="81" bestFit="1" customWidth="1"/>
    <col min="7176" max="7176" width="10.75" style="81" bestFit="1" customWidth="1"/>
    <col min="7177" max="7177" width="10" style="81"/>
    <col min="7178" max="7178" width="10.75" style="81" bestFit="1" customWidth="1"/>
    <col min="7179" max="7424" width="10" style="81"/>
    <col min="7425" max="7425" width="24" style="81" customWidth="1"/>
    <col min="7426" max="7428" width="8.125" style="81" bestFit="1" customWidth="1"/>
    <col min="7429" max="7429" width="7.5" style="81" bestFit="1" customWidth="1"/>
    <col min="7430" max="7430" width="8.125" style="81" bestFit="1" customWidth="1"/>
    <col min="7431" max="7431" width="7.5" style="81" bestFit="1" customWidth="1"/>
    <col min="7432" max="7432" width="10.75" style="81" bestFit="1" customWidth="1"/>
    <col min="7433" max="7433" width="10" style="81"/>
    <col min="7434" max="7434" width="10.75" style="81" bestFit="1" customWidth="1"/>
    <col min="7435" max="7680" width="10" style="81"/>
    <col min="7681" max="7681" width="24" style="81" customWidth="1"/>
    <col min="7682" max="7684" width="8.125" style="81" bestFit="1" customWidth="1"/>
    <col min="7685" max="7685" width="7.5" style="81" bestFit="1" customWidth="1"/>
    <col min="7686" max="7686" width="8.125" style="81" bestFit="1" customWidth="1"/>
    <col min="7687" max="7687" width="7.5" style="81" bestFit="1" customWidth="1"/>
    <col min="7688" max="7688" width="10.75" style="81" bestFit="1" customWidth="1"/>
    <col min="7689" max="7689" width="10" style="81"/>
    <col min="7690" max="7690" width="10.75" style="81" bestFit="1" customWidth="1"/>
    <col min="7691" max="7936" width="10" style="81"/>
    <col min="7937" max="7937" width="24" style="81" customWidth="1"/>
    <col min="7938" max="7940" width="8.125" style="81" bestFit="1" customWidth="1"/>
    <col min="7941" max="7941" width="7.5" style="81" bestFit="1" customWidth="1"/>
    <col min="7942" max="7942" width="8.125" style="81" bestFit="1" customWidth="1"/>
    <col min="7943" max="7943" width="7.5" style="81" bestFit="1" customWidth="1"/>
    <col min="7944" max="7944" width="10.75" style="81" bestFit="1" customWidth="1"/>
    <col min="7945" max="7945" width="10" style="81"/>
    <col min="7946" max="7946" width="10.75" style="81" bestFit="1" customWidth="1"/>
    <col min="7947" max="8192" width="11" style="81"/>
    <col min="8193" max="8193" width="24" style="81" customWidth="1"/>
    <col min="8194" max="8196" width="8.125" style="81" bestFit="1" customWidth="1"/>
    <col min="8197" max="8197" width="7.5" style="81" bestFit="1" customWidth="1"/>
    <col min="8198" max="8198" width="8.125" style="81" bestFit="1" customWidth="1"/>
    <col min="8199" max="8199" width="7.5" style="81" bestFit="1" customWidth="1"/>
    <col min="8200" max="8200" width="10.75" style="81" bestFit="1" customWidth="1"/>
    <col min="8201" max="8201" width="10" style="81"/>
    <col min="8202" max="8202" width="10.75" style="81" bestFit="1" customWidth="1"/>
    <col min="8203" max="8448" width="10" style="81"/>
    <col min="8449" max="8449" width="24" style="81" customWidth="1"/>
    <col min="8450" max="8452" width="8.125" style="81" bestFit="1" customWidth="1"/>
    <col min="8453" max="8453" width="7.5" style="81" bestFit="1" customWidth="1"/>
    <col min="8454" max="8454" width="8.125" style="81" bestFit="1" customWidth="1"/>
    <col min="8455" max="8455" width="7.5" style="81" bestFit="1" customWidth="1"/>
    <col min="8456" max="8456" width="10.75" style="81" bestFit="1" customWidth="1"/>
    <col min="8457" max="8457" width="10" style="81"/>
    <col min="8458" max="8458" width="10.75" style="81" bestFit="1" customWidth="1"/>
    <col min="8459" max="8704" width="10" style="81"/>
    <col min="8705" max="8705" width="24" style="81" customWidth="1"/>
    <col min="8706" max="8708" width="8.125" style="81" bestFit="1" customWidth="1"/>
    <col min="8709" max="8709" width="7.5" style="81" bestFit="1" customWidth="1"/>
    <col min="8710" max="8710" width="8.125" style="81" bestFit="1" customWidth="1"/>
    <col min="8711" max="8711" width="7.5" style="81" bestFit="1" customWidth="1"/>
    <col min="8712" max="8712" width="10.75" style="81" bestFit="1" customWidth="1"/>
    <col min="8713" max="8713" width="10" style="81"/>
    <col min="8714" max="8714" width="10.75" style="81" bestFit="1" customWidth="1"/>
    <col min="8715" max="8960" width="10" style="81"/>
    <col min="8961" max="8961" width="24" style="81" customWidth="1"/>
    <col min="8962" max="8964" width="8.125" style="81" bestFit="1" customWidth="1"/>
    <col min="8965" max="8965" width="7.5" style="81" bestFit="1" customWidth="1"/>
    <col min="8966" max="8966" width="8.125" style="81" bestFit="1" customWidth="1"/>
    <col min="8967" max="8967" width="7.5" style="81" bestFit="1" customWidth="1"/>
    <col min="8968" max="8968" width="10.75" style="81" bestFit="1" customWidth="1"/>
    <col min="8969" max="8969" width="10" style="81"/>
    <col min="8970" max="8970" width="10.75" style="81" bestFit="1" customWidth="1"/>
    <col min="8971" max="9216" width="11" style="81"/>
    <col min="9217" max="9217" width="24" style="81" customWidth="1"/>
    <col min="9218" max="9220" width="8.125" style="81" bestFit="1" customWidth="1"/>
    <col min="9221" max="9221" width="7.5" style="81" bestFit="1" customWidth="1"/>
    <col min="9222" max="9222" width="8.125" style="81" bestFit="1" customWidth="1"/>
    <col min="9223" max="9223" width="7.5" style="81" bestFit="1" customWidth="1"/>
    <col min="9224" max="9224" width="10.75" style="81" bestFit="1" customWidth="1"/>
    <col min="9225" max="9225" width="10" style="81"/>
    <col min="9226" max="9226" width="10.75" style="81" bestFit="1" customWidth="1"/>
    <col min="9227" max="9472" width="10" style="81"/>
    <col min="9473" max="9473" width="24" style="81" customWidth="1"/>
    <col min="9474" max="9476" width="8.125" style="81" bestFit="1" customWidth="1"/>
    <col min="9477" max="9477" width="7.5" style="81" bestFit="1" customWidth="1"/>
    <col min="9478" max="9478" width="8.125" style="81" bestFit="1" customWidth="1"/>
    <col min="9479" max="9479" width="7.5" style="81" bestFit="1" customWidth="1"/>
    <col min="9480" max="9480" width="10.75" style="81" bestFit="1" customWidth="1"/>
    <col min="9481" max="9481" width="10" style="81"/>
    <col min="9482" max="9482" width="10.75" style="81" bestFit="1" customWidth="1"/>
    <col min="9483" max="9728" width="10" style="81"/>
    <col min="9729" max="9729" width="24" style="81" customWidth="1"/>
    <col min="9730" max="9732" width="8.125" style="81" bestFit="1" customWidth="1"/>
    <col min="9733" max="9733" width="7.5" style="81" bestFit="1" customWidth="1"/>
    <col min="9734" max="9734" width="8.125" style="81" bestFit="1" customWidth="1"/>
    <col min="9735" max="9735" width="7.5" style="81" bestFit="1" customWidth="1"/>
    <col min="9736" max="9736" width="10.75" style="81" bestFit="1" customWidth="1"/>
    <col min="9737" max="9737" width="10" style="81"/>
    <col min="9738" max="9738" width="10.75" style="81" bestFit="1" customWidth="1"/>
    <col min="9739" max="9984" width="10" style="81"/>
    <col min="9985" max="9985" width="24" style="81" customWidth="1"/>
    <col min="9986" max="9988" width="8.125" style="81" bestFit="1" customWidth="1"/>
    <col min="9989" max="9989" width="7.5" style="81" bestFit="1" customWidth="1"/>
    <col min="9990" max="9990" width="8.125" style="81" bestFit="1" customWidth="1"/>
    <col min="9991" max="9991" width="7.5" style="81" bestFit="1" customWidth="1"/>
    <col min="9992" max="9992" width="10.75" style="81" bestFit="1" customWidth="1"/>
    <col min="9993" max="9993" width="10" style="81"/>
    <col min="9994" max="9994" width="10.75" style="81" bestFit="1" customWidth="1"/>
    <col min="9995" max="10240" width="11" style="81"/>
    <col min="10241" max="10241" width="24" style="81" customWidth="1"/>
    <col min="10242" max="10244" width="8.125" style="81" bestFit="1" customWidth="1"/>
    <col min="10245" max="10245" width="7.5" style="81" bestFit="1" customWidth="1"/>
    <col min="10246" max="10246" width="8.125" style="81" bestFit="1" customWidth="1"/>
    <col min="10247" max="10247" width="7.5" style="81" bestFit="1" customWidth="1"/>
    <col min="10248" max="10248" width="10.75" style="81" bestFit="1" customWidth="1"/>
    <col min="10249" max="10249" width="10" style="81"/>
    <col min="10250" max="10250" width="10.75" style="81" bestFit="1" customWidth="1"/>
    <col min="10251" max="10496" width="10" style="81"/>
    <col min="10497" max="10497" width="24" style="81" customWidth="1"/>
    <col min="10498" max="10500" width="8.125" style="81" bestFit="1" customWidth="1"/>
    <col min="10501" max="10501" width="7.5" style="81" bestFit="1" customWidth="1"/>
    <col min="10502" max="10502" width="8.125" style="81" bestFit="1" customWidth="1"/>
    <col min="10503" max="10503" width="7.5" style="81" bestFit="1" customWidth="1"/>
    <col min="10504" max="10504" width="10.75" style="81" bestFit="1" customWidth="1"/>
    <col min="10505" max="10505" width="10" style="81"/>
    <col min="10506" max="10506" width="10.75" style="81" bestFit="1" customWidth="1"/>
    <col min="10507" max="10752" width="10" style="81"/>
    <col min="10753" max="10753" width="24" style="81" customWidth="1"/>
    <col min="10754" max="10756" width="8.125" style="81" bestFit="1" customWidth="1"/>
    <col min="10757" max="10757" width="7.5" style="81" bestFit="1" customWidth="1"/>
    <col min="10758" max="10758" width="8.125" style="81" bestFit="1" customWidth="1"/>
    <col min="10759" max="10759" width="7.5" style="81" bestFit="1" customWidth="1"/>
    <col min="10760" max="10760" width="10.75" style="81" bestFit="1" customWidth="1"/>
    <col min="10761" max="10761" width="10" style="81"/>
    <col min="10762" max="10762" width="10.75" style="81" bestFit="1" customWidth="1"/>
    <col min="10763" max="11008" width="10" style="81"/>
    <col min="11009" max="11009" width="24" style="81" customWidth="1"/>
    <col min="11010" max="11012" width="8.125" style="81" bestFit="1" customWidth="1"/>
    <col min="11013" max="11013" width="7.5" style="81" bestFit="1" customWidth="1"/>
    <col min="11014" max="11014" width="8.125" style="81" bestFit="1" customWidth="1"/>
    <col min="11015" max="11015" width="7.5" style="81" bestFit="1" customWidth="1"/>
    <col min="11016" max="11016" width="10.75" style="81" bestFit="1" customWidth="1"/>
    <col min="11017" max="11017" width="10" style="81"/>
    <col min="11018" max="11018" width="10.75" style="81" bestFit="1" customWidth="1"/>
    <col min="11019" max="11264" width="11" style="81"/>
    <col min="11265" max="11265" width="24" style="81" customWidth="1"/>
    <col min="11266" max="11268" width="8.125" style="81" bestFit="1" customWidth="1"/>
    <col min="11269" max="11269" width="7.5" style="81" bestFit="1" customWidth="1"/>
    <col min="11270" max="11270" width="8.125" style="81" bestFit="1" customWidth="1"/>
    <col min="11271" max="11271" width="7.5" style="81" bestFit="1" customWidth="1"/>
    <col min="11272" max="11272" width="10.75" style="81" bestFit="1" customWidth="1"/>
    <col min="11273" max="11273" width="10" style="81"/>
    <col min="11274" max="11274" width="10.75" style="81" bestFit="1" customWidth="1"/>
    <col min="11275" max="11520" width="10" style="81"/>
    <col min="11521" max="11521" width="24" style="81" customWidth="1"/>
    <col min="11522" max="11524" width="8.125" style="81" bestFit="1" customWidth="1"/>
    <col min="11525" max="11525" width="7.5" style="81" bestFit="1" customWidth="1"/>
    <col min="11526" max="11526" width="8.125" style="81" bestFit="1" customWidth="1"/>
    <col min="11527" max="11527" width="7.5" style="81" bestFit="1" customWidth="1"/>
    <col min="11528" max="11528" width="10.75" style="81" bestFit="1" customWidth="1"/>
    <col min="11529" max="11529" width="10" style="81"/>
    <col min="11530" max="11530" width="10.75" style="81" bestFit="1" customWidth="1"/>
    <col min="11531" max="11776" width="10" style="81"/>
    <col min="11777" max="11777" width="24" style="81" customWidth="1"/>
    <col min="11778" max="11780" width="8.125" style="81" bestFit="1" customWidth="1"/>
    <col min="11781" max="11781" width="7.5" style="81" bestFit="1" customWidth="1"/>
    <col min="11782" max="11782" width="8.125" style="81" bestFit="1" customWidth="1"/>
    <col min="11783" max="11783" width="7.5" style="81" bestFit="1" customWidth="1"/>
    <col min="11784" max="11784" width="10.75" style="81" bestFit="1" customWidth="1"/>
    <col min="11785" max="11785" width="10" style="81"/>
    <col min="11786" max="11786" width="10.75" style="81" bestFit="1" customWidth="1"/>
    <col min="11787" max="12032" width="10" style="81"/>
    <col min="12033" max="12033" width="24" style="81" customWidth="1"/>
    <col min="12034" max="12036" width="8.125" style="81" bestFit="1" customWidth="1"/>
    <col min="12037" max="12037" width="7.5" style="81" bestFit="1" customWidth="1"/>
    <col min="12038" max="12038" width="8.125" style="81" bestFit="1" customWidth="1"/>
    <col min="12039" max="12039" width="7.5" style="81" bestFit="1" customWidth="1"/>
    <col min="12040" max="12040" width="10.75" style="81" bestFit="1" customWidth="1"/>
    <col min="12041" max="12041" width="10" style="81"/>
    <col min="12042" max="12042" width="10.75" style="81" bestFit="1" customWidth="1"/>
    <col min="12043" max="12288" width="11" style="81"/>
    <col min="12289" max="12289" width="24" style="81" customWidth="1"/>
    <col min="12290" max="12292" width="8.125" style="81" bestFit="1" customWidth="1"/>
    <col min="12293" max="12293" width="7.5" style="81" bestFit="1" customWidth="1"/>
    <col min="12294" max="12294" width="8.125" style="81" bestFit="1" customWidth="1"/>
    <col min="12295" max="12295" width="7.5" style="81" bestFit="1" customWidth="1"/>
    <col min="12296" max="12296" width="10.75" style="81" bestFit="1" customWidth="1"/>
    <col min="12297" max="12297" width="10" style="81"/>
    <col min="12298" max="12298" width="10.75" style="81" bestFit="1" customWidth="1"/>
    <col min="12299" max="12544" width="10" style="81"/>
    <col min="12545" max="12545" width="24" style="81" customWidth="1"/>
    <col min="12546" max="12548" width="8.125" style="81" bestFit="1" customWidth="1"/>
    <col min="12549" max="12549" width="7.5" style="81" bestFit="1" customWidth="1"/>
    <col min="12550" max="12550" width="8.125" style="81" bestFit="1" customWidth="1"/>
    <col min="12551" max="12551" width="7.5" style="81" bestFit="1" customWidth="1"/>
    <col min="12552" max="12552" width="10.75" style="81" bestFit="1" customWidth="1"/>
    <col min="12553" max="12553" width="10" style="81"/>
    <col min="12554" max="12554" width="10.75" style="81" bestFit="1" customWidth="1"/>
    <col min="12555" max="12800" width="10" style="81"/>
    <col min="12801" max="12801" width="24" style="81" customWidth="1"/>
    <col min="12802" max="12804" width="8.125" style="81" bestFit="1" customWidth="1"/>
    <col min="12805" max="12805" width="7.5" style="81" bestFit="1" customWidth="1"/>
    <col min="12806" max="12806" width="8.125" style="81" bestFit="1" customWidth="1"/>
    <col min="12807" max="12807" width="7.5" style="81" bestFit="1" customWidth="1"/>
    <col min="12808" max="12808" width="10.75" style="81" bestFit="1" customWidth="1"/>
    <col min="12809" max="12809" width="10" style="81"/>
    <col min="12810" max="12810" width="10.75" style="81" bestFit="1" customWidth="1"/>
    <col min="12811" max="13056" width="10" style="81"/>
    <col min="13057" max="13057" width="24" style="81" customWidth="1"/>
    <col min="13058" max="13060" width="8.125" style="81" bestFit="1" customWidth="1"/>
    <col min="13061" max="13061" width="7.5" style="81" bestFit="1" customWidth="1"/>
    <col min="13062" max="13062" width="8.125" style="81" bestFit="1" customWidth="1"/>
    <col min="13063" max="13063" width="7.5" style="81" bestFit="1" customWidth="1"/>
    <col min="13064" max="13064" width="10.75" style="81" bestFit="1" customWidth="1"/>
    <col min="13065" max="13065" width="10" style="81"/>
    <col min="13066" max="13066" width="10.75" style="81" bestFit="1" customWidth="1"/>
    <col min="13067" max="13312" width="11" style="81"/>
    <col min="13313" max="13313" width="24" style="81" customWidth="1"/>
    <col min="13314" max="13316" width="8.125" style="81" bestFit="1" customWidth="1"/>
    <col min="13317" max="13317" width="7.5" style="81" bestFit="1" customWidth="1"/>
    <col min="13318" max="13318" width="8.125" style="81" bestFit="1" customWidth="1"/>
    <col min="13319" max="13319" width="7.5" style="81" bestFit="1" customWidth="1"/>
    <col min="13320" max="13320" width="10.75" style="81" bestFit="1" customWidth="1"/>
    <col min="13321" max="13321" width="10" style="81"/>
    <col min="13322" max="13322" width="10.75" style="81" bestFit="1" customWidth="1"/>
    <col min="13323" max="13568" width="10" style="81"/>
    <col min="13569" max="13569" width="24" style="81" customWidth="1"/>
    <col min="13570" max="13572" width="8.125" style="81" bestFit="1" customWidth="1"/>
    <col min="13573" max="13573" width="7.5" style="81" bestFit="1" customWidth="1"/>
    <col min="13574" max="13574" width="8.125" style="81" bestFit="1" customWidth="1"/>
    <col min="13575" max="13575" width="7.5" style="81" bestFit="1" customWidth="1"/>
    <col min="13576" max="13576" width="10.75" style="81" bestFit="1" customWidth="1"/>
    <col min="13577" max="13577" width="10" style="81"/>
    <col min="13578" max="13578" width="10.75" style="81" bestFit="1" customWidth="1"/>
    <col min="13579" max="13824" width="10" style="81"/>
    <col min="13825" max="13825" width="24" style="81" customWidth="1"/>
    <col min="13826" max="13828" width="8.125" style="81" bestFit="1" customWidth="1"/>
    <col min="13829" max="13829" width="7.5" style="81" bestFit="1" customWidth="1"/>
    <col min="13830" max="13830" width="8.125" style="81" bestFit="1" customWidth="1"/>
    <col min="13831" max="13831" width="7.5" style="81" bestFit="1" customWidth="1"/>
    <col min="13832" max="13832" width="10.75" style="81" bestFit="1" customWidth="1"/>
    <col min="13833" max="13833" width="10" style="81"/>
    <col min="13834" max="13834" width="10.75" style="81" bestFit="1" customWidth="1"/>
    <col min="13835" max="14080" width="10" style="81"/>
    <col min="14081" max="14081" width="24" style="81" customWidth="1"/>
    <col min="14082" max="14084" width="8.125" style="81" bestFit="1" customWidth="1"/>
    <col min="14085" max="14085" width="7.5" style="81" bestFit="1" customWidth="1"/>
    <col min="14086" max="14086" width="8.125" style="81" bestFit="1" customWidth="1"/>
    <col min="14087" max="14087" width="7.5" style="81" bestFit="1" customWidth="1"/>
    <col min="14088" max="14088" width="10.75" style="81" bestFit="1" customWidth="1"/>
    <col min="14089" max="14089" width="10" style="81"/>
    <col min="14090" max="14090" width="10.75" style="81" bestFit="1" customWidth="1"/>
    <col min="14091" max="14336" width="11" style="81"/>
    <col min="14337" max="14337" width="24" style="81" customWidth="1"/>
    <col min="14338" max="14340" width="8.125" style="81" bestFit="1" customWidth="1"/>
    <col min="14341" max="14341" width="7.5" style="81" bestFit="1" customWidth="1"/>
    <col min="14342" max="14342" width="8.125" style="81" bestFit="1" customWidth="1"/>
    <col min="14343" max="14343" width="7.5" style="81" bestFit="1" customWidth="1"/>
    <col min="14344" max="14344" width="10.75" style="81" bestFit="1" customWidth="1"/>
    <col min="14345" max="14345" width="10" style="81"/>
    <col min="14346" max="14346" width="10.75" style="81" bestFit="1" customWidth="1"/>
    <col min="14347" max="14592" width="10" style="81"/>
    <col min="14593" max="14593" width="24" style="81" customWidth="1"/>
    <col min="14594" max="14596" width="8.125" style="81" bestFit="1" customWidth="1"/>
    <col min="14597" max="14597" width="7.5" style="81" bestFit="1" customWidth="1"/>
    <col min="14598" max="14598" width="8.125" style="81" bestFit="1" customWidth="1"/>
    <col min="14599" max="14599" width="7.5" style="81" bestFit="1" customWidth="1"/>
    <col min="14600" max="14600" width="10.75" style="81" bestFit="1" customWidth="1"/>
    <col min="14601" max="14601" width="10" style="81"/>
    <col min="14602" max="14602" width="10.75" style="81" bestFit="1" customWidth="1"/>
    <col min="14603" max="14848" width="10" style="81"/>
    <col min="14849" max="14849" width="24" style="81" customWidth="1"/>
    <col min="14850" max="14852" width="8.125" style="81" bestFit="1" customWidth="1"/>
    <col min="14853" max="14853" width="7.5" style="81" bestFit="1" customWidth="1"/>
    <col min="14854" max="14854" width="8.125" style="81" bestFit="1" customWidth="1"/>
    <col min="14855" max="14855" width="7.5" style="81" bestFit="1" customWidth="1"/>
    <col min="14856" max="14856" width="10.75" style="81" bestFit="1" customWidth="1"/>
    <col min="14857" max="14857" width="10" style="81"/>
    <col min="14858" max="14858" width="10.75" style="81" bestFit="1" customWidth="1"/>
    <col min="14859" max="15104" width="10" style="81"/>
    <col min="15105" max="15105" width="24" style="81" customWidth="1"/>
    <col min="15106" max="15108" width="8.125" style="81" bestFit="1" customWidth="1"/>
    <col min="15109" max="15109" width="7.5" style="81" bestFit="1" customWidth="1"/>
    <col min="15110" max="15110" width="8.125" style="81" bestFit="1" customWidth="1"/>
    <col min="15111" max="15111" width="7.5" style="81" bestFit="1" customWidth="1"/>
    <col min="15112" max="15112" width="10.75" style="81" bestFit="1" customWidth="1"/>
    <col min="15113" max="15113" width="10" style="81"/>
    <col min="15114" max="15114" width="10.75" style="81" bestFit="1" customWidth="1"/>
    <col min="15115" max="15360" width="11" style="81"/>
    <col min="15361" max="15361" width="24" style="81" customWidth="1"/>
    <col min="15362" max="15364" width="8.125" style="81" bestFit="1" customWidth="1"/>
    <col min="15365" max="15365" width="7.5" style="81" bestFit="1" customWidth="1"/>
    <col min="15366" max="15366" width="8.125" style="81" bestFit="1" customWidth="1"/>
    <col min="15367" max="15367" width="7.5" style="81" bestFit="1" customWidth="1"/>
    <col min="15368" max="15368" width="10.75" style="81" bestFit="1" customWidth="1"/>
    <col min="15369" max="15369" width="10" style="81"/>
    <col min="15370" max="15370" width="10.75" style="81" bestFit="1" customWidth="1"/>
    <col min="15371" max="15616" width="10" style="81"/>
    <col min="15617" max="15617" width="24" style="81" customWidth="1"/>
    <col min="15618" max="15620" width="8.125" style="81" bestFit="1" customWidth="1"/>
    <col min="15621" max="15621" width="7.5" style="81" bestFit="1" customWidth="1"/>
    <col min="15622" max="15622" width="8.125" style="81" bestFit="1" customWidth="1"/>
    <col min="15623" max="15623" width="7.5" style="81" bestFit="1" customWidth="1"/>
    <col min="15624" max="15624" width="10.75" style="81" bestFit="1" customWidth="1"/>
    <col min="15625" max="15625" width="10" style="81"/>
    <col min="15626" max="15626" width="10.75" style="81" bestFit="1" customWidth="1"/>
    <col min="15627" max="15872" width="10" style="81"/>
    <col min="15873" max="15873" width="24" style="81" customWidth="1"/>
    <col min="15874" max="15876" width="8.125" style="81" bestFit="1" customWidth="1"/>
    <col min="15877" max="15877" width="7.5" style="81" bestFit="1" customWidth="1"/>
    <col min="15878" max="15878" width="8.125" style="81" bestFit="1" customWidth="1"/>
    <col min="15879" max="15879" width="7.5" style="81" bestFit="1" customWidth="1"/>
    <col min="15880" max="15880" width="10.75" style="81" bestFit="1" customWidth="1"/>
    <col min="15881" max="15881" width="10" style="81"/>
    <col min="15882" max="15882" width="10.75" style="81" bestFit="1" customWidth="1"/>
    <col min="15883" max="16128" width="10" style="81"/>
    <col min="16129" max="16129" width="24" style="81" customWidth="1"/>
    <col min="16130" max="16132" width="8.125" style="81" bestFit="1" customWidth="1"/>
    <col min="16133" max="16133" width="7.5" style="81" bestFit="1" customWidth="1"/>
    <col min="16134" max="16134" width="8.125" style="81" bestFit="1" customWidth="1"/>
    <col min="16135" max="16135" width="7.5" style="81" bestFit="1" customWidth="1"/>
    <col min="16136" max="16136" width="10.75" style="81" bestFit="1" customWidth="1"/>
    <col min="16137" max="16137" width="10" style="81"/>
    <col min="16138" max="16138" width="10.75" style="81" bestFit="1" customWidth="1"/>
    <col min="16139" max="16384" width="11" style="81"/>
  </cols>
  <sheetData>
    <row r="1" spans="1:8" ht="13.5" thickTop="1" x14ac:dyDescent="0.2">
      <c r="A1" s="317" t="s">
        <v>24</v>
      </c>
      <c r="B1" s="318"/>
      <c r="C1" s="318"/>
      <c r="D1" s="318"/>
      <c r="E1" s="318"/>
      <c r="F1" s="318"/>
      <c r="G1" s="318"/>
      <c r="H1" s="318"/>
    </row>
    <row r="2" spans="1:8" ht="15.75" x14ac:dyDescent="0.25">
      <c r="A2" s="319"/>
      <c r="B2" s="320"/>
      <c r="C2" s="321"/>
      <c r="D2" s="321"/>
      <c r="E2" s="321"/>
      <c r="F2" s="321"/>
      <c r="G2" s="321"/>
      <c r="H2" s="343" t="s">
        <v>152</v>
      </c>
    </row>
    <row r="3" spans="1:8" s="69" customFormat="1" x14ac:dyDescent="0.2">
      <c r="A3" s="290"/>
      <c r="B3" s="801">
        <f>INDICE!A3</f>
        <v>44409</v>
      </c>
      <c r="C3" s="802"/>
      <c r="D3" s="802" t="s">
        <v>116</v>
      </c>
      <c r="E3" s="802"/>
      <c r="F3" s="802" t="s">
        <v>117</v>
      </c>
      <c r="G3" s="802"/>
      <c r="H3" s="802"/>
    </row>
    <row r="4" spans="1:8" s="69" customFormat="1" x14ac:dyDescent="0.2">
      <c r="A4" s="291"/>
      <c r="B4" s="82" t="s">
        <v>47</v>
      </c>
      <c r="C4" s="82" t="s">
        <v>429</v>
      </c>
      <c r="D4" s="82" t="s">
        <v>47</v>
      </c>
      <c r="E4" s="82" t="s">
        <v>429</v>
      </c>
      <c r="F4" s="82" t="s">
        <v>47</v>
      </c>
      <c r="G4" s="83" t="s">
        <v>429</v>
      </c>
      <c r="H4" s="83" t="s">
        <v>122</v>
      </c>
    </row>
    <row r="5" spans="1:8" x14ac:dyDescent="0.2">
      <c r="A5" s="322" t="s">
        <v>139</v>
      </c>
      <c r="B5" s="331">
        <v>46.866630000000008</v>
      </c>
      <c r="C5" s="324">
        <v>4.5019101343816832</v>
      </c>
      <c r="D5" s="323">
        <v>522.42220999999995</v>
      </c>
      <c r="E5" s="324">
        <v>2.6119947379411914</v>
      </c>
      <c r="F5" s="323">
        <v>798.25344999999993</v>
      </c>
      <c r="G5" s="324">
        <v>1.1237488753396596</v>
      </c>
      <c r="H5" s="329">
        <v>42.216908294509061</v>
      </c>
    </row>
    <row r="6" spans="1:8" x14ac:dyDescent="0.2">
      <c r="A6" s="322" t="s">
        <v>140</v>
      </c>
      <c r="B6" s="331">
        <v>20.864219999999992</v>
      </c>
      <c r="C6" s="324">
        <v>19.977711430884764</v>
      </c>
      <c r="D6" s="323">
        <v>296.58714000000003</v>
      </c>
      <c r="E6" s="324">
        <v>9.9926458235286919</v>
      </c>
      <c r="F6" s="323">
        <v>451.43816999999996</v>
      </c>
      <c r="G6" s="324">
        <v>2.9400935435179703</v>
      </c>
      <c r="H6" s="329">
        <v>23.8750284430728</v>
      </c>
    </row>
    <row r="7" spans="1:8" x14ac:dyDescent="0.2">
      <c r="A7" s="322" t="s">
        <v>141</v>
      </c>
      <c r="B7" s="331">
        <v>7.6041000000000007</v>
      </c>
      <c r="C7" s="324">
        <v>30.968784231593332</v>
      </c>
      <c r="D7" s="323">
        <v>52.133489999999995</v>
      </c>
      <c r="E7" s="324">
        <v>23.612979987798397</v>
      </c>
      <c r="F7" s="323">
        <v>75.923269999999988</v>
      </c>
      <c r="G7" s="324">
        <v>3.5708015491843828</v>
      </c>
      <c r="H7" s="329">
        <v>4.0153233625351081</v>
      </c>
    </row>
    <row r="8" spans="1:8" x14ac:dyDescent="0.2">
      <c r="A8" s="325" t="s">
        <v>449</v>
      </c>
      <c r="B8" s="330">
        <v>36.863930000000011</v>
      </c>
      <c r="C8" s="327">
        <v>-56.175967898455106</v>
      </c>
      <c r="D8" s="326">
        <v>277.71858000000003</v>
      </c>
      <c r="E8" s="328">
        <v>-47.54641689879805</v>
      </c>
      <c r="F8" s="326">
        <v>565.22335999999996</v>
      </c>
      <c r="G8" s="328">
        <v>-31.564424304004042</v>
      </c>
      <c r="H8" s="497">
        <v>29.892739899883026</v>
      </c>
    </row>
    <row r="9" spans="1:8" s="69" customFormat="1" x14ac:dyDescent="0.2">
      <c r="A9" s="292" t="s">
        <v>115</v>
      </c>
      <c r="B9" s="61">
        <v>112.19888</v>
      </c>
      <c r="C9" s="62">
        <v>-26.263447690097291</v>
      </c>
      <c r="D9" s="61">
        <v>1148.86142</v>
      </c>
      <c r="E9" s="62">
        <v>-14.924189679382296</v>
      </c>
      <c r="F9" s="61">
        <v>1890.83825</v>
      </c>
      <c r="G9" s="62">
        <v>-11.109453340026217</v>
      </c>
      <c r="H9" s="62">
        <v>100</v>
      </c>
    </row>
    <row r="10" spans="1:8" x14ac:dyDescent="0.2">
      <c r="A10" s="316"/>
      <c r="B10" s="315"/>
      <c r="C10" s="321"/>
      <c r="D10" s="315"/>
      <c r="E10" s="321"/>
      <c r="F10" s="315"/>
      <c r="G10" s="321"/>
      <c r="H10" s="79" t="s">
        <v>222</v>
      </c>
    </row>
    <row r="11" spans="1:8" x14ac:dyDescent="0.2">
      <c r="A11" s="293" t="s">
        <v>487</v>
      </c>
      <c r="B11" s="315"/>
      <c r="C11" s="315"/>
      <c r="D11" s="315"/>
      <c r="E11" s="315"/>
      <c r="F11" s="315"/>
      <c r="G11" s="321"/>
      <c r="H11" s="321"/>
    </row>
    <row r="12" spans="1:8" x14ac:dyDescent="0.2">
      <c r="A12" s="293" t="s">
        <v>531</v>
      </c>
      <c r="B12" s="315"/>
      <c r="C12" s="315"/>
      <c r="D12" s="315"/>
      <c r="E12" s="315"/>
      <c r="F12" s="315"/>
      <c r="G12" s="321"/>
      <c r="H12" s="321"/>
    </row>
    <row r="13" spans="1:8" ht="14.25" x14ac:dyDescent="0.2">
      <c r="A13" s="133" t="s">
        <v>545</v>
      </c>
      <c r="B13" s="1"/>
      <c r="C13" s="1"/>
      <c r="D13" s="1"/>
      <c r="E13" s="1"/>
      <c r="F13" s="1"/>
      <c r="G13" s="1"/>
      <c r="H13" s="1"/>
    </row>
    <row r="17" spans="3:21" x14ac:dyDescent="0.2">
      <c r="C17" s="602"/>
      <c r="D17" s="602"/>
      <c r="E17" s="602"/>
      <c r="F17" s="602"/>
      <c r="G17" s="602"/>
      <c r="H17" s="602"/>
      <c r="I17" s="602"/>
      <c r="J17" s="602"/>
      <c r="K17" s="602"/>
      <c r="L17" s="602"/>
      <c r="M17" s="602"/>
      <c r="N17" s="602"/>
      <c r="O17" s="602"/>
      <c r="P17" s="602"/>
      <c r="Q17" s="602"/>
      <c r="R17" s="602"/>
      <c r="S17" s="602"/>
      <c r="T17" s="602"/>
      <c r="U17" s="602"/>
    </row>
  </sheetData>
  <mergeCells count="3">
    <mergeCell ref="B3:C3"/>
    <mergeCell ref="D3:E3"/>
    <mergeCell ref="F3:H3"/>
  </mergeCells>
  <conditionalFormatting sqref="B8">
    <cfRule type="cellIs" dxfId="234" priority="7" operator="between">
      <formula>0</formula>
      <formula>0.5</formula>
    </cfRule>
  </conditionalFormatting>
  <conditionalFormatting sqref="D8">
    <cfRule type="cellIs" dxfId="233" priority="6" operator="between">
      <formula>0</formula>
      <formula>0.5</formula>
    </cfRule>
  </conditionalFormatting>
  <conditionalFormatting sqref="F8">
    <cfRule type="cellIs" dxfId="232" priority="5" operator="between">
      <formula>0</formula>
      <formula>0.5</formula>
    </cfRule>
  </conditionalFormatting>
  <conditionalFormatting sqref="H8">
    <cfRule type="cellIs" dxfId="231" priority="4" operator="between">
      <formula>0</formula>
      <formula>0.5</formula>
    </cfRule>
  </conditionalFormatting>
  <conditionalFormatting sqref="C17:U17">
    <cfRule type="cellIs" dxfId="230" priority="2" operator="between">
      <formula>-0.0499999</formula>
      <formula>0.0499999</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fitToPage="1"/>
  </sheetPr>
  <dimension ref="A1:N18"/>
  <sheetViews>
    <sheetView zoomScale="115" zoomScaleNormal="115" zoomScaleSheetLayoutView="100" workbookViewId="0"/>
  </sheetViews>
  <sheetFormatPr baseColWidth="10" defaultRowHeight="12.75" x14ac:dyDescent="0.2"/>
  <cols>
    <col min="1" max="1" width="20.5" style="81" customWidth="1"/>
    <col min="2" max="2" width="10" style="81" customWidth="1"/>
    <col min="3" max="3" width="11.75" style="81" customWidth="1"/>
    <col min="4" max="4" width="10" style="81" customWidth="1"/>
    <col min="5" max="5" width="10.75" style="81" customWidth="1"/>
    <col min="6" max="6" width="9.5" style="81" customWidth="1"/>
    <col min="7" max="7" width="11" style="81" customWidth="1"/>
    <col min="8" max="8" width="14.75" style="81" customWidth="1"/>
    <col min="9" max="9" width="11.5" style="81" customWidth="1"/>
    <col min="10" max="10" width="12.5" style="81" customWidth="1"/>
    <col min="11" max="15" width="11" style="81"/>
    <col min="16" max="256" width="10" style="81"/>
    <col min="257" max="257" width="18" style="81" customWidth="1"/>
    <col min="258" max="259" width="8.125" style="81" bestFit="1" customWidth="1"/>
    <col min="260" max="260" width="8.25" style="81" bestFit="1" customWidth="1"/>
    <col min="261" max="261" width="8.25" style="81" customWidth="1"/>
    <col min="262" max="262" width="8.25" style="81" bestFit="1" customWidth="1"/>
    <col min="263" max="263" width="9.125" style="81" bestFit="1" customWidth="1"/>
    <col min="264" max="264" width="11" style="81" bestFit="1" customWidth="1"/>
    <col min="265" max="265" width="10.125" style="81" bestFit="1" customWidth="1"/>
    <col min="266" max="266" width="11" style="81" bestFit="1" customWidth="1"/>
    <col min="267" max="512" width="10" style="81"/>
    <col min="513" max="513" width="18" style="81" customWidth="1"/>
    <col min="514" max="515" width="8.125" style="81" bestFit="1" customWidth="1"/>
    <col min="516" max="516" width="8.25" style="81" bestFit="1" customWidth="1"/>
    <col min="517" max="517" width="8.25" style="81" customWidth="1"/>
    <col min="518" max="518" width="8.25" style="81" bestFit="1" customWidth="1"/>
    <col min="519" max="519" width="9.125" style="81" bestFit="1" customWidth="1"/>
    <col min="520" max="520" width="11" style="81" bestFit="1" customWidth="1"/>
    <col min="521" max="521" width="10.125" style="81" bestFit="1" customWidth="1"/>
    <col min="522" max="522" width="11" style="81" bestFit="1" customWidth="1"/>
    <col min="523" max="768" width="10" style="81"/>
    <col min="769" max="769" width="18" style="81" customWidth="1"/>
    <col min="770" max="771" width="8.125" style="81" bestFit="1" customWidth="1"/>
    <col min="772" max="772" width="8.25" style="81" bestFit="1" customWidth="1"/>
    <col min="773" max="773" width="8.25" style="81" customWidth="1"/>
    <col min="774" max="774" width="8.25" style="81" bestFit="1" customWidth="1"/>
    <col min="775" max="775" width="9.125" style="81" bestFit="1" customWidth="1"/>
    <col min="776" max="776" width="11" style="81" bestFit="1" customWidth="1"/>
    <col min="777" max="777" width="10.125" style="81" bestFit="1" customWidth="1"/>
    <col min="778" max="778" width="11" style="81" bestFit="1" customWidth="1"/>
    <col min="779" max="1024" width="11" style="81"/>
    <col min="1025" max="1025" width="18" style="81" customWidth="1"/>
    <col min="1026" max="1027" width="8.125" style="81" bestFit="1" customWidth="1"/>
    <col min="1028" max="1028" width="8.25" style="81" bestFit="1" customWidth="1"/>
    <col min="1029" max="1029" width="8.25" style="81" customWidth="1"/>
    <col min="1030" max="1030" width="8.25" style="81" bestFit="1" customWidth="1"/>
    <col min="1031" max="1031" width="9.125" style="81" bestFit="1" customWidth="1"/>
    <col min="1032" max="1032" width="11" style="81" bestFit="1" customWidth="1"/>
    <col min="1033" max="1033" width="10.125" style="81" bestFit="1" customWidth="1"/>
    <col min="1034" max="1034" width="11" style="81" bestFit="1" customWidth="1"/>
    <col min="1035" max="1280" width="10" style="81"/>
    <col min="1281" max="1281" width="18" style="81" customWidth="1"/>
    <col min="1282" max="1283" width="8.125" style="81" bestFit="1" customWidth="1"/>
    <col min="1284" max="1284" width="8.25" style="81" bestFit="1" customWidth="1"/>
    <col min="1285" max="1285" width="8.25" style="81" customWidth="1"/>
    <col min="1286" max="1286" width="8.25" style="81" bestFit="1" customWidth="1"/>
    <col min="1287" max="1287" width="9.125" style="81" bestFit="1" customWidth="1"/>
    <col min="1288" max="1288" width="11" style="81" bestFit="1" customWidth="1"/>
    <col min="1289" max="1289" width="10.125" style="81" bestFit="1" customWidth="1"/>
    <col min="1290" max="1290" width="11" style="81" bestFit="1" customWidth="1"/>
    <col min="1291" max="1536" width="10" style="81"/>
    <col min="1537" max="1537" width="18" style="81" customWidth="1"/>
    <col min="1538" max="1539" width="8.125" style="81" bestFit="1" customWidth="1"/>
    <col min="1540" max="1540" width="8.25" style="81" bestFit="1" customWidth="1"/>
    <col min="1541" max="1541" width="8.25" style="81" customWidth="1"/>
    <col min="1542" max="1542" width="8.25" style="81" bestFit="1" customWidth="1"/>
    <col min="1543" max="1543" width="9.125" style="81" bestFit="1" customWidth="1"/>
    <col min="1544" max="1544" width="11" style="81" bestFit="1" customWidth="1"/>
    <col min="1545" max="1545" width="10.125" style="81" bestFit="1" customWidth="1"/>
    <col min="1546" max="1546" width="11" style="81" bestFit="1" customWidth="1"/>
    <col min="1547" max="1792" width="10" style="81"/>
    <col min="1793" max="1793" width="18" style="81" customWidth="1"/>
    <col min="1794" max="1795" width="8.125" style="81" bestFit="1" customWidth="1"/>
    <col min="1796" max="1796" width="8.25" style="81" bestFit="1" customWidth="1"/>
    <col min="1797" max="1797" width="8.25" style="81" customWidth="1"/>
    <col min="1798" max="1798" width="8.25" style="81" bestFit="1" customWidth="1"/>
    <col min="1799" max="1799" width="9.125" style="81" bestFit="1" customWidth="1"/>
    <col min="1800" max="1800" width="11" style="81" bestFit="1" customWidth="1"/>
    <col min="1801" max="1801" width="10.125" style="81" bestFit="1" customWidth="1"/>
    <col min="1802" max="1802" width="11" style="81" bestFit="1" customWidth="1"/>
    <col min="1803" max="2048" width="11" style="81"/>
    <col min="2049" max="2049" width="18" style="81" customWidth="1"/>
    <col min="2050" max="2051" width="8.125" style="81" bestFit="1" customWidth="1"/>
    <col min="2052" max="2052" width="8.25" style="81" bestFit="1" customWidth="1"/>
    <col min="2053" max="2053" width="8.25" style="81" customWidth="1"/>
    <col min="2054" max="2054" width="8.25" style="81" bestFit="1" customWidth="1"/>
    <col min="2055" max="2055" width="9.125" style="81" bestFit="1" customWidth="1"/>
    <col min="2056" max="2056" width="11" style="81" bestFit="1" customWidth="1"/>
    <col min="2057" max="2057" width="10.125" style="81" bestFit="1" customWidth="1"/>
    <col min="2058" max="2058" width="11" style="81" bestFit="1" customWidth="1"/>
    <col min="2059" max="2304" width="10" style="81"/>
    <col min="2305" max="2305" width="18" style="81" customWidth="1"/>
    <col min="2306" max="2307" width="8.125" style="81" bestFit="1" customWidth="1"/>
    <col min="2308" max="2308" width="8.25" style="81" bestFit="1" customWidth="1"/>
    <col min="2309" max="2309" width="8.25" style="81" customWidth="1"/>
    <col min="2310" max="2310" width="8.25" style="81" bestFit="1" customWidth="1"/>
    <col min="2311" max="2311" width="9.125" style="81" bestFit="1" customWidth="1"/>
    <col min="2312" max="2312" width="11" style="81" bestFit="1" customWidth="1"/>
    <col min="2313" max="2313" width="10.125" style="81" bestFit="1" customWidth="1"/>
    <col min="2314" max="2314" width="11" style="81" bestFit="1" customWidth="1"/>
    <col min="2315" max="2560" width="10" style="81"/>
    <col min="2561" max="2561" width="18" style="81" customWidth="1"/>
    <col min="2562" max="2563" width="8.125" style="81" bestFit="1" customWidth="1"/>
    <col min="2564" max="2564" width="8.25" style="81" bestFit="1" customWidth="1"/>
    <col min="2565" max="2565" width="8.25" style="81" customWidth="1"/>
    <col min="2566" max="2566" width="8.25" style="81" bestFit="1" customWidth="1"/>
    <col min="2567" max="2567" width="9.125" style="81" bestFit="1" customWidth="1"/>
    <col min="2568" max="2568" width="11" style="81" bestFit="1" customWidth="1"/>
    <col min="2569" max="2569" width="10.125" style="81" bestFit="1" customWidth="1"/>
    <col min="2570" max="2570" width="11" style="81" bestFit="1" customWidth="1"/>
    <col min="2571" max="2816" width="10" style="81"/>
    <col min="2817" max="2817" width="18" style="81" customWidth="1"/>
    <col min="2818" max="2819" width="8.125" style="81" bestFit="1" customWidth="1"/>
    <col min="2820" max="2820" width="8.25" style="81" bestFit="1" customWidth="1"/>
    <col min="2821" max="2821" width="8.25" style="81" customWidth="1"/>
    <col min="2822" max="2822" width="8.25" style="81" bestFit="1" customWidth="1"/>
    <col min="2823" max="2823" width="9.125" style="81" bestFit="1" customWidth="1"/>
    <col min="2824" max="2824" width="11" style="81" bestFit="1" customWidth="1"/>
    <col min="2825" max="2825" width="10.125" style="81" bestFit="1" customWidth="1"/>
    <col min="2826" max="2826" width="11" style="81" bestFit="1" customWidth="1"/>
    <col min="2827" max="3072" width="11" style="81"/>
    <col min="3073" max="3073" width="18" style="81" customWidth="1"/>
    <col min="3074" max="3075" width="8.125" style="81" bestFit="1" customWidth="1"/>
    <col min="3076" max="3076" width="8.25" style="81" bestFit="1" customWidth="1"/>
    <col min="3077" max="3077" width="8.25" style="81" customWidth="1"/>
    <col min="3078" max="3078" width="8.25" style="81" bestFit="1" customWidth="1"/>
    <col min="3079" max="3079" width="9.125" style="81" bestFit="1" customWidth="1"/>
    <col min="3080" max="3080" width="11" style="81" bestFit="1" customWidth="1"/>
    <col min="3081" max="3081" width="10.125" style="81" bestFit="1" customWidth="1"/>
    <col min="3082" max="3082" width="11" style="81" bestFit="1" customWidth="1"/>
    <col min="3083" max="3328" width="10" style="81"/>
    <col min="3329" max="3329" width="18" style="81" customWidth="1"/>
    <col min="3330" max="3331" width="8.125" style="81" bestFit="1" customWidth="1"/>
    <col min="3332" max="3332" width="8.25" style="81" bestFit="1" customWidth="1"/>
    <col min="3333" max="3333" width="8.25" style="81" customWidth="1"/>
    <col min="3334" max="3334" width="8.25" style="81" bestFit="1" customWidth="1"/>
    <col min="3335" max="3335" width="9.125" style="81" bestFit="1" customWidth="1"/>
    <col min="3336" max="3336" width="11" style="81" bestFit="1" customWidth="1"/>
    <col min="3337" max="3337" width="10.125" style="81" bestFit="1" customWidth="1"/>
    <col min="3338" max="3338" width="11" style="81" bestFit="1" customWidth="1"/>
    <col min="3339" max="3584" width="10" style="81"/>
    <col min="3585" max="3585" width="18" style="81" customWidth="1"/>
    <col min="3586" max="3587" width="8.125" style="81" bestFit="1" customWidth="1"/>
    <col min="3588" max="3588" width="8.25" style="81" bestFit="1" customWidth="1"/>
    <col min="3589" max="3589" width="8.25" style="81" customWidth="1"/>
    <col min="3590" max="3590" width="8.25" style="81" bestFit="1" customWidth="1"/>
    <col min="3591" max="3591" width="9.125" style="81" bestFit="1" customWidth="1"/>
    <col min="3592" max="3592" width="11" style="81" bestFit="1" customWidth="1"/>
    <col min="3593" max="3593" width="10.125" style="81" bestFit="1" customWidth="1"/>
    <col min="3594" max="3594" width="11" style="81" bestFit="1" customWidth="1"/>
    <col min="3595" max="3840" width="10" style="81"/>
    <col min="3841" max="3841" width="18" style="81" customWidth="1"/>
    <col min="3842" max="3843" width="8.125" style="81" bestFit="1" customWidth="1"/>
    <col min="3844" max="3844" width="8.25" style="81" bestFit="1" customWidth="1"/>
    <col min="3845" max="3845" width="8.25" style="81" customWidth="1"/>
    <col min="3846" max="3846" width="8.25" style="81" bestFit="1" customWidth="1"/>
    <col min="3847" max="3847" width="9.125" style="81" bestFit="1" customWidth="1"/>
    <col min="3848" max="3848" width="11" style="81" bestFit="1" customWidth="1"/>
    <col min="3849" max="3849" width="10.125" style="81" bestFit="1" customWidth="1"/>
    <col min="3850" max="3850" width="11" style="81" bestFit="1" customWidth="1"/>
    <col min="3851" max="4096" width="11" style="81"/>
    <col min="4097" max="4097" width="18" style="81" customWidth="1"/>
    <col min="4098" max="4099" width="8.125" style="81" bestFit="1" customWidth="1"/>
    <col min="4100" max="4100" width="8.25" style="81" bestFit="1" customWidth="1"/>
    <col min="4101" max="4101" width="8.25" style="81" customWidth="1"/>
    <col min="4102" max="4102" width="8.25" style="81" bestFit="1" customWidth="1"/>
    <col min="4103" max="4103" width="9.125" style="81" bestFit="1" customWidth="1"/>
    <col min="4104" max="4104" width="11" style="81" bestFit="1" customWidth="1"/>
    <col min="4105" max="4105" width="10.125" style="81" bestFit="1" customWidth="1"/>
    <col min="4106" max="4106" width="11" style="81" bestFit="1" customWidth="1"/>
    <col min="4107" max="4352" width="10" style="81"/>
    <col min="4353" max="4353" width="18" style="81" customWidth="1"/>
    <col min="4354" max="4355" width="8.125" style="81" bestFit="1" customWidth="1"/>
    <col min="4356" max="4356" width="8.25" style="81" bestFit="1" customWidth="1"/>
    <col min="4357" max="4357" width="8.25" style="81" customWidth="1"/>
    <col min="4358" max="4358" width="8.25" style="81" bestFit="1" customWidth="1"/>
    <col min="4359" max="4359" width="9.125" style="81" bestFit="1" customWidth="1"/>
    <col min="4360" max="4360" width="11" style="81" bestFit="1" customWidth="1"/>
    <col min="4361" max="4361" width="10.125" style="81" bestFit="1" customWidth="1"/>
    <col min="4362" max="4362" width="11" style="81" bestFit="1" customWidth="1"/>
    <col min="4363" max="4608" width="10" style="81"/>
    <col min="4609" max="4609" width="18" style="81" customWidth="1"/>
    <col min="4610" max="4611" width="8.125" style="81" bestFit="1" customWidth="1"/>
    <col min="4612" max="4612" width="8.25" style="81" bestFit="1" customWidth="1"/>
    <col min="4613" max="4613" width="8.25" style="81" customWidth="1"/>
    <col min="4614" max="4614" width="8.25" style="81" bestFit="1" customWidth="1"/>
    <col min="4615" max="4615" width="9.125" style="81" bestFit="1" customWidth="1"/>
    <col min="4616" max="4616" width="11" style="81" bestFit="1" customWidth="1"/>
    <col min="4617" max="4617" width="10.125" style="81" bestFit="1" customWidth="1"/>
    <col min="4618" max="4618" width="11" style="81" bestFit="1" customWidth="1"/>
    <col min="4619" max="4864" width="10" style="81"/>
    <col min="4865" max="4865" width="18" style="81" customWidth="1"/>
    <col min="4866" max="4867" width="8.125" style="81" bestFit="1" customWidth="1"/>
    <col min="4868" max="4868" width="8.25" style="81" bestFit="1" customWidth="1"/>
    <col min="4869" max="4869" width="8.25" style="81" customWidth="1"/>
    <col min="4870" max="4870" width="8.25" style="81" bestFit="1" customWidth="1"/>
    <col min="4871" max="4871" width="9.125" style="81" bestFit="1" customWidth="1"/>
    <col min="4872" max="4872" width="11" style="81" bestFit="1" customWidth="1"/>
    <col min="4873" max="4873" width="10.125" style="81" bestFit="1" customWidth="1"/>
    <col min="4874" max="4874" width="11" style="81" bestFit="1" customWidth="1"/>
    <col min="4875" max="5120" width="11" style="81"/>
    <col min="5121" max="5121" width="18" style="81" customWidth="1"/>
    <col min="5122" max="5123" width="8.125" style="81" bestFit="1" customWidth="1"/>
    <col min="5124" max="5124" width="8.25" style="81" bestFit="1" customWidth="1"/>
    <col min="5125" max="5125" width="8.25" style="81" customWidth="1"/>
    <col min="5126" max="5126" width="8.25" style="81" bestFit="1" customWidth="1"/>
    <col min="5127" max="5127" width="9.125" style="81" bestFit="1" customWidth="1"/>
    <col min="5128" max="5128" width="11" style="81" bestFit="1" customWidth="1"/>
    <col min="5129" max="5129" width="10.125" style="81" bestFit="1" customWidth="1"/>
    <col min="5130" max="5130" width="11" style="81" bestFit="1" customWidth="1"/>
    <col min="5131" max="5376" width="10" style="81"/>
    <col min="5377" max="5377" width="18" style="81" customWidth="1"/>
    <col min="5378" max="5379" width="8.125" style="81" bestFit="1" customWidth="1"/>
    <col min="5380" max="5380" width="8.25" style="81" bestFit="1" customWidth="1"/>
    <col min="5381" max="5381" width="8.25" style="81" customWidth="1"/>
    <col min="5382" max="5382" width="8.25" style="81" bestFit="1" customWidth="1"/>
    <col min="5383" max="5383" width="9.125" style="81" bestFit="1" customWidth="1"/>
    <col min="5384" max="5384" width="11" style="81" bestFit="1" customWidth="1"/>
    <col min="5385" max="5385" width="10.125" style="81" bestFit="1" customWidth="1"/>
    <col min="5386" max="5386" width="11" style="81" bestFit="1" customWidth="1"/>
    <col min="5387" max="5632" width="10" style="81"/>
    <col min="5633" max="5633" width="18" style="81" customWidth="1"/>
    <col min="5634" max="5635" width="8.125" style="81" bestFit="1" customWidth="1"/>
    <col min="5636" max="5636" width="8.25" style="81" bestFit="1" customWidth="1"/>
    <col min="5637" max="5637" width="8.25" style="81" customWidth="1"/>
    <col min="5638" max="5638" width="8.25" style="81" bestFit="1" customWidth="1"/>
    <col min="5639" max="5639" width="9.125" style="81" bestFit="1" customWidth="1"/>
    <col min="5640" max="5640" width="11" style="81" bestFit="1" customWidth="1"/>
    <col min="5641" max="5641" width="10.125" style="81" bestFit="1" customWidth="1"/>
    <col min="5642" max="5642" width="11" style="81" bestFit="1" customWidth="1"/>
    <col min="5643" max="5888" width="10" style="81"/>
    <col min="5889" max="5889" width="18" style="81" customWidth="1"/>
    <col min="5890" max="5891" width="8.125" style="81" bestFit="1" customWidth="1"/>
    <col min="5892" max="5892" width="8.25" style="81" bestFit="1" customWidth="1"/>
    <col min="5893" max="5893" width="8.25" style="81" customWidth="1"/>
    <col min="5894" max="5894" width="8.25" style="81" bestFit="1" customWidth="1"/>
    <col min="5895" max="5895" width="9.125" style="81" bestFit="1" customWidth="1"/>
    <col min="5896" max="5896" width="11" style="81" bestFit="1" customWidth="1"/>
    <col min="5897" max="5897" width="10.125" style="81" bestFit="1" customWidth="1"/>
    <col min="5898" max="5898" width="11" style="81" bestFit="1" customWidth="1"/>
    <col min="5899" max="6144" width="11" style="81"/>
    <col min="6145" max="6145" width="18" style="81" customWidth="1"/>
    <col min="6146" max="6147" width="8.125" style="81" bestFit="1" customWidth="1"/>
    <col min="6148" max="6148" width="8.25" style="81" bestFit="1" customWidth="1"/>
    <col min="6149" max="6149" width="8.25" style="81" customWidth="1"/>
    <col min="6150" max="6150" width="8.25" style="81" bestFit="1" customWidth="1"/>
    <col min="6151" max="6151" width="9.125" style="81" bestFit="1" customWidth="1"/>
    <col min="6152" max="6152" width="11" style="81" bestFit="1" customWidth="1"/>
    <col min="6153" max="6153" width="10.125" style="81" bestFit="1" customWidth="1"/>
    <col min="6154" max="6154" width="11" style="81" bestFit="1" customWidth="1"/>
    <col min="6155" max="6400" width="10" style="81"/>
    <col min="6401" max="6401" width="18" style="81" customWidth="1"/>
    <col min="6402" max="6403" width="8.125" style="81" bestFit="1" customWidth="1"/>
    <col min="6404" max="6404" width="8.25" style="81" bestFit="1" customWidth="1"/>
    <col min="6405" max="6405" width="8.25" style="81" customWidth="1"/>
    <col min="6406" max="6406" width="8.25" style="81" bestFit="1" customWidth="1"/>
    <col min="6407" max="6407" width="9.125" style="81" bestFit="1" customWidth="1"/>
    <col min="6408" max="6408" width="11" style="81" bestFit="1" customWidth="1"/>
    <col min="6409" max="6409" width="10.125" style="81" bestFit="1" customWidth="1"/>
    <col min="6410" max="6410" width="11" style="81" bestFit="1" customWidth="1"/>
    <col min="6411" max="6656" width="10" style="81"/>
    <col min="6657" max="6657" width="18" style="81" customWidth="1"/>
    <col min="6658" max="6659" width="8.125" style="81" bestFit="1" customWidth="1"/>
    <col min="6660" max="6660" width="8.25" style="81" bestFit="1" customWidth="1"/>
    <col min="6661" max="6661" width="8.25" style="81" customWidth="1"/>
    <col min="6662" max="6662" width="8.25" style="81" bestFit="1" customWidth="1"/>
    <col min="6663" max="6663" width="9.125" style="81" bestFit="1" customWidth="1"/>
    <col min="6664" max="6664" width="11" style="81" bestFit="1" customWidth="1"/>
    <col min="6665" max="6665" width="10.125" style="81" bestFit="1" customWidth="1"/>
    <col min="6666" max="6666" width="11" style="81" bestFit="1" customWidth="1"/>
    <col min="6667" max="6912" width="10" style="81"/>
    <col min="6913" max="6913" width="18" style="81" customWidth="1"/>
    <col min="6914" max="6915" width="8.125" style="81" bestFit="1" customWidth="1"/>
    <col min="6916" max="6916" width="8.25" style="81" bestFit="1" customWidth="1"/>
    <col min="6917" max="6917" width="8.25" style="81" customWidth="1"/>
    <col min="6918" max="6918" width="8.25" style="81" bestFit="1" customWidth="1"/>
    <col min="6919" max="6919" width="9.125" style="81" bestFit="1" customWidth="1"/>
    <col min="6920" max="6920" width="11" style="81" bestFit="1" customWidth="1"/>
    <col min="6921" max="6921" width="10.125" style="81" bestFit="1" customWidth="1"/>
    <col min="6922" max="6922" width="11" style="81" bestFit="1" customWidth="1"/>
    <col min="6923" max="7168" width="11" style="81"/>
    <col min="7169" max="7169" width="18" style="81" customWidth="1"/>
    <col min="7170" max="7171" width="8.125" style="81" bestFit="1" customWidth="1"/>
    <col min="7172" max="7172" width="8.25" style="81" bestFit="1" customWidth="1"/>
    <col min="7173" max="7173" width="8.25" style="81" customWidth="1"/>
    <col min="7174" max="7174" width="8.25" style="81" bestFit="1" customWidth="1"/>
    <col min="7175" max="7175" width="9.125" style="81" bestFit="1" customWidth="1"/>
    <col min="7176" max="7176" width="11" style="81" bestFit="1" customWidth="1"/>
    <col min="7177" max="7177" width="10.125" style="81" bestFit="1" customWidth="1"/>
    <col min="7178" max="7178" width="11" style="81" bestFit="1" customWidth="1"/>
    <col min="7179" max="7424" width="10" style="81"/>
    <col min="7425" max="7425" width="18" style="81" customWidth="1"/>
    <col min="7426" max="7427" width="8.125" style="81" bestFit="1" customWidth="1"/>
    <col min="7428" max="7428" width="8.25" style="81" bestFit="1" customWidth="1"/>
    <col min="7429" max="7429" width="8.25" style="81" customWidth="1"/>
    <col min="7430" max="7430" width="8.25" style="81" bestFit="1" customWidth="1"/>
    <col min="7431" max="7431" width="9.125" style="81" bestFit="1" customWidth="1"/>
    <col min="7432" max="7432" width="11" style="81" bestFit="1" customWidth="1"/>
    <col min="7433" max="7433" width="10.125" style="81" bestFit="1" customWidth="1"/>
    <col min="7434" max="7434" width="11" style="81" bestFit="1" customWidth="1"/>
    <col min="7435" max="7680" width="10" style="81"/>
    <col min="7681" max="7681" width="18" style="81" customWidth="1"/>
    <col min="7682" max="7683" width="8.125" style="81" bestFit="1" customWidth="1"/>
    <col min="7684" max="7684" width="8.25" style="81" bestFit="1" customWidth="1"/>
    <col min="7685" max="7685" width="8.25" style="81" customWidth="1"/>
    <col min="7686" max="7686" width="8.25" style="81" bestFit="1" customWidth="1"/>
    <col min="7687" max="7687" width="9.125" style="81" bestFit="1" customWidth="1"/>
    <col min="7688" max="7688" width="11" style="81" bestFit="1" customWidth="1"/>
    <col min="7689" max="7689" width="10.125" style="81" bestFit="1" customWidth="1"/>
    <col min="7690" max="7690" width="11" style="81" bestFit="1" customWidth="1"/>
    <col min="7691" max="7936" width="10" style="81"/>
    <col min="7937" max="7937" width="18" style="81" customWidth="1"/>
    <col min="7938" max="7939" width="8.125" style="81" bestFit="1" customWidth="1"/>
    <col min="7940" max="7940" width="8.25" style="81" bestFit="1" customWidth="1"/>
    <col min="7941" max="7941" width="8.25" style="81" customWidth="1"/>
    <col min="7942" max="7942" width="8.25" style="81" bestFit="1" customWidth="1"/>
    <col min="7943" max="7943" width="9.125" style="81" bestFit="1" customWidth="1"/>
    <col min="7944" max="7944" width="11" style="81" bestFit="1" customWidth="1"/>
    <col min="7945" max="7945" width="10.125" style="81" bestFit="1" customWidth="1"/>
    <col min="7946" max="7946" width="11" style="81" bestFit="1" customWidth="1"/>
    <col min="7947" max="8192" width="11" style="81"/>
    <col min="8193" max="8193" width="18" style="81" customWidth="1"/>
    <col min="8194" max="8195" width="8.125" style="81" bestFit="1" customWidth="1"/>
    <col min="8196" max="8196" width="8.25" style="81" bestFit="1" customWidth="1"/>
    <col min="8197" max="8197" width="8.25" style="81" customWidth="1"/>
    <col min="8198" max="8198" width="8.25" style="81" bestFit="1" customWidth="1"/>
    <col min="8199" max="8199" width="9.125" style="81" bestFit="1" customWidth="1"/>
    <col min="8200" max="8200" width="11" style="81" bestFit="1" customWidth="1"/>
    <col min="8201" max="8201" width="10.125" style="81" bestFit="1" customWidth="1"/>
    <col min="8202" max="8202" width="11" style="81" bestFit="1" customWidth="1"/>
    <col min="8203" max="8448" width="10" style="81"/>
    <col min="8449" max="8449" width="18" style="81" customWidth="1"/>
    <col min="8450" max="8451" width="8.125" style="81" bestFit="1" customWidth="1"/>
    <col min="8452" max="8452" width="8.25" style="81" bestFit="1" customWidth="1"/>
    <col min="8453" max="8453" width="8.25" style="81" customWidth="1"/>
    <col min="8454" max="8454" width="8.25" style="81" bestFit="1" customWidth="1"/>
    <col min="8455" max="8455" width="9.125" style="81" bestFit="1" customWidth="1"/>
    <col min="8456" max="8456" width="11" style="81" bestFit="1" customWidth="1"/>
    <col min="8457" max="8457" width="10.125" style="81" bestFit="1" customWidth="1"/>
    <col min="8458" max="8458" width="11" style="81" bestFit="1" customWidth="1"/>
    <col min="8459" max="8704" width="10" style="81"/>
    <col min="8705" max="8705" width="18" style="81" customWidth="1"/>
    <col min="8706" max="8707" width="8.125" style="81" bestFit="1" customWidth="1"/>
    <col min="8708" max="8708" width="8.25" style="81" bestFit="1" customWidth="1"/>
    <col min="8709" max="8709" width="8.25" style="81" customWidth="1"/>
    <col min="8710" max="8710" width="8.25" style="81" bestFit="1" customWidth="1"/>
    <col min="8711" max="8711" width="9.125" style="81" bestFit="1" customWidth="1"/>
    <col min="8712" max="8712" width="11" style="81" bestFit="1" customWidth="1"/>
    <col min="8713" max="8713" width="10.125" style="81" bestFit="1" customWidth="1"/>
    <col min="8714" max="8714" width="11" style="81" bestFit="1" customWidth="1"/>
    <col min="8715" max="8960" width="10" style="81"/>
    <col min="8961" max="8961" width="18" style="81" customWidth="1"/>
    <col min="8962" max="8963" width="8.125" style="81" bestFit="1" customWidth="1"/>
    <col min="8964" max="8964" width="8.25" style="81" bestFit="1" customWidth="1"/>
    <col min="8965" max="8965" width="8.25" style="81" customWidth="1"/>
    <col min="8966" max="8966" width="8.25" style="81" bestFit="1" customWidth="1"/>
    <col min="8967" max="8967" width="9.125" style="81" bestFit="1" customWidth="1"/>
    <col min="8968" max="8968" width="11" style="81" bestFit="1" customWidth="1"/>
    <col min="8969" max="8969" width="10.125" style="81" bestFit="1" customWidth="1"/>
    <col min="8970" max="8970" width="11" style="81" bestFit="1" customWidth="1"/>
    <col min="8971" max="9216" width="11" style="81"/>
    <col min="9217" max="9217" width="18" style="81" customWidth="1"/>
    <col min="9218" max="9219" width="8.125" style="81" bestFit="1" customWidth="1"/>
    <col min="9220" max="9220" width="8.25" style="81" bestFit="1" customWidth="1"/>
    <col min="9221" max="9221" width="8.25" style="81" customWidth="1"/>
    <col min="9222" max="9222" width="8.25" style="81" bestFit="1" customWidth="1"/>
    <col min="9223" max="9223" width="9.125" style="81" bestFit="1" customWidth="1"/>
    <col min="9224" max="9224" width="11" style="81" bestFit="1" customWidth="1"/>
    <col min="9225" max="9225" width="10.125" style="81" bestFit="1" customWidth="1"/>
    <col min="9226" max="9226" width="11" style="81" bestFit="1" customWidth="1"/>
    <col min="9227" max="9472" width="10" style="81"/>
    <col min="9473" max="9473" width="18" style="81" customWidth="1"/>
    <col min="9474" max="9475" width="8.125" style="81" bestFit="1" customWidth="1"/>
    <col min="9476" max="9476" width="8.25" style="81" bestFit="1" customWidth="1"/>
    <col min="9477" max="9477" width="8.25" style="81" customWidth="1"/>
    <col min="9478" max="9478" width="8.25" style="81" bestFit="1" customWidth="1"/>
    <col min="9479" max="9479" width="9.125" style="81" bestFit="1" customWidth="1"/>
    <col min="9480" max="9480" width="11" style="81" bestFit="1" customWidth="1"/>
    <col min="9481" max="9481" width="10.125" style="81" bestFit="1" customWidth="1"/>
    <col min="9482" max="9482" width="11" style="81" bestFit="1" customWidth="1"/>
    <col min="9483" max="9728" width="10" style="81"/>
    <col min="9729" max="9729" width="18" style="81" customWidth="1"/>
    <col min="9730" max="9731" width="8.125" style="81" bestFit="1" customWidth="1"/>
    <col min="9732" max="9732" width="8.25" style="81" bestFit="1" customWidth="1"/>
    <col min="9733" max="9733" width="8.25" style="81" customWidth="1"/>
    <col min="9734" max="9734" width="8.25" style="81" bestFit="1" customWidth="1"/>
    <col min="9735" max="9735" width="9.125" style="81" bestFit="1" customWidth="1"/>
    <col min="9736" max="9736" width="11" style="81" bestFit="1" customWidth="1"/>
    <col min="9737" max="9737" width="10.125" style="81" bestFit="1" customWidth="1"/>
    <col min="9738" max="9738" width="11" style="81" bestFit="1" customWidth="1"/>
    <col min="9739" max="9984" width="10" style="81"/>
    <col min="9985" max="9985" width="18" style="81" customWidth="1"/>
    <col min="9986" max="9987" width="8.125" style="81" bestFit="1" customWidth="1"/>
    <col min="9988" max="9988" width="8.25" style="81" bestFit="1" customWidth="1"/>
    <col min="9989" max="9989" width="8.25" style="81" customWidth="1"/>
    <col min="9990" max="9990" width="8.25" style="81" bestFit="1" customWidth="1"/>
    <col min="9991" max="9991" width="9.125" style="81" bestFit="1" customWidth="1"/>
    <col min="9992" max="9992" width="11" style="81" bestFit="1" customWidth="1"/>
    <col min="9993" max="9993" width="10.125" style="81" bestFit="1" customWidth="1"/>
    <col min="9994" max="9994" width="11" style="81" bestFit="1" customWidth="1"/>
    <col min="9995" max="10240" width="11" style="81"/>
    <col min="10241" max="10241" width="18" style="81" customWidth="1"/>
    <col min="10242" max="10243" width="8.125" style="81" bestFit="1" customWidth="1"/>
    <col min="10244" max="10244" width="8.25" style="81" bestFit="1" customWidth="1"/>
    <col min="10245" max="10245" width="8.25" style="81" customWidth="1"/>
    <col min="10246" max="10246" width="8.25" style="81" bestFit="1" customWidth="1"/>
    <col min="10247" max="10247" width="9.125" style="81" bestFit="1" customWidth="1"/>
    <col min="10248" max="10248" width="11" style="81" bestFit="1" customWidth="1"/>
    <col min="10249" max="10249" width="10.125" style="81" bestFit="1" customWidth="1"/>
    <col min="10250" max="10250" width="11" style="81" bestFit="1" customWidth="1"/>
    <col min="10251" max="10496" width="10" style="81"/>
    <col min="10497" max="10497" width="18" style="81" customWidth="1"/>
    <col min="10498" max="10499" width="8.125" style="81" bestFit="1" customWidth="1"/>
    <col min="10500" max="10500" width="8.25" style="81" bestFit="1" customWidth="1"/>
    <col min="10501" max="10501" width="8.25" style="81" customWidth="1"/>
    <col min="10502" max="10502" width="8.25" style="81" bestFit="1" customWidth="1"/>
    <col min="10503" max="10503" width="9.125" style="81" bestFit="1" customWidth="1"/>
    <col min="10504" max="10504" width="11" style="81" bestFit="1" customWidth="1"/>
    <col min="10505" max="10505" width="10.125" style="81" bestFit="1" customWidth="1"/>
    <col min="10506" max="10506" width="11" style="81" bestFit="1" customWidth="1"/>
    <col min="10507" max="10752" width="10" style="81"/>
    <col min="10753" max="10753" width="18" style="81" customWidth="1"/>
    <col min="10754" max="10755" width="8.125" style="81" bestFit="1" customWidth="1"/>
    <col min="10756" max="10756" width="8.25" style="81" bestFit="1" customWidth="1"/>
    <col min="10757" max="10757" width="8.25" style="81" customWidth="1"/>
    <col min="10758" max="10758" width="8.25" style="81" bestFit="1" customWidth="1"/>
    <col min="10759" max="10759" width="9.125" style="81" bestFit="1" customWidth="1"/>
    <col min="10760" max="10760" width="11" style="81" bestFit="1" customWidth="1"/>
    <col min="10761" max="10761" width="10.125" style="81" bestFit="1" customWidth="1"/>
    <col min="10762" max="10762" width="11" style="81" bestFit="1" customWidth="1"/>
    <col min="10763" max="11008" width="10" style="81"/>
    <col min="11009" max="11009" width="18" style="81" customWidth="1"/>
    <col min="11010" max="11011" width="8.125" style="81" bestFit="1" customWidth="1"/>
    <col min="11012" max="11012" width="8.25" style="81" bestFit="1" customWidth="1"/>
    <col min="11013" max="11013" width="8.25" style="81" customWidth="1"/>
    <col min="11014" max="11014" width="8.25" style="81" bestFit="1" customWidth="1"/>
    <col min="11015" max="11015" width="9.125" style="81" bestFit="1" customWidth="1"/>
    <col min="11016" max="11016" width="11" style="81" bestFit="1" customWidth="1"/>
    <col min="11017" max="11017" width="10.125" style="81" bestFit="1" customWidth="1"/>
    <col min="11018" max="11018" width="11" style="81" bestFit="1" customWidth="1"/>
    <col min="11019" max="11264" width="11" style="81"/>
    <col min="11265" max="11265" width="18" style="81" customWidth="1"/>
    <col min="11266" max="11267" width="8.125" style="81" bestFit="1" customWidth="1"/>
    <col min="11268" max="11268" width="8.25" style="81" bestFit="1" customWidth="1"/>
    <col min="11269" max="11269" width="8.25" style="81" customWidth="1"/>
    <col min="11270" max="11270" width="8.25" style="81" bestFit="1" customWidth="1"/>
    <col min="11271" max="11271" width="9.125" style="81" bestFit="1" customWidth="1"/>
    <col min="11272" max="11272" width="11" style="81" bestFit="1" customWidth="1"/>
    <col min="11273" max="11273" width="10.125" style="81" bestFit="1" customWidth="1"/>
    <col min="11274" max="11274" width="11" style="81" bestFit="1" customWidth="1"/>
    <col min="11275" max="11520" width="10" style="81"/>
    <col min="11521" max="11521" width="18" style="81" customWidth="1"/>
    <col min="11522" max="11523" width="8.125" style="81" bestFit="1" customWidth="1"/>
    <col min="11524" max="11524" width="8.25" style="81" bestFit="1" customWidth="1"/>
    <col min="11525" max="11525" width="8.25" style="81" customWidth="1"/>
    <col min="11526" max="11526" width="8.25" style="81" bestFit="1" customWidth="1"/>
    <col min="11527" max="11527" width="9.125" style="81" bestFit="1" customWidth="1"/>
    <col min="11528" max="11528" width="11" style="81" bestFit="1" customWidth="1"/>
    <col min="11529" max="11529" width="10.125" style="81" bestFit="1" customWidth="1"/>
    <col min="11530" max="11530" width="11" style="81" bestFit="1" customWidth="1"/>
    <col min="11531" max="11776" width="10" style="81"/>
    <col min="11777" max="11777" width="18" style="81" customWidth="1"/>
    <col min="11778" max="11779" width="8.125" style="81" bestFit="1" customWidth="1"/>
    <col min="11780" max="11780" width="8.25" style="81" bestFit="1" customWidth="1"/>
    <col min="11781" max="11781" width="8.25" style="81" customWidth="1"/>
    <col min="11782" max="11782" width="8.25" style="81" bestFit="1" customWidth="1"/>
    <col min="11783" max="11783" width="9.125" style="81" bestFit="1" customWidth="1"/>
    <col min="11784" max="11784" width="11" style="81" bestFit="1" customWidth="1"/>
    <col min="11785" max="11785" width="10.125" style="81" bestFit="1" customWidth="1"/>
    <col min="11786" max="11786" width="11" style="81" bestFit="1" customWidth="1"/>
    <col min="11787" max="12032" width="10" style="81"/>
    <col min="12033" max="12033" width="18" style="81" customWidth="1"/>
    <col min="12034" max="12035" width="8.125" style="81" bestFit="1" customWidth="1"/>
    <col min="12036" max="12036" width="8.25" style="81" bestFit="1" customWidth="1"/>
    <col min="12037" max="12037" width="8.25" style="81" customWidth="1"/>
    <col min="12038" max="12038" width="8.25" style="81" bestFit="1" customWidth="1"/>
    <col min="12039" max="12039" width="9.125" style="81" bestFit="1" customWidth="1"/>
    <col min="12040" max="12040" width="11" style="81" bestFit="1" customWidth="1"/>
    <col min="12041" max="12041" width="10.125" style="81" bestFit="1" customWidth="1"/>
    <col min="12042" max="12042" width="11" style="81" bestFit="1" customWidth="1"/>
    <col min="12043" max="12288" width="11" style="81"/>
    <col min="12289" max="12289" width="18" style="81" customWidth="1"/>
    <col min="12290" max="12291" width="8.125" style="81" bestFit="1" customWidth="1"/>
    <col min="12292" max="12292" width="8.25" style="81" bestFit="1" customWidth="1"/>
    <col min="12293" max="12293" width="8.25" style="81" customWidth="1"/>
    <col min="12294" max="12294" width="8.25" style="81" bestFit="1" customWidth="1"/>
    <col min="12295" max="12295" width="9.125" style="81" bestFit="1" customWidth="1"/>
    <col min="12296" max="12296" width="11" style="81" bestFit="1" customWidth="1"/>
    <col min="12297" max="12297" width="10.125" style="81" bestFit="1" customWidth="1"/>
    <col min="12298" max="12298" width="11" style="81" bestFit="1" customWidth="1"/>
    <col min="12299" max="12544" width="10" style="81"/>
    <col min="12545" max="12545" width="18" style="81" customWidth="1"/>
    <col min="12546" max="12547" width="8.125" style="81" bestFit="1" customWidth="1"/>
    <col min="12548" max="12548" width="8.25" style="81" bestFit="1" customWidth="1"/>
    <col min="12549" max="12549" width="8.25" style="81" customWidth="1"/>
    <col min="12550" max="12550" width="8.25" style="81" bestFit="1" customWidth="1"/>
    <col min="12551" max="12551" width="9.125" style="81" bestFit="1" customWidth="1"/>
    <col min="12552" max="12552" width="11" style="81" bestFit="1" customWidth="1"/>
    <col min="12553" max="12553" width="10.125" style="81" bestFit="1" customWidth="1"/>
    <col min="12554" max="12554" width="11" style="81" bestFit="1" customWidth="1"/>
    <col min="12555" max="12800" width="10" style="81"/>
    <col min="12801" max="12801" width="18" style="81" customWidth="1"/>
    <col min="12802" max="12803" width="8.125" style="81" bestFit="1" customWidth="1"/>
    <col min="12804" max="12804" width="8.25" style="81" bestFit="1" customWidth="1"/>
    <col min="12805" max="12805" width="8.25" style="81" customWidth="1"/>
    <col min="12806" max="12806" width="8.25" style="81" bestFit="1" customWidth="1"/>
    <col min="12807" max="12807" width="9.125" style="81" bestFit="1" customWidth="1"/>
    <col min="12808" max="12808" width="11" style="81" bestFit="1" customWidth="1"/>
    <col min="12809" max="12809" width="10.125" style="81" bestFit="1" customWidth="1"/>
    <col min="12810" max="12810" width="11" style="81" bestFit="1" customWidth="1"/>
    <col min="12811" max="13056" width="10" style="81"/>
    <col min="13057" max="13057" width="18" style="81" customWidth="1"/>
    <col min="13058" max="13059" width="8.125" style="81" bestFit="1" customWidth="1"/>
    <col min="13060" max="13060" width="8.25" style="81" bestFit="1" customWidth="1"/>
    <col min="13061" max="13061" width="8.25" style="81" customWidth="1"/>
    <col min="13062" max="13062" width="8.25" style="81" bestFit="1" customWidth="1"/>
    <col min="13063" max="13063" width="9.125" style="81" bestFit="1" customWidth="1"/>
    <col min="13064" max="13064" width="11" style="81" bestFit="1" customWidth="1"/>
    <col min="13065" max="13065" width="10.125" style="81" bestFit="1" customWidth="1"/>
    <col min="13066" max="13066" width="11" style="81" bestFit="1" customWidth="1"/>
    <col min="13067" max="13312" width="11" style="81"/>
    <col min="13313" max="13313" width="18" style="81" customWidth="1"/>
    <col min="13314" max="13315" width="8.125" style="81" bestFit="1" customWidth="1"/>
    <col min="13316" max="13316" width="8.25" style="81" bestFit="1" customWidth="1"/>
    <col min="13317" max="13317" width="8.25" style="81" customWidth="1"/>
    <col min="13318" max="13318" width="8.25" style="81" bestFit="1" customWidth="1"/>
    <col min="13319" max="13319" width="9.125" style="81" bestFit="1" customWidth="1"/>
    <col min="13320" max="13320" width="11" style="81" bestFit="1" customWidth="1"/>
    <col min="13321" max="13321" width="10.125" style="81" bestFit="1" customWidth="1"/>
    <col min="13322" max="13322" width="11" style="81" bestFit="1" customWidth="1"/>
    <col min="13323" max="13568" width="10" style="81"/>
    <col min="13569" max="13569" width="18" style="81" customWidth="1"/>
    <col min="13570" max="13571" width="8.125" style="81" bestFit="1" customWidth="1"/>
    <col min="13572" max="13572" width="8.25" style="81" bestFit="1" customWidth="1"/>
    <col min="13573" max="13573" width="8.25" style="81" customWidth="1"/>
    <col min="13574" max="13574" width="8.25" style="81" bestFit="1" customWidth="1"/>
    <col min="13575" max="13575" width="9.125" style="81" bestFit="1" customWidth="1"/>
    <col min="13576" max="13576" width="11" style="81" bestFit="1" customWidth="1"/>
    <col min="13577" max="13577" width="10.125" style="81" bestFit="1" customWidth="1"/>
    <col min="13578" max="13578" width="11" style="81" bestFit="1" customWidth="1"/>
    <col min="13579" max="13824" width="10" style="81"/>
    <col min="13825" max="13825" width="18" style="81" customWidth="1"/>
    <col min="13826" max="13827" width="8.125" style="81" bestFit="1" customWidth="1"/>
    <col min="13828" max="13828" width="8.25" style="81" bestFit="1" customWidth="1"/>
    <col min="13829" max="13829" width="8.25" style="81" customWidth="1"/>
    <col min="13830" max="13830" width="8.25" style="81" bestFit="1" customWidth="1"/>
    <col min="13831" max="13831" width="9.125" style="81" bestFit="1" customWidth="1"/>
    <col min="13832" max="13832" width="11" style="81" bestFit="1" customWidth="1"/>
    <col min="13833" max="13833" width="10.125" style="81" bestFit="1" customWidth="1"/>
    <col min="13834" max="13834" width="11" style="81" bestFit="1" customWidth="1"/>
    <col min="13835" max="14080" width="10" style="81"/>
    <col min="14081" max="14081" width="18" style="81" customWidth="1"/>
    <col min="14082" max="14083" width="8.125" style="81" bestFit="1" customWidth="1"/>
    <col min="14084" max="14084" width="8.25" style="81" bestFit="1" customWidth="1"/>
    <col min="14085" max="14085" width="8.25" style="81" customWidth="1"/>
    <col min="14086" max="14086" width="8.25" style="81" bestFit="1" customWidth="1"/>
    <col min="14087" max="14087" width="9.125" style="81" bestFit="1" customWidth="1"/>
    <col min="14088" max="14088" width="11" style="81" bestFit="1" customWidth="1"/>
    <col min="14089" max="14089" width="10.125" style="81" bestFit="1" customWidth="1"/>
    <col min="14090" max="14090" width="11" style="81" bestFit="1" customWidth="1"/>
    <col min="14091" max="14336" width="11" style="81"/>
    <col min="14337" max="14337" width="18" style="81" customWidth="1"/>
    <col min="14338" max="14339" width="8.125" style="81" bestFit="1" customWidth="1"/>
    <col min="14340" max="14340" width="8.25" style="81" bestFit="1" customWidth="1"/>
    <col min="14341" max="14341" width="8.25" style="81" customWidth="1"/>
    <col min="14342" max="14342" width="8.25" style="81" bestFit="1" customWidth="1"/>
    <col min="14343" max="14343" width="9.125" style="81" bestFit="1" customWidth="1"/>
    <col min="14344" max="14344" width="11" style="81" bestFit="1" customWidth="1"/>
    <col min="14345" max="14345" width="10.125" style="81" bestFit="1" customWidth="1"/>
    <col min="14346" max="14346" width="11" style="81" bestFit="1" customWidth="1"/>
    <col min="14347" max="14592" width="10" style="81"/>
    <col min="14593" max="14593" width="18" style="81" customWidth="1"/>
    <col min="14594" max="14595" width="8.125" style="81" bestFit="1" customWidth="1"/>
    <col min="14596" max="14596" width="8.25" style="81" bestFit="1" customWidth="1"/>
    <col min="14597" max="14597" width="8.25" style="81" customWidth="1"/>
    <col min="14598" max="14598" width="8.25" style="81" bestFit="1" customWidth="1"/>
    <col min="14599" max="14599" width="9.125" style="81" bestFit="1" customWidth="1"/>
    <col min="14600" max="14600" width="11" style="81" bestFit="1" customWidth="1"/>
    <col min="14601" max="14601" width="10.125" style="81" bestFit="1" customWidth="1"/>
    <col min="14602" max="14602" width="11" style="81" bestFit="1" customWidth="1"/>
    <col min="14603" max="14848" width="10" style="81"/>
    <col min="14849" max="14849" width="18" style="81" customWidth="1"/>
    <col min="14850" max="14851" width="8.125" style="81" bestFit="1" customWidth="1"/>
    <col min="14852" max="14852" width="8.25" style="81" bestFit="1" customWidth="1"/>
    <col min="14853" max="14853" width="8.25" style="81" customWidth="1"/>
    <col min="14854" max="14854" width="8.25" style="81" bestFit="1" customWidth="1"/>
    <col min="14855" max="14855" width="9.125" style="81" bestFit="1" customWidth="1"/>
    <col min="14856" max="14856" width="11" style="81" bestFit="1" customWidth="1"/>
    <col min="14857" max="14857" width="10.125" style="81" bestFit="1" customWidth="1"/>
    <col min="14858" max="14858" width="11" style="81" bestFit="1" customWidth="1"/>
    <col min="14859" max="15104" width="10" style="81"/>
    <col min="15105" max="15105" width="18" style="81" customWidth="1"/>
    <col min="15106" max="15107" width="8.125" style="81" bestFit="1" customWidth="1"/>
    <col min="15108" max="15108" width="8.25" style="81" bestFit="1" customWidth="1"/>
    <col min="15109" max="15109" width="8.25" style="81" customWidth="1"/>
    <col min="15110" max="15110" width="8.25" style="81" bestFit="1" customWidth="1"/>
    <col min="15111" max="15111" width="9.125" style="81" bestFit="1" customWidth="1"/>
    <col min="15112" max="15112" width="11" style="81" bestFit="1" customWidth="1"/>
    <col min="15113" max="15113" width="10.125" style="81" bestFit="1" customWidth="1"/>
    <col min="15114" max="15114" width="11" style="81" bestFit="1" customWidth="1"/>
    <col min="15115" max="15360" width="11" style="81"/>
    <col min="15361" max="15361" width="18" style="81" customWidth="1"/>
    <col min="15362" max="15363" width="8.125" style="81" bestFit="1" customWidth="1"/>
    <col min="15364" max="15364" width="8.25" style="81" bestFit="1" customWidth="1"/>
    <col min="15365" max="15365" width="8.25" style="81" customWidth="1"/>
    <col min="15366" max="15366" width="8.25" style="81" bestFit="1" customWidth="1"/>
    <col min="15367" max="15367" width="9.125" style="81" bestFit="1" customWidth="1"/>
    <col min="15368" max="15368" width="11" style="81" bestFit="1" customWidth="1"/>
    <col min="15369" max="15369" width="10.125" style="81" bestFit="1" customWidth="1"/>
    <col min="15370" max="15370" width="11" style="81" bestFit="1" customWidth="1"/>
    <col min="15371" max="15616" width="10" style="81"/>
    <col min="15617" max="15617" width="18" style="81" customWidth="1"/>
    <col min="15618" max="15619" width="8.125" style="81" bestFit="1" customWidth="1"/>
    <col min="15620" max="15620" width="8.25" style="81" bestFit="1" customWidth="1"/>
    <col min="15621" max="15621" width="8.25" style="81" customWidth="1"/>
    <col min="15622" max="15622" width="8.25" style="81" bestFit="1" customWidth="1"/>
    <col min="15623" max="15623" width="9.125" style="81" bestFit="1" customWidth="1"/>
    <col min="15624" max="15624" width="11" style="81" bestFit="1" customWidth="1"/>
    <col min="15625" max="15625" width="10.125" style="81" bestFit="1" customWidth="1"/>
    <col min="15626" max="15626" width="11" style="81" bestFit="1" customWidth="1"/>
    <col min="15627" max="15872" width="10" style="81"/>
    <col min="15873" max="15873" width="18" style="81" customWidth="1"/>
    <col min="15874" max="15875" width="8.125" style="81" bestFit="1" customWidth="1"/>
    <col min="15876" max="15876" width="8.25" style="81" bestFit="1" customWidth="1"/>
    <col min="15877" max="15877" width="8.25" style="81" customWidth="1"/>
    <col min="15878" max="15878" width="8.25" style="81" bestFit="1" customWidth="1"/>
    <col min="15879" max="15879" width="9.125" style="81" bestFit="1" customWidth="1"/>
    <col min="15880" max="15880" width="11" style="81" bestFit="1" customWidth="1"/>
    <col min="15881" max="15881" width="10.125" style="81" bestFit="1" customWidth="1"/>
    <col min="15882" max="15882" width="11" style="81" bestFit="1" customWidth="1"/>
    <col min="15883" max="16128" width="10" style="81"/>
    <col min="16129" max="16129" width="18" style="81" customWidth="1"/>
    <col min="16130" max="16131" width="8.125" style="81" bestFit="1" customWidth="1"/>
    <col min="16132" max="16132" width="8.25" style="81" bestFit="1" customWidth="1"/>
    <col min="16133" max="16133" width="8.25" style="81" customWidth="1"/>
    <col min="16134" max="16134" width="8.25" style="81" bestFit="1" customWidth="1"/>
    <col min="16135" max="16135" width="9.125" style="81" bestFit="1" customWidth="1"/>
    <col min="16136" max="16136" width="11" style="81" bestFit="1" customWidth="1"/>
    <col min="16137" max="16137" width="10.125" style="81" bestFit="1" customWidth="1"/>
    <col min="16138" max="16138" width="11" style="81" bestFit="1" customWidth="1"/>
    <col min="16139" max="16384" width="11" style="81"/>
  </cols>
  <sheetData>
    <row r="1" spans="1:14" x14ac:dyDescent="0.2">
      <c r="A1" s="138" t="s">
        <v>25</v>
      </c>
      <c r="B1" s="84"/>
      <c r="C1" s="84"/>
      <c r="D1" s="84"/>
      <c r="E1" s="84"/>
      <c r="F1" s="84"/>
      <c r="G1" s="84"/>
      <c r="H1" s="84"/>
    </row>
    <row r="2" spans="1:14" ht="15.75" x14ac:dyDescent="0.25">
      <c r="A2" s="139"/>
      <c r="B2" s="140"/>
      <c r="C2" s="84"/>
      <c r="D2" s="84"/>
      <c r="E2" s="84"/>
      <c r="F2" s="84"/>
      <c r="G2" s="84"/>
      <c r="H2" s="343" t="s">
        <v>152</v>
      </c>
    </row>
    <row r="3" spans="1:14" x14ac:dyDescent="0.2">
      <c r="A3" s="70"/>
      <c r="B3" s="801">
        <f>INDICE!A3</f>
        <v>44409</v>
      </c>
      <c r="C3" s="802"/>
      <c r="D3" s="803" t="s">
        <v>116</v>
      </c>
      <c r="E3" s="803"/>
      <c r="F3" s="803" t="s">
        <v>117</v>
      </c>
      <c r="G3" s="803"/>
      <c r="H3" s="803"/>
    </row>
    <row r="4" spans="1:14" x14ac:dyDescent="0.2">
      <c r="A4" s="66"/>
      <c r="B4" s="82" t="s">
        <v>47</v>
      </c>
      <c r="C4" s="82" t="s">
        <v>433</v>
      </c>
      <c r="D4" s="82" t="s">
        <v>47</v>
      </c>
      <c r="E4" s="82" t="s">
        <v>429</v>
      </c>
      <c r="F4" s="82" t="s">
        <v>47</v>
      </c>
      <c r="G4" s="83" t="s">
        <v>429</v>
      </c>
      <c r="H4" s="83" t="s">
        <v>107</v>
      </c>
    </row>
    <row r="5" spans="1:14" x14ac:dyDescent="0.2">
      <c r="A5" s="84" t="s">
        <v>184</v>
      </c>
      <c r="B5" s="345">
        <v>502.75853999999993</v>
      </c>
      <c r="C5" s="341">
        <v>15.351329747082657</v>
      </c>
      <c r="D5" s="340">
        <v>3122.1037099999999</v>
      </c>
      <c r="E5" s="342">
        <v>24.617292928922051</v>
      </c>
      <c r="F5" s="340">
        <v>4529.9165799999992</v>
      </c>
      <c r="G5" s="342">
        <v>8.865413185641005</v>
      </c>
      <c r="H5" s="347">
        <v>92.341332612788619</v>
      </c>
    </row>
    <row r="6" spans="1:14" x14ac:dyDescent="0.2">
      <c r="A6" s="84" t="s">
        <v>185</v>
      </c>
      <c r="B6" s="331">
        <v>37.239760000000018</v>
      </c>
      <c r="C6" s="324">
        <v>-0.87000177551367819</v>
      </c>
      <c r="D6" s="323">
        <v>248.85652000000002</v>
      </c>
      <c r="E6" s="324">
        <v>19.555144488587434</v>
      </c>
      <c r="F6" s="323">
        <v>370.50402000000003</v>
      </c>
      <c r="G6" s="324">
        <v>8.8658857066343941</v>
      </c>
      <c r="H6" s="329">
        <v>7.5526412773798342</v>
      </c>
    </row>
    <row r="7" spans="1:14" x14ac:dyDescent="0.2">
      <c r="A7" s="84" t="s">
        <v>189</v>
      </c>
      <c r="B7" s="346">
        <v>0</v>
      </c>
      <c r="C7" s="338">
        <v>0</v>
      </c>
      <c r="D7" s="337">
        <v>1.651E-2</v>
      </c>
      <c r="E7" s="599">
        <v>-95.965495332583941</v>
      </c>
      <c r="F7" s="337">
        <v>4.8310000000000006E-2</v>
      </c>
      <c r="G7" s="599">
        <v>-93.329467158223224</v>
      </c>
      <c r="H7" s="346">
        <v>9.8478850542625652E-4</v>
      </c>
    </row>
    <row r="8" spans="1:14" x14ac:dyDescent="0.2">
      <c r="A8" s="84" t="s">
        <v>146</v>
      </c>
      <c r="B8" s="346">
        <v>0.1925</v>
      </c>
      <c r="C8" s="338">
        <v>0</v>
      </c>
      <c r="D8" s="337">
        <v>0.36514999999999997</v>
      </c>
      <c r="E8" s="599">
        <v>130.90299734412548</v>
      </c>
      <c r="F8" s="337">
        <v>0.38439000000000001</v>
      </c>
      <c r="G8" s="338">
        <v>129.4180841539839</v>
      </c>
      <c r="H8" s="346">
        <v>7.8357038625708701E-3</v>
      </c>
    </row>
    <row r="9" spans="1:14" x14ac:dyDescent="0.2">
      <c r="A9" s="344" t="s">
        <v>147</v>
      </c>
      <c r="B9" s="332">
        <v>540.19079999999997</v>
      </c>
      <c r="C9" s="333">
        <v>14.102878614141447</v>
      </c>
      <c r="D9" s="332">
        <v>3371.3418899999997</v>
      </c>
      <c r="E9" s="333">
        <v>24.217070230986508</v>
      </c>
      <c r="F9" s="332">
        <v>4900.8532999999989</v>
      </c>
      <c r="G9" s="333">
        <v>8.8534962063154623</v>
      </c>
      <c r="H9" s="333">
        <v>99.902794382536442</v>
      </c>
    </row>
    <row r="10" spans="1:14" x14ac:dyDescent="0.2">
      <c r="A10" s="84" t="s">
        <v>148</v>
      </c>
      <c r="B10" s="346">
        <v>0.47881999999999991</v>
      </c>
      <c r="C10" s="338">
        <v>-2.4051200521788445</v>
      </c>
      <c r="D10" s="337">
        <v>3.3499700000000003</v>
      </c>
      <c r="E10" s="338">
        <v>35.710379303779312</v>
      </c>
      <c r="F10" s="337">
        <v>4.7685399999999998</v>
      </c>
      <c r="G10" s="338">
        <v>21.667534164089684</v>
      </c>
      <c r="H10" s="329">
        <v>9.7205617463575256E-2</v>
      </c>
    </row>
    <row r="11" spans="1:14" x14ac:dyDescent="0.2">
      <c r="A11" s="60" t="s">
        <v>149</v>
      </c>
      <c r="B11" s="334">
        <v>540.6696199999999</v>
      </c>
      <c r="C11" s="335">
        <v>14.085788724626935</v>
      </c>
      <c r="D11" s="334">
        <v>3374.6918599999999</v>
      </c>
      <c r="E11" s="335">
        <v>24.227513984408588</v>
      </c>
      <c r="F11" s="334">
        <v>4905.621839999998</v>
      </c>
      <c r="G11" s="335">
        <v>8.8646414484898095</v>
      </c>
      <c r="H11" s="335">
        <v>100</v>
      </c>
    </row>
    <row r="12" spans="1:14" x14ac:dyDescent="0.2">
      <c r="A12" s="371" t="s">
        <v>150</v>
      </c>
      <c r="B12" s="336"/>
      <c r="C12" s="336"/>
      <c r="D12" s="336"/>
      <c r="E12" s="336"/>
      <c r="F12" s="336"/>
      <c r="G12" s="336"/>
      <c r="H12" s="336"/>
    </row>
    <row r="13" spans="1:14" x14ac:dyDescent="0.2">
      <c r="A13" s="603" t="s">
        <v>189</v>
      </c>
      <c r="B13" s="604">
        <v>15.130300000000009</v>
      </c>
      <c r="C13" s="605">
        <v>10.9532846800972</v>
      </c>
      <c r="D13" s="606">
        <v>106.33070999999997</v>
      </c>
      <c r="E13" s="605">
        <v>9.1085481713126679</v>
      </c>
      <c r="F13" s="606">
        <v>143.49240999999998</v>
      </c>
      <c r="G13" s="605">
        <v>-7.2330499514063469</v>
      </c>
      <c r="H13" s="607">
        <v>2.9250605668373337</v>
      </c>
    </row>
    <row r="14" spans="1:14" x14ac:dyDescent="0.2">
      <c r="A14" s="608" t="s">
        <v>151</v>
      </c>
      <c r="B14" s="609">
        <v>2.798437241582024</v>
      </c>
      <c r="C14" s="610"/>
      <c r="D14" s="611">
        <v>3.150827228415455</v>
      </c>
      <c r="E14" s="610"/>
      <c r="F14" s="611">
        <v>2.9250605668373337</v>
      </c>
      <c r="G14" s="610"/>
      <c r="H14" s="612"/>
    </row>
    <row r="15" spans="1:14" x14ac:dyDescent="0.2">
      <c r="A15" s="84"/>
      <c r="B15" s="84"/>
      <c r="C15" s="84"/>
      <c r="D15" s="84"/>
      <c r="E15" s="84"/>
      <c r="F15" s="84"/>
      <c r="G15" s="84"/>
      <c r="H15" s="79" t="s">
        <v>222</v>
      </c>
    </row>
    <row r="16" spans="1:14" x14ac:dyDescent="0.2">
      <c r="A16" s="80" t="s">
        <v>487</v>
      </c>
      <c r="B16" s="84"/>
      <c r="C16" s="84"/>
      <c r="D16" s="84"/>
      <c r="E16" s="84"/>
      <c r="F16" s="85"/>
      <c r="G16" s="84"/>
      <c r="H16" s="84"/>
      <c r="I16" s="88"/>
      <c r="J16" s="88"/>
      <c r="K16" s="88"/>
      <c r="L16" s="88"/>
      <c r="M16" s="88"/>
      <c r="N16" s="88"/>
    </row>
    <row r="17" spans="1:14" x14ac:dyDescent="0.2">
      <c r="A17" s="80" t="s">
        <v>434</v>
      </c>
      <c r="B17" s="84"/>
      <c r="C17" s="84"/>
      <c r="D17" s="84"/>
      <c r="E17" s="84"/>
      <c r="F17" s="84"/>
      <c r="G17" s="84"/>
      <c r="H17" s="84"/>
      <c r="I17" s="88"/>
      <c r="J17" s="88"/>
      <c r="K17" s="88"/>
      <c r="L17" s="88"/>
      <c r="M17" s="88"/>
      <c r="N17" s="88"/>
    </row>
    <row r="18" spans="1:14" x14ac:dyDescent="0.2">
      <c r="A18" s="133" t="s">
        <v>545</v>
      </c>
      <c r="B18" s="84"/>
      <c r="C18" s="84"/>
      <c r="D18" s="84"/>
      <c r="E18" s="84"/>
      <c r="F18" s="84"/>
      <c r="G18" s="84"/>
      <c r="H18" s="84"/>
    </row>
  </sheetData>
  <mergeCells count="3">
    <mergeCell ref="B3:C3"/>
    <mergeCell ref="D3:E3"/>
    <mergeCell ref="F3:H3"/>
  </mergeCells>
  <conditionalFormatting sqref="H8">
    <cfRule type="cellIs" dxfId="229" priority="16" operator="between">
      <formula>0</formula>
      <formula>0.5</formula>
    </cfRule>
  </conditionalFormatting>
  <conditionalFormatting sqref="B10 D10 F10:G10">
    <cfRule type="cellIs" dxfId="228" priority="18" operator="between">
      <formula>0</formula>
      <formula>0.5</formula>
    </cfRule>
  </conditionalFormatting>
  <conditionalFormatting sqref="B8:C8 F8:G8">
    <cfRule type="cellIs" dxfId="227" priority="17" operator="between">
      <formula>0</formula>
      <formula>0.5</formula>
    </cfRule>
  </conditionalFormatting>
  <conditionalFormatting sqref="C8">
    <cfRule type="cellIs" dxfId="226" priority="15" operator="equal">
      <formula>0</formula>
    </cfRule>
  </conditionalFormatting>
  <conditionalFormatting sqref="B8">
    <cfRule type="cellIs" dxfId="225" priority="14" operator="equal">
      <formula>0</formula>
    </cfRule>
  </conditionalFormatting>
  <conditionalFormatting sqref="D8">
    <cfRule type="cellIs" dxfId="224" priority="12" operator="between">
      <formula>0</formula>
      <formula>0.5</formula>
    </cfRule>
  </conditionalFormatting>
  <conditionalFormatting sqref="D8">
    <cfRule type="cellIs" dxfId="223" priority="11" operator="equal">
      <formula>0</formula>
    </cfRule>
  </conditionalFormatting>
  <conditionalFormatting sqref="B7">
    <cfRule type="cellIs" dxfId="222" priority="9" operator="between">
      <formula>0</formula>
      <formula>0.5</formula>
    </cfRule>
  </conditionalFormatting>
  <conditionalFormatting sqref="B7">
    <cfRule type="cellIs" dxfId="221" priority="8" operator="equal">
      <formula>0</formula>
    </cfRule>
  </conditionalFormatting>
  <conditionalFormatting sqref="C7">
    <cfRule type="cellIs" dxfId="220" priority="7" operator="between">
      <formula>0</formula>
      <formula>0.5</formula>
    </cfRule>
  </conditionalFormatting>
  <conditionalFormatting sqref="C7">
    <cfRule type="cellIs" dxfId="219" priority="6" operator="equal">
      <formula>0</formula>
    </cfRule>
  </conditionalFormatting>
  <conditionalFormatting sqref="D7">
    <cfRule type="cellIs" dxfId="218" priority="5" operator="between">
      <formula>0</formula>
      <formula>0.5</formula>
    </cfRule>
  </conditionalFormatting>
  <conditionalFormatting sqref="D7">
    <cfRule type="cellIs" dxfId="217" priority="4" operator="equal">
      <formula>0</formula>
    </cfRule>
  </conditionalFormatting>
  <conditionalFormatting sqref="H7">
    <cfRule type="cellIs" dxfId="216" priority="3" operator="between">
      <formula>0</formula>
      <formula>0.5</formula>
    </cfRule>
  </conditionalFormatting>
  <conditionalFormatting sqref="F7">
    <cfRule type="cellIs" dxfId="215" priority="2" operator="between">
      <formula>0</formula>
      <formula>0.5</formula>
    </cfRule>
  </conditionalFormatting>
  <conditionalFormatting sqref="F7">
    <cfRule type="cellIs" dxfId="214" priority="1" operator="equal">
      <formula>0</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pageSetUpPr fitToPage="1"/>
  </sheetPr>
  <dimension ref="A1:K47"/>
  <sheetViews>
    <sheetView zoomScaleNormal="100" zoomScaleSheetLayoutView="100" workbookViewId="0"/>
  </sheetViews>
  <sheetFormatPr baseColWidth="10" defaultRowHeight="12.75" x14ac:dyDescent="0.2"/>
  <cols>
    <col min="1" max="1" width="16.5" style="3" customWidth="1"/>
    <col min="2" max="2" width="10.75" style="3" customWidth="1"/>
    <col min="3" max="3" width="6.75" style="3" customWidth="1"/>
    <col min="4" max="4" width="8.625" style="3" customWidth="1"/>
    <col min="5" max="5" width="0.5" style="3" customWidth="1"/>
    <col min="6" max="6" width="6.5" style="3" customWidth="1"/>
    <col min="7" max="7" width="8.625" style="3" customWidth="1"/>
    <col min="8" max="8" width="11.75" style="3" customWidth="1"/>
    <col min="9" max="9" width="8.5" style="3" customWidth="1"/>
    <col min="10" max="10" width="11" style="3"/>
    <col min="11" max="11" width="10.25" style="3" customWidth="1"/>
    <col min="12" max="12" width="11.75" style="3" customWidth="1"/>
    <col min="13" max="15" width="11" style="3"/>
    <col min="16" max="248" width="10" style="3"/>
    <col min="249" max="249" width="14.5" style="3" customWidth="1"/>
    <col min="250" max="250" width="9.625" style="3" customWidth="1"/>
    <col min="251" max="251" width="6.125" style="3" bestFit="1" customWidth="1"/>
    <col min="252" max="252" width="7.625" style="3" bestFit="1" customWidth="1"/>
    <col min="253" max="253" width="5.625" style="3" customWidth="1"/>
    <col min="254" max="254" width="6.625" style="3" bestFit="1" customWidth="1"/>
    <col min="255" max="255" width="7.625" style="3" bestFit="1" customWidth="1"/>
    <col min="256" max="256" width="11.125" style="3" bestFit="1" customWidth="1"/>
    <col min="257" max="257" width="5.625" style="3" customWidth="1"/>
    <col min="258" max="258" width="7.625" style="3" bestFit="1" customWidth="1"/>
    <col min="259" max="259" width="10.5" style="3" bestFit="1" customWidth="1"/>
    <col min="260" max="260" width="6.5" style="3" customWidth="1"/>
    <col min="261" max="262" width="8" style="3" bestFit="1" customWidth="1"/>
    <col min="263" max="263" width="8.125" style="3" customWidth="1"/>
    <col min="264" max="264" width="10.75" style="3" bestFit="1" customWidth="1"/>
    <col min="265" max="265" width="7.5" style="3" customWidth="1"/>
    <col min="266" max="266" width="10" style="3"/>
    <col min="267" max="267" width="9.125" style="3" customWidth="1"/>
    <col min="268" max="268" width="10.5" style="3" bestFit="1" customWidth="1"/>
    <col min="269" max="504" width="10" style="3"/>
    <col min="505" max="505" width="14.5" style="3" customWidth="1"/>
    <col min="506" max="506" width="9.625" style="3" customWidth="1"/>
    <col min="507" max="507" width="6.125" style="3" bestFit="1" customWidth="1"/>
    <col min="508" max="508" width="7.625" style="3" bestFit="1" customWidth="1"/>
    <col min="509" max="509" width="5.625" style="3" customWidth="1"/>
    <col min="510" max="510" width="6.625" style="3" bestFit="1" customWidth="1"/>
    <col min="511" max="511" width="7.625" style="3" bestFit="1" customWidth="1"/>
    <col min="512" max="512" width="11.125" style="3" bestFit="1" customWidth="1"/>
    <col min="513" max="513" width="5.625" style="3" customWidth="1"/>
    <col min="514" max="514" width="7.625" style="3" bestFit="1" customWidth="1"/>
    <col min="515" max="515" width="10.5" style="3" bestFit="1" customWidth="1"/>
    <col min="516" max="516" width="6.5" style="3" customWidth="1"/>
    <col min="517" max="518" width="8" style="3" bestFit="1" customWidth="1"/>
    <col min="519" max="519" width="8.125" style="3" customWidth="1"/>
    <col min="520" max="520" width="10.75" style="3" bestFit="1" customWidth="1"/>
    <col min="521" max="521" width="7.5" style="3" customWidth="1"/>
    <col min="522" max="522" width="10" style="3"/>
    <col min="523" max="523" width="9.125" style="3" customWidth="1"/>
    <col min="524" max="524" width="10.5" style="3" bestFit="1" customWidth="1"/>
    <col min="525" max="760" width="10" style="3"/>
    <col min="761" max="761" width="14.5" style="3" customWidth="1"/>
    <col min="762" max="762" width="9.625" style="3" customWidth="1"/>
    <col min="763" max="763" width="6.125" style="3" bestFit="1" customWidth="1"/>
    <col min="764" max="764" width="7.625" style="3" bestFit="1" customWidth="1"/>
    <col min="765" max="765" width="5.625" style="3" customWidth="1"/>
    <col min="766" max="766" width="6.625" style="3" bestFit="1" customWidth="1"/>
    <col min="767" max="767" width="7.625" style="3" bestFit="1" customWidth="1"/>
    <col min="768" max="768" width="11.125" style="3" bestFit="1" customWidth="1"/>
    <col min="769" max="769" width="5.625" style="3" customWidth="1"/>
    <col min="770" max="770" width="7.625" style="3" bestFit="1" customWidth="1"/>
    <col min="771" max="771" width="10.5" style="3" bestFit="1" customWidth="1"/>
    <col min="772" max="772" width="6.5" style="3" customWidth="1"/>
    <col min="773" max="774" width="8" style="3" bestFit="1" customWidth="1"/>
    <col min="775" max="775" width="8.125" style="3" customWidth="1"/>
    <col min="776" max="776" width="10.75" style="3" bestFit="1" customWidth="1"/>
    <col min="777" max="777" width="7.5" style="3" customWidth="1"/>
    <col min="778" max="778" width="10" style="3"/>
    <col min="779" max="779" width="9.125" style="3" customWidth="1"/>
    <col min="780" max="780" width="10.5" style="3" bestFit="1" customWidth="1"/>
    <col min="781" max="1016" width="10" style="3"/>
    <col min="1017" max="1017" width="14.5" style="3" customWidth="1"/>
    <col min="1018" max="1018" width="9.625" style="3" customWidth="1"/>
    <col min="1019" max="1019" width="6.125" style="3" bestFit="1" customWidth="1"/>
    <col min="1020" max="1020" width="7.625" style="3" bestFit="1" customWidth="1"/>
    <col min="1021" max="1021" width="5.625" style="3" customWidth="1"/>
    <col min="1022" max="1022" width="6.625" style="3" bestFit="1" customWidth="1"/>
    <col min="1023" max="1023" width="7.625" style="3" bestFit="1" customWidth="1"/>
    <col min="1024" max="1024" width="11.125" style="3" bestFit="1" customWidth="1"/>
    <col min="1025" max="1025" width="5.625" style="3" customWidth="1"/>
    <col min="1026" max="1026" width="7.625" style="3" bestFit="1" customWidth="1"/>
    <col min="1027" max="1027" width="10.5" style="3" bestFit="1" customWidth="1"/>
    <col min="1028" max="1028" width="6.5" style="3" customWidth="1"/>
    <col min="1029" max="1030" width="8" style="3" bestFit="1" customWidth="1"/>
    <col min="1031" max="1031" width="8.125" style="3" customWidth="1"/>
    <col min="1032" max="1032" width="10.75" style="3" bestFit="1" customWidth="1"/>
    <col min="1033" max="1033" width="7.5" style="3" customWidth="1"/>
    <col min="1034" max="1034" width="10" style="3"/>
    <col min="1035" max="1035" width="9.125" style="3" customWidth="1"/>
    <col min="1036" max="1036" width="10.5" style="3" bestFit="1" customWidth="1"/>
    <col min="1037" max="1272" width="10" style="3"/>
    <col min="1273" max="1273" width="14.5" style="3" customWidth="1"/>
    <col min="1274" max="1274" width="9.625" style="3" customWidth="1"/>
    <col min="1275" max="1275" width="6.125" style="3" bestFit="1" customWidth="1"/>
    <col min="1276" max="1276" width="7.625" style="3" bestFit="1" customWidth="1"/>
    <col min="1277" max="1277" width="5.625" style="3" customWidth="1"/>
    <col min="1278" max="1278" width="6.625" style="3" bestFit="1" customWidth="1"/>
    <col min="1279" max="1279" width="7.625" style="3" bestFit="1" customWidth="1"/>
    <col min="1280" max="1280" width="11.125" style="3" bestFit="1" customWidth="1"/>
    <col min="1281" max="1281" width="5.625" style="3" customWidth="1"/>
    <col min="1282" max="1282" width="7.625" style="3" bestFit="1" customWidth="1"/>
    <col min="1283" max="1283" width="10.5" style="3" bestFit="1" customWidth="1"/>
    <col min="1284" max="1284" width="6.5" style="3" customWidth="1"/>
    <col min="1285" max="1286" width="8" style="3" bestFit="1" customWidth="1"/>
    <col min="1287" max="1287" width="8.125" style="3" customWidth="1"/>
    <col min="1288" max="1288" width="10.75" style="3" bestFit="1" customWidth="1"/>
    <col min="1289" max="1289" width="7.5" style="3" customWidth="1"/>
    <col min="1290" max="1290" width="10" style="3"/>
    <col min="1291" max="1291" width="9.125" style="3" customWidth="1"/>
    <col min="1292" max="1292" width="10.5" style="3" bestFit="1" customWidth="1"/>
    <col min="1293" max="1528" width="10" style="3"/>
    <col min="1529" max="1529" width="14.5" style="3" customWidth="1"/>
    <col min="1530" max="1530" width="9.625" style="3" customWidth="1"/>
    <col min="1531" max="1531" width="6.125" style="3" bestFit="1" customWidth="1"/>
    <col min="1532" max="1532" width="7.625" style="3" bestFit="1" customWidth="1"/>
    <col min="1533" max="1533" width="5.625" style="3" customWidth="1"/>
    <col min="1534" max="1534" width="6.625" style="3" bestFit="1" customWidth="1"/>
    <col min="1535" max="1535" width="7.625" style="3" bestFit="1" customWidth="1"/>
    <col min="1536" max="1536" width="11.125" style="3" bestFit="1" customWidth="1"/>
    <col min="1537" max="1537" width="5.625" style="3" customWidth="1"/>
    <col min="1538" max="1538" width="7.625" style="3" bestFit="1" customWidth="1"/>
    <col min="1539" max="1539" width="10.5" style="3" bestFit="1" customWidth="1"/>
    <col min="1540" max="1540" width="6.5" style="3" customWidth="1"/>
    <col min="1541" max="1542" width="8" style="3" bestFit="1" customWidth="1"/>
    <col min="1543" max="1543" width="8.125" style="3" customWidth="1"/>
    <col min="1544" max="1544" width="10.75" style="3" bestFit="1" customWidth="1"/>
    <col min="1545" max="1545" width="7.5" style="3" customWidth="1"/>
    <col min="1546" max="1546" width="10" style="3"/>
    <col min="1547" max="1547" width="9.125" style="3" customWidth="1"/>
    <col min="1548" max="1548" width="10.5" style="3" bestFit="1" customWidth="1"/>
    <col min="1549" max="1784" width="10" style="3"/>
    <col min="1785" max="1785" width="14.5" style="3" customWidth="1"/>
    <col min="1786" max="1786" width="9.625" style="3" customWidth="1"/>
    <col min="1787" max="1787" width="6.125" style="3" bestFit="1" customWidth="1"/>
    <col min="1788" max="1788" width="7.625" style="3" bestFit="1" customWidth="1"/>
    <col min="1789" max="1789" width="5.625" style="3" customWidth="1"/>
    <col min="1790" max="1790" width="6.625" style="3" bestFit="1" customWidth="1"/>
    <col min="1791" max="1791" width="7.625" style="3" bestFit="1" customWidth="1"/>
    <col min="1792" max="1792" width="11.125" style="3" bestFit="1" customWidth="1"/>
    <col min="1793" max="1793" width="5.625" style="3" customWidth="1"/>
    <col min="1794" max="1794" width="7.625" style="3" bestFit="1" customWidth="1"/>
    <col min="1795" max="1795" width="10.5" style="3" bestFit="1" customWidth="1"/>
    <col min="1796" max="1796" width="6.5" style="3" customWidth="1"/>
    <col min="1797" max="1798" width="8" style="3" bestFit="1" customWidth="1"/>
    <col min="1799" max="1799" width="8.125" style="3" customWidth="1"/>
    <col min="1800" max="1800" width="10.75" style="3" bestFit="1" customWidth="1"/>
    <col min="1801" max="1801" width="7.5" style="3" customWidth="1"/>
    <col min="1802" max="1802" width="10" style="3"/>
    <col min="1803" max="1803" width="9.125" style="3" customWidth="1"/>
    <col min="1804" max="1804" width="10.5" style="3" bestFit="1" customWidth="1"/>
    <col min="1805" max="2040" width="10" style="3"/>
    <col min="2041" max="2041" width="14.5" style="3" customWidth="1"/>
    <col min="2042" max="2042" width="9.625" style="3" customWidth="1"/>
    <col min="2043" max="2043" width="6.125" style="3" bestFit="1" customWidth="1"/>
    <col min="2044" max="2044" width="7.625" style="3" bestFit="1" customWidth="1"/>
    <col min="2045" max="2045" width="5.625" style="3" customWidth="1"/>
    <col min="2046" max="2046" width="6.625" style="3" bestFit="1" customWidth="1"/>
    <col min="2047" max="2047" width="7.625" style="3" bestFit="1" customWidth="1"/>
    <col min="2048" max="2048" width="11.125" style="3" bestFit="1" customWidth="1"/>
    <col min="2049" max="2049" width="5.625" style="3" customWidth="1"/>
    <col min="2050" max="2050" width="7.625" style="3" bestFit="1" customWidth="1"/>
    <col min="2051" max="2051" width="10.5" style="3" bestFit="1" customWidth="1"/>
    <col min="2052" max="2052" width="6.5" style="3" customWidth="1"/>
    <col min="2053" max="2054" width="8" style="3" bestFit="1" customWidth="1"/>
    <col min="2055" max="2055" width="8.125" style="3" customWidth="1"/>
    <col min="2056" max="2056" width="10.75" style="3" bestFit="1" customWidth="1"/>
    <col min="2057" max="2057" width="7.5" style="3" customWidth="1"/>
    <col min="2058" max="2058" width="10" style="3"/>
    <col min="2059" max="2059" width="9.125" style="3" customWidth="1"/>
    <col min="2060" max="2060" width="10.5" style="3" bestFit="1" customWidth="1"/>
    <col min="2061" max="2296" width="10" style="3"/>
    <col min="2297" max="2297" width="14.5" style="3" customWidth="1"/>
    <col min="2298" max="2298" width="9.625" style="3" customWidth="1"/>
    <col min="2299" max="2299" width="6.125" style="3" bestFit="1" customWidth="1"/>
    <col min="2300" max="2300" width="7.625" style="3" bestFit="1" customWidth="1"/>
    <col min="2301" max="2301" width="5.625" style="3" customWidth="1"/>
    <col min="2302" max="2302" width="6.625" style="3" bestFit="1" customWidth="1"/>
    <col min="2303" max="2303" width="7.625" style="3" bestFit="1" customWidth="1"/>
    <col min="2304" max="2304" width="11.125" style="3" bestFit="1" customWidth="1"/>
    <col min="2305" max="2305" width="5.625" style="3" customWidth="1"/>
    <col min="2306" max="2306" width="7.625" style="3" bestFit="1" customWidth="1"/>
    <col min="2307" max="2307" width="10.5" style="3" bestFit="1" customWidth="1"/>
    <col min="2308" max="2308" width="6.5" style="3" customWidth="1"/>
    <col min="2309" max="2310" width="8" style="3" bestFit="1" customWidth="1"/>
    <col min="2311" max="2311" width="8.125" style="3" customWidth="1"/>
    <col min="2312" max="2312" width="10.75" style="3" bestFit="1" customWidth="1"/>
    <col min="2313" max="2313" width="7.5" style="3" customWidth="1"/>
    <col min="2314" max="2314" width="10" style="3"/>
    <col min="2315" max="2315" width="9.125" style="3" customWidth="1"/>
    <col min="2316" max="2316" width="10.5" style="3" bestFit="1" customWidth="1"/>
    <col min="2317" max="2552" width="10" style="3"/>
    <col min="2553" max="2553" width="14.5" style="3" customWidth="1"/>
    <col min="2554" max="2554" width="9.625" style="3" customWidth="1"/>
    <col min="2555" max="2555" width="6.125" style="3" bestFit="1" customWidth="1"/>
    <col min="2556" max="2556" width="7.625" style="3" bestFit="1" customWidth="1"/>
    <col min="2557" max="2557" width="5.625" style="3" customWidth="1"/>
    <col min="2558" max="2558" width="6.625" style="3" bestFit="1" customWidth="1"/>
    <col min="2559" max="2559" width="7.625" style="3" bestFit="1" customWidth="1"/>
    <col min="2560" max="2560" width="11.125" style="3" bestFit="1" customWidth="1"/>
    <col min="2561" max="2561" width="5.625" style="3" customWidth="1"/>
    <col min="2562" max="2562" width="7.625" style="3" bestFit="1" customWidth="1"/>
    <col min="2563" max="2563" width="10.5" style="3" bestFit="1" customWidth="1"/>
    <col min="2564" max="2564" width="6.5" style="3" customWidth="1"/>
    <col min="2565" max="2566" width="8" style="3" bestFit="1" customWidth="1"/>
    <col min="2567" max="2567" width="8.125" style="3" customWidth="1"/>
    <col min="2568" max="2568" width="10.75" style="3" bestFit="1" customWidth="1"/>
    <col min="2569" max="2569" width="7.5" style="3" customWidth="1"/>
    <col min="2570" max="2570" width="10" style="3"/>
    <col min="2571" max="2571" width="9.125" style="3" customWidth="1"/>
    <col min="2572" max="2572" width="10.5" style="3" bestFit="1" customWidth="1"/>
    <col min="2573" max="2808" width="10" style="3"/>
    <col min="2809" max="2809" width="14.5" style="3" customWidth="1"/>
    <col min="2810" max="2810" width="9.625" style="3" customWidth="1"/>
    <col min="2811" max="2811" width="6.125" style="3" bestFit="1" customWidth="1"/>
    <col min="2812" max="2812" width="7.625" style="3" bestFit="1" customWidth="1"/>
    <col min="2813" max="2813" width="5.625" style="3" customWidth="1"/>
    <col min="2814" max="2814" width="6.625" style="3" bestFit="1" customWidth="1"/>
    <col min="2815" max="2815" width="7.625" style="3" bestFit="1" customWidth="1"/>
    <col min="2816" max="2816" width="11.125" style="3" bestFit="1" customWidth="1"/>
    <col min="2817" max="2817" width="5.625" style="3" customWidth="1"/>
    <col min="2818" max="2818" width="7.625" style="3" bestFit="1" customWidth="1"/>
    <col min="2819" max="2819" width="10.5" style="3" bestFit="1" customWidth="1"/>
    <col min="2820" max="2820" width="6.5" style="3" customWidth="1"/>
    <col min="2821" max="2822" width="8" style="3" bestFit="1" customWidth="1"/>
    <col min="2823" max="2823" width="8.125" style="3" customWidth="1"/>
    <col min="2824" max="2824" width="10.75" style="3" bestFit="1" customWidth="1"/>
    <col min="2825" max="2825" width="7.5" style="3" customWidth="1"/>
    <col min="2826" max="2826" width="10" style="3"/>
    <col min="2827" max="2827" width="9.125" style="3" customWidth="1"/>
    <col min="2828" max="2828" width="10.5" style="3" bestFit="1" customWidth="1"/>
    <col min="2829" max="3064" width="10" style="3"/>
    <col min="3065" max="3065" width="14.5" style="3" customWidth="1"/>
    <col min="3066" max="3066" width="9.625" style="3" customWidth="1"/>
    <col min="3067" max="3067" width="6.125" style="3" bestFit="1" customWidth="1"/>
    <col min="3068" max="3068" width="7.625" style="3" bestFit="1" customWidth="1"/>
    <col min="3069" max="3069" width="5.625" style="3" customWidth="1"/>
    <col min="3070" max="3070" width="6.625" style="3" bestFit="1" customWidth="1"/>
    <col min="3071" max="3071" width="7.625" style="3" bestFit="1" customWidth="1"/>
    <col min="3072" max="3072" width="11.125" style="3" bestFit="1" customWidth="1"/>
    <col min="3073" max="3073" width="5.625" style="3" customWidth="1"/>
    <col min="3074" max="3074" width="7.625" style="3" bestFit="1" customWidth="1"/>
    <col min="3075" max="3075" width="10.5" style="3" bestFit="1" customWidth="1"/>
    <col min="3076" max="3076" width="6.5" style="3" customWidth="1"/>
    <col min="3077" max="3078" width="8" style="3" bestFit="1" customWidth="1"/>
    <col min="3079" max="3079" width="8.125" style="3" customWidth="1"/>
    <col min="3080" max="3080" width="10.75" style="3" bestFit="1" customWidth="1"/>
    <col min="3081" max="3081" width="7.5" style="3" customWidth="1"/>
    <col min="3082" max="3082" width="10" style="3"/>
    <col min="3083" max="3083" width="9.125" style="3" customWidth="1"/>
    <col min="3084" max="3084" width="10.5" style="3" bestFit="1" customWidth="1"/>
    <col min="3085" max="3320" width="10" style="3"/>
    <col min="3321" max="3321" width="14.5" style="3" customWidth="1"/>
    <col min="3322" max="3322" width="9.625" style="3" customWidth="1"/>
    <col min="3323" max="3323" width="6.125" style="3" bestFit="1" customWidth="1"/>
    <col min="3324" max="3324" width="7.625" style="3" bestFit="1" customWidth="1"/>
    <col min="3325" max="3325" width="5.625" style="3" customWidth="1"/>
    <col min="3326" max="3326" width="6.625" style="3" bestFit="1" customWidth="1"/>
    <col min="3327" max="3327" width="7.625" style="3" bestFit="1" customWidth="1"/>
    <col min="3328" max="3328" width="11.125" style="3" bestFit="1" customWidth="1"/>
    <col min="3329" max="3329" width="5.625" style="3" customWidth="1"/>
    <col min="3330" max="3330" width="7.625" style="3" bestFit="1" customWidth="1"/>
    <col min="3331" max="3331" width="10.5" style="3" bestFit="1" customWidth="1"/>
    <col min="3332" max="3332" width="6.5" style="3" customWidth="1"/>
    <col min="3333" max="3334" width="8" style="3" bestFit="1" customWidth="1"/>
    <col min="3335" max="3335" width="8.125" style="3" customWidth="1"/>
    <col min="3336" max="3336" width="10.75" style="3" bestFit="1" customWidth="1"/>
    <col min="3337" max="3337" width="7.5" style="3" customWidth="1"/>
    <col min="3338" max="3338" width="10" style="3"/>
    <col min="3339" max="3339" width="9.125" style="3" customWidth="1"/>
    <col min="3340" max="3340" width="10.5" style="3" bestFit="1" customWidth="1"/>
    <col min="3341" max="3576" width="10" style="3"/>
    <col min="3577" max="3577" width="14.5" style="3" customWidth="1"/>
    <col min="3578" max="3578" width="9.625" style="3" customWidth="1"/>
    <col min="3579" max="3579" width="6.125" style="3" bestFit="1" customWidth="1"/>
    <col min="3580" max="3580" width="7.625" style="3" bestFit="1" customWidth="1"/>
    <col min="3581" max="3581" width="5.625" style="3" customWidth="1"/>
    <col min="3582" max="3582" width="6.625" style="3" bestFit="1" customWidth="1"/>
    <col min="3583" max="3583" width="7.625" style="3" bestFit="1" customWidth="1"/>
    <col min="3584" max="3584" width="11.125" style="3" bestFit="1" customWidth="1"/>
    <col min="3585" max="3585" width="5.625" style="3" customWidth="1"/>
    <col min="3586" max="3586" width="7.625" style="3" bestFit="1" customWidth="1"/>
    <col min="3587" max="3587" width="10.5" style="3" bestFit="1" customWidth="1"/>
    <col min="3588" max="3588" width="6.5" style="3" customWidth="1"/>
    <col min="3589" max="3590" width="8" style="3" bestFit="1" customWidth="1"/>
    <col min="3591" max="3591" width="8.125" style="3" customWidth="1"/>
    <col min="3592" max="3592" width="10.75" style="3" bestFit="1" customWidth="1"/>
    <col min="3593" max="3593" width="7.5" style="3" customWidth="1"/>
    <col min="3594" max="3594" width="10" style="3"/>
    <col min="3595" max="3595" width="9.125" style="3" customWidth="1"/>
    <col min="3596" max="3596" width="10.5" style="3" bestFit="1" customWidth="1"/>
    <col min="3597" max="3832" width="10" style="3"/>
    <col min="3833" max="3833" width="14.5" style="3" customWidth="1"/>
    <col min="3834" max="3834" width="9.625" style="3" customWidth="1"/>
    <col min="3835" max="3835" width="6.125" style="3" bestFit="1" customWidth="1"/>
    <col min="3836" max="3836" width="7.625" style="3" bestFit="1" customWidth="1"/>
    <col min="3837" max="3837" width="5.625" style="3" customWidth="1"/>
    <col min="3838" max="3838" width="6.625" style="3" bestFit="1" customWidth="1"/>
    <col min="3839" max="3839" width="7.625" style="3" bestFit="1" customWidth="1"/>
    <col min="3840" max="3840" width="11.125" style="3" bestFit="1" customWidth="1"/>
    <col min="3841" max="3841" width="5.625" style="3" customWidth="1"/>
    <col min="3842" max="3842" width="7.625" style="3" bestFit="1" customWidth="1"/>
    <col min="3843" max="3843" width="10.5" style="3" bestFit="1" customWidth="1"/>
    <col min="3844" max="3844" width="6.5" style="3" customWidth="1"/>
    <col min="3845" max="3846" width="8" style="3" bestFit="1" customWidth="1"/>
    <col min="3847" max="3847" width="8.125" style="3" customWidth="1"/>
    <col min="3848" max="3848" width="10.75" style="3" bestFit="1" customWidth="1"/>
    <col min="3849" max="3849" width="7.5" style="3" customWidth="1"/>
    <col min="3850" max="3850" width="10" style="3"/>
    <col min="3851" max="3851" width="9.125" style="3" customWidth="1"/>
    <col min="3852" max="3852" width="10.5" style="3" bestFit="1" customWidth="1"/>
    <col min="3853" max="4088" width="10" style="3"/>
    <col min="4089" max="4089" width="14.5" style="3" customWidth="1"/>
    <col min="4090" max="4090" width="9.625" style="3" customWidth="1"/>
    <col min="4091" max="4091" width="6.125" style="3" bestFit="1" customWidth="1"/>
    <col min="4092" max="4092" width="7.625" style="3" bestFit="1" customWidth="1"/>
    <col min="4093" max="4093" width="5.625" style="3" customWidth="1"/>
    <col min="4094" max="4094" width="6.625" style="3" bestFit="1" customWidth="1"/>
    <col min="4095" max="4095" width="7.625" style="3" bestFit="1" customWidth="1"/>
    <col min="4096" max="4096" width="11.125" style="3" bestFit="1" customWidth="1"/>
    <col min="4097" max="4097" width="5.625" style="3" customWidth="1"/>
    <col min="4098" max="4098" width="7.625" style="3" bestFit="1" customWidth="1"/>
    <col min="4099" max="4099" width="10.5" style="3" bestFit="1" customWidth="1"/>
    <col min="4100" max="4100" width="6.5" style="3" customWidth="1"/>
    <col min="4101" max="4102" width="8" style="3" bestFit="1" customWidth="1"/>
    <col min="4103" max="4103" width="8.125" style="3" customWidth="1"/>
    <col min="4104" max="4104" width="10.75" style="3" bestFit="1" customWidth="1"/>
    <col min="4105" max="4105" width="7.5" style="3" customWidth="1"/>
    <col min="4106" max="4106" width="10" style="3"/>
    <col min="4107" max="4107" width="9.125" style="3" customWidth="1"/>
    <col min="4108" max="4108" width="10.5" style="3" bestFit="1" customWidth="1"/>
    <col min="4109" max="4344" width="10" style="3"/>
    <col min="4345" max="4345" width="14.5" style="3" customWidth="1"/>
    <col min="4346" max="4346" width="9.625" style="3" customWidth="1"/>
    <col min="4347" max="4347" width="6.125" style="3" bestFit="1" customWidth="1"/>
    <col min="4348" max="4348" width="7.625" style="3" bestFit="1" customWidth="1"/>
    <col min="4349" max="4349" width="5.625" style="3" customWidth="1"/>
    <col min="4350" max="4350" width="6.625" style="3" bestFit="1" customWidth="1"/>
    <col min="4351" max="4351" width="7.625" style="3" bestFit="1" customWidth="1"/>
    <col min="4352" max="4352" width="11.125" style="3" bestFit="1" customWidth="1"/>
    <col min="4353" max="4353" width="5.625" style="3" customWidth="1"/>
    <col min="4354" max="4354" width="7.625" style="3" bestFit="1" customWidth="1"/>
    <col min="4355" max="4355" width="10.5" style="3" bestFit="1" customWidth="1"/>
    <col min="4356" max="4356" width="6.5" style="3" customWidth="1"/>
    <col min="4357" max="4358" width="8" style="3" bestFit="1" customWidth="1"/>
    <col min="4359" max="4359" width="8.125" style="3" customWidth="1"/>
    <col min="4360" max="4360" width="10.75" style="3" bestFit="1" customWidth="1"/>
    <col min="4361" max="4361" width="7.5" style="3" customWidth="1"/>
    <col min="4362" max="4362" width="10" style="3"/>
    <col min="4363" max="4363" width="9.125" style="3" customWidth="1"/>
    <col min="4364" max="4364" width="10.5" style="3" bestFit="1" customWidth="1"/>
    <col min="4365" max="4600" width="10" style="3"/>
    <col min="4601" max="4601" width="14.5" style="3" customWidth="1"/>
    <col min="4602" max="4602" width="9.625" style="3" customWidth="1"/>
    <col min="4603" max="4603" width="6.125" style="3" bestFit="1" customWidth="1"/>
    <col min="4604" max="4604" width="7.625" style="3" bestFit="1" customWidth="1"/>
    <col min="4605" max="4605" width="5.625" style="3" customWidth="1"/>
    <col min="4606" max="4606" width="6.625" style="3" bestFit="1" customWidth="1"/>
    <col min="4607" max="4607" width="7.625" style="3" bestFit="1" customWidth="1"/>
    <col min="4608" max="4608" width="11.125" style="3" bestFit="1" customWidth="1"/>
    <col min="4609" max="4609" width="5.625" style="3" customWidth="1"/>
    <col min="4610" max="4610" width="7.625" style="3" bestFit="1" customWidth="1"/>
    <col min="4611" max="4611" width="10.5" style="3" bestFit="1" customWidth="1"/>
    <col min="4612" max="4612" width="6.5" style="3" customWidth="1"/>
    <col min="4613" max="4614" width="8" style="3" bestFit="1" customWidth="1"/>
    <col min="4615" max="4615" width="8.125" style="3" customWidth="1"/>
    <col min="4616" max="4616" width="10.75" style="3" bestFit="1" customWidth="1"/>
    <col min="4617" max="4617" width="7.5" style="3" customWidth="1"/>
    <col min="4618" max="4618" width="10" style="3"/>
    <col min="4619" max="4619" width="9.125" style="3" customWidth="1"/>
    <col min="4620" max="4620" width="10.5" style="3" bestFit="1" customWidth="1"/>
    <col min="4621" max="4856" width="10" style="3"/>
    <col min="4857" max="4857" width="14.5" style="3" customWidth="1"/>
    <col min="4858" max="4858" width="9.625" style="3" customWidth="1"/>
    <col min="4859" max="4859" width="6.125" style="3" bestFit="1" customWidth="1"/>
    <col min="4860" max="4860" width="7.625" style="3" bestFit="1" customWidth="1"/>
    <col min="4861" max="4861" width="5.625" style="3" customWidth="1"/>
    <col min="4862" max="4862" width="6.625" style="3" bestFit="1" customWidth="1"/>
    <col min="4863" max="4863" width="7.625" style="3" bestFit="1" customWidth="1"/>
    <col min="4864" max="4864" width="11.125" style="3" bestFit="1" customWidth="1"/>
    <col min="4865" max="4865" width="5.625" style="3" customWidth="1"/>
    <col min="4866" max="4866" width="7.625" style="3" bestFit="1" customWidth="1"/>
    <col min="4867" max="4867" width="10.5" style="3" bestFit="1" customWidth="1"/>
    <col min="4868" max="4868" width="6.5" style="3" customWidth="1"/>
    <col min="4869" max="4870" width="8" style="3" bestFit="1" customWidth="1"/>
    <col min="4871" max="4871" width="8.125" style="3" customWidth="1"/>
    <col min="4872" max="4872" width="10.75" style="3" bestFit="1" customWidth="1"/>
    <col min="4873" max="4873" width="7.5" style="3" customWidth="1"/>
    <col min="4874" max="4874" width="10" style="3"/>
    <col min="4875" max="4875" width="9.125" style="3" customWidth="1"/>
    <col min="4876" max="4876" width="10.5" style="3" bestFit="1" customWidth="1"/>
    <col min="4877" max="5112" width="10" style="3"/>
    <col min="5113" max="5113" width="14.5" style="3" customWidth="1"/>
    <col min="5114" max="5114" width="9.625" style="3" customWidth="1"/>
    <col min="5115" max="5115" width="6.125" style="3" bestFit="1" customWidth="1"/>
    <col min="5116" max="5116" width="7.625" style="3" bestFit="1" customWidth="1"/>
    <col min="5117" max="5117" width="5.625" style="3" customWidth="1"/>
    <col min="5118" max="5118" width="6.625" style="3" bestFit="1" customWidth="1"/>
    <col min="5119" max="5119" width="7.625" style="3" bestFit="1" customWidth="1"/>
    <col min="5120" max="5120" width="11.125" style="3" bestFit="1" customWidth="1"/>
    <col min="5121" max="5121" width="5.625" style="3" customWidth="1"/>
    <col min="5122" max="5122" width="7.625" style="3" bestFit="1" customWidth="1"/>
    <col min="5123" max="5123" width="10.5" style="3" bestFit="1" customWidth="1"/>
    <col min="5124" max="5124" width="6.5" style="3" customWidth="1"/>
    <col min="5125" max="5126" width="8" style="3" bestFit="1" customWidth="1"/>
    <col min="5127" max="5127" width="8.125" style="3" customWidth="1"/>
    <col min="5128" max="5128" width="10.75" style="3" bestFit="1" customWidth="1"/>
    <col min="5129" max="5129" width="7.5" style="3" customWidth="1"/>
    <col min="5130" max="5130" width="10" style="3"/>
    <col min="5131" max="5131" width="9.125" style="3" customWidth="1"/>
    <col min="5132" max="5132" width="10.5" style="3" bestFit="1" customWidth="1"/>
    <col min="5133" max="5368" width="10" style="3"/>
    <col min="5369" max="5369" width="14.5" style="3" customWidth="1"/>
    <col min="5370" max="5370" width="9.625" style="3" customWidth="1"/>
    <col min="5371" max="5371" width="6.125" style="3" bestFit="1" customWidth="1"/>
    <col min="5372" max="5372" width="7.625" style="3" bestFit="1" customWidth="1"/>
    <col min="5373" max="5373" width="5.625" style="3" customWidth="1"/>
    <col min="5374" max="5374" width="6.625" style="3" bestFit="1" customWidth="1"/>
    <col min="5375" max="5375" width="7.625" style="3" bestFit="1" customWidth="1"/>
    <col min="5376" max="5376" width="11.125" style="3" bestFit="1" customWidth="1"/>
    <col min="5377" max="5377" width="5.625" style="3" customWidth="1"/>
    <col min="5378" max="5378" width="7.625" style="3" bestFit="1" customWidth="1"/>
    <col min="5379" max="5379" width="10.5" style="3" bestFit="1" customWidth="1"/>
    <col min="5380" max="5380" width="6.5" style="3" customWidth="1"/>
    <col min="5381" max="5382" width="8" style="3" bestFit="1" customWidth="1"/>
    <col min="5383" max="5383" width="8.125" style="3" customWidth="1"/>
    <col min="5384" max="5384" width="10.75" style="3" bestFit="1" customWidth="1"/>
    <col min="5385" max="5385" width="7.5" style="3" customWidth="1"/>
    <col min="5386" max="5386" width="10" style="3"/>
    <col min="5387" max="5387" width="9.125" style="3" customWidth="1"/>
    <col min="5388" max="5388" width="10.5" style="3" bestFit="1" customWidth="1"/>
    <col min="5389" max="5624" width="10" style="3"/>
    <col min="5625" max="5625" width="14.5" style="3" customWidth="1"/>
    <col min="5626" max="5626" width="9.625" style="3" customWidth="1"/>
    <col min="5627" max="5627" width="6.125" style="3" bestFit="1" customWidth="1"/>
    <col min="5628" max="5628" width="7.625" style="3" bestFit="1" customWidth="1"/>
    <col min="5629" max="5629" width="5.625" style="3" customWidth="1"/>
    <col min="5630" max="5630" width="6.625" style="3" bestFit="1" customWidth="1"/>
    <col min="5631" max="5631" width="7.625" style="3" bestFit="1" customWidth="1"/>
    <col min="5632" max="5632" width="11.125" style="3" bestFit="1" customWidth="1"/>
    <col min="5633" max="5633" width="5.625" style="3" customWidth="1"/>
    <col min="5634" max="5634" width="7.625" style="3" bestFit="1" customWidth="1"/>
    <col min="5635" max="5635" width="10.5" style="3" bestFit="1" customWidth="1"/>
    <col min="5636" max="5636" width="6.5" style="3" customWidth="1"/>
    <col min="5637" max="5638" width="8" style="3" bestFit="1" customWidth="1"/>
    <col min="5639" max="5639" width="8.125" style="3" customWidth="1"/>
    <col min="5640" max="5640" width="10.75" style="3" bestFit="1" customWidth="1"/>
    <col min="5641" max="5641" width="7.5" style="3" customWidth="1"/>
    <col min="5642" max="5642" width="10" style="3"/>
    <col min="5643" max="5643" width="9.125" style="3" customWidth="1"/>
    <col min="5644" max="5644" width="10.5" style="3" bestFit="1" customWidth="1"/>
    <col min="5645" max="5880" width="10" style="3"/>
    <col min="5881" max="5881" width="14.5" style="3" customWidth="1"/>
    <col min="5882" max="5882" width="9.625" style="3" customWidth="1"/>
    <col min="5883" max="5883" width="6.125" style="3" bestFit="1" customWidth="1"/>
    <col min="5884" max="5884" width="7.625" style="3" bestFit="1" customWidth="1"/>
    <col min="5885" max="5885" width="5.625" style="3" customWidth="1"/>
    <col min="5886" max="5886" width="6.625" style="3" bestFit="1" customWidth="1"/>
    <col min="5887" max="5887" width="7.625" style="3" bestFit="1" customWidth="1"/>
    <col min="5888" max="5888" width="11.125" style="3" bestFit="1" customWidth="1"/>
    <col min="5889" max="5889" width="5.625" style="3" customWidth="1"/>
    <col min="5890" max="5890" width="7.625" style="3" bestFit="1" customWidth="1"/>
    <col min="5891" max="5891" width="10.5" style="3" bestFit="1" customWidth="1"/>
    <col min="5892" max="5892" width="6.5" style="3" customWidth="1"/>
    <col min="5893" max="5894" width="8" style="3" bestFit="1" customWidth="1"/>
    <col min="5895" max="5895" width="8.125" style="3" customWidth="1"/>
    <col min="5896" max="5896" width="10.75" style="3" bestFit="1" customWidth="1"/>
    <col min="5897" max="5897" width="7.5" style="3" customWidth="1"/>
    <col min="5898" max="5898" width="10" style="3"/>
    <col min="5899" max="5899" width="9.125" style="3" customWidth="1"/>
    <col min="5900" max="5900" width="10.5" style="3" bestFit="1" customWidth="1"/>
    <col min="5901" max="6136" width="10" style="3"/>
    <col min="6137" max="6137" width="14.5" style="3" customWidth="1"/>
    <col min="6138" max="6138" width="9.625" style="3" customWidth="1"/>
    <col min="6139" max="6139" width="6.125" style="3" bestFit="1" customWidth="1"/>
    <col min="6140" max="6140" width="7.625" style="3" bestFit="1" customWidth="1"/>
    <col min="6141" max="6141" width="5.625" style="3" customWidth="1"/>
    <col min="6142" max="6142" width="6.625" style="3" bestFit="1" customWidth="1"/>
    <col min="6143" max="6143" width="7.625" style="3" bestFit="1" customWidth="1"/>
    <col min="6144" max="6144" width="11.125" style="3" bestFit="1" customWidth="1"/>
    <col min="6145" max="6145" width="5.625" style="3" customWidth="1"/>
    <col min="6146" max="6146" width="7.625" style="3" bestFit="1" customWidth="1"/>
    <col min="6147" max="6147" width="10.5" style="3" bestFit="1" customWidth="1"/>
    <col min="6148" max="6148" width="6.5" style="3" customWidth="1"/>
    <col min="6149" max="6150" width="8" style="3" bestFit="1" customWidth="1"/>
    <col min="6151" max="6151" width="8.125" style="3" customWidth="1"/>
    <col min="6152" max="6152" width="10.75" style="3" bestFit="1" customWidth="1"/>
    <col min="6153" max="6153" width="7.5" style="3" customWidth="1"/>
    <col min="6154" max="6154" width="10" style="3"/>
    <col min="6155" max="6155" width="9.125" style="3" customWidth="1"/>
    <col min="6156" max="6156" width="10.5" style="3" bestFit="1" customWidth="1"/>
    <col min="6157" max="6392" width="10" style="3"/>
    <col min="6393" max="6393" width="14.5" style="3" customWidth="1"/>
    <col min="6394" max="6394" width="9.625" style="3" customWidth="1"/>
    <col min="6395" max="6395" width="6.125" style="3" bestFit="1" customWidth="1"/>
    <col min="6396" max="6396" width="7.625" style="3" bestFit="1" customWidth="1"/>
    <col min="6397" max="6397" width="5.625" style="3" customWidth="1"/>
    <col min="6398" max="6398" width="6.625" style="3" bestFit="1" customWidth="1"/>
    <col min="6399" max="6399" width="7.625" style="3" bestFit="1" customWidth="1"/>
    <col min="6400" max="6400" width="11.125" style="3" bestFit="1" customWidth="1"/>
    <col min="6401" max="6401" width="5.625" style="3" customWidth="1"/>
    <col min="6402" max="6402" width="7.625" style="3" bestFit="1" customWidth="1"/>
    <col min="6403" max="6403" width="10.5" style="3" bestFit="1" customWidth="1"/>
    <col min="6404" max="6404" width="6.5" style="3" customWidth="1"/>
    <col min="6405" max="6406" width="8" style="3" bestFit="1" customWidth="1"/>
    <col min="6407" max="6407" width="8.125" style="3" customWidth="1"/>
    <col min="6408" max="6408" width="10.75" style="3" bestFit="1" customWidth="1"/>
    <col min="6409" max="6409" width="7.5" style="3" customWidth="1"/>
    <col min="6410" max="6410" width="10" style="3"/>
    <col min="6411" max="6411" width="9.125" style="3" customWidth="1"/>
    <col min="6412" max="6412" width="10.5" style="3" bestFit="1" customWidth="1"/>
    <col min="6413" max="6648" width="10" style="3"/>
    <col min="6649" max="6649" width="14.5" style="3" customWidth="1"/>
    <col min="6650" max="6650" width="9.625" style="3" customWidth="1"/>
    <col min="6651" max="6651" width="6.125" style="3" bestFit="1" customWidth="1"/>
    <col min="6652" max="6652" width="7.625" style="3" bestFit="1" customWidth="1"/>
    <col min="6653" max="6653" width="5.625" style="3" customWidth="1"/>
    <col min="6654" max="6654" width="6.625" style="3" bestFit="1" customWidth="1"/>
    <col min="6655" max="6655" width="7.625" style="3" bestFit="1" customWidth="1"/>
    <col min="6656" max="6656" width="11.125" style="3" bestFit="1" customWidth="1"/>
    <col min="6657" max="6657" width="5.625" style="3" customWidth="1"/>
    <col min="6658" max="6658" width="7.625" style="3" bestFit="1" customWidth="1"/>
    <col min="6659" max="6659" width="10.5" style="3" bestFit="1" customWidth="1"/>
    <col min="6660" max="6660" width="6.5" style="3" customWidth="1"/>
    <col min="6661" max="6662" width="8" style="3" bestFit="1" customWidth="1"/>
    <col min="6663" max="6663" width="8.125" style="3" customWidth="1"/>
    <col min="6664" max="6664" width="10.75" style="3" bestFit="1" customWidth="1"/>
    <col min="6665" max="6665" width="7.5" style="3" customWidth="1"/>
    <col min="6666" max="6666" width="10" style="3"/>
    <col min="6667" max="6667" width="9.125" style="3" customWidth="1"/>
    <col min="6668" max="6668" width="10.5" style="3" bestFit="1" customWidth="1"/>
    <col min="6669" max="6904" width="10" style="3"/>
    <col min="6905" max="6905" width="14.5" style="3" customWidth="1"/>
    <col min="6906" max="6906" width="9.625" style="3" customWidth="1"/>
    <col min="6907" max="6907" width="6.125" style="3" bestFit="1" customWidth="1"/>
    <col min="6908" max="6908" width="7.625" style="3" bestFit="1" customWidth="1"/>
    <col min="6909" max="6909" width="5.625" style="3" customWidth="1"/>
    <col min="6910" max="6910" width="6.625" style="3" bestFit="1" customWidth="1"/>
    <col min="6911" max="6911" width="7.625" style="3" bestFit="1" customWidth="1"/>
    <col min="6912" max="6912" width="11.125" style="3" bestFit="1" customWidth="1"/>
    <col min="6913" max="6913" width="5.625" style="3" customWidth="1"/>
    <col min="6914" max="6914" width="7.625" style="3" bestFit="1" customWidth="1"/>
    <col min="6915" max="6915" width="10.5" style="3" bestFit="1" customWidth="1"/>
    <col min="6916" max="6916" width="6.5" style="3" customWidth="1"/>
    <col min="6917" max="6918" width="8" style="3" bestFit="1" customWidth="1"/>
    <col min="6919" max="6919" width="8.125" style="3" customWidth="1"/>
    <col min="6920" max="6920" width="10.75" style="3" bestFit="1" customWidth="1"/>
    <col min="6921" max="6921" width="7.5" style="3" customWidth="1"/>
    <col min="6922" max="6922" width="10" style="3"/>
    <col min="6923" max="6923" width="9.125" style="3" customWidth="1"/>
    <col min="6924" max="6924" width="10.5" style="3" bestFit="1" customWidth="1"/>
    <col min="6925" max="7160" width="10" style="3"/>
    <col min="7161" max="7161" width="14.5" style="3" customWidth="1"/>
    <col min="7162" max="7162" width="9.625" style="3" customWidth="1"/>
    <col min="7163" max="7163" width="6.125" style="3" bestFit="1" customWidth="1"/>
    <col min="7164" max="7164" width="7.625" style="3" bestFit="1" customWidth="1"/>
    <col min="7165" max="7165" width="5.625" style="3" customWidth="1"/>
    <col min="7166" max="7166" width="6.625" style="3" bestFit="1" customWidth="1"/>
    <col min="7167" max="7167" width="7.625" style="3" bestFit="1" customWidth="1"/>
    <col min="7168" max="7168" width="11.125" style="3" bestFit="1" customWidth="1"/>
    <col min="7169" max="7169" width="5.625" style="3" customWidth="1"/>
    <col min="7170" max="7170" width="7.625" style="3" bestFit="1" customWidth="1"/>
    <col min="7171" max="7171" width="10.5" style="3" bestFit="1" customWidth="1"/>
    <col min="7172" max="7172" width="6.5" style="3" customWidth="1"/>
    <col min="7173" max="7174" width="8" style="3" bestFit="1" customWidth="1"/>
    <col min="7175" max="7175" width="8.125" style="3" customWidth="1"/>
    <col min="7176" max="7176" width="10.75" style="3" bestFit="1" customWidth="1"/>
    <col min="7177" max="7177" width="7.5" style="3" customWidth="1"/>
    <col min="7178" max="7178" width="10" style="3"/>
    <col min="7179" max="7179" width="9.125" style="3" customWidth="1"/>
    <col min="7180" max="7180" width="10.5" style="3" bestFit="1" customWidth="1"/>
    <col min="7181" max="7416" width="10" style="3"/>
    <col min="7417" max="7417" width="14.5" style="3" customWidth="1"/>
    <col min="7418" max="7418" width="9.625" style="3" customWidth="1"/>
    <col min="7419" max="7419" width="6.125" style="3" bestFit="1" customWidth="1"/>
    <col min="7420" max="7420" width="7.625" style="3" bestFit="1" customWidth="1"/>
    <col min="7421" max="7421" width="5.625" style="3" customWidth="1"/>
    <col min="7422" max="7422" width="6.625" style="3" bestFit="1" customWidth="1"/>
    <col min="7423" max="7423" width="7.625" style="3" bestFit="1" customWidth="1"/>
    <col min="7424" max="7424" width="11.125" style="3" bestFit="1" customWidth="1"/>
    <col min="7425" max="7425" width="5.625" style="3" customWidth="1"/>
    <col min="7426" max="7426" width="7.625" style="3" bestFit="1" customWidth="1"/>
    <col min="7427" max="7427" width="10.5" style="3" bestFit="1" customWidth="1"/>
    <col min="7428" max="7428" width="6.5" style="3" customWidth="1"/>
    <col min="7429" max="7430" width="8" style="3" bestFit="1" customWidth="1"/>
    <col min="7431" max="7431" width="8.125" style="3" customWidth="1"/>
    <col min="7432" max="7432" width="10.75" style="3" bestFit="1" customWidth="1"/>
    <col min="7433" max="7433" width="7.5" style="3" customWidth="1"/>
    <col min="7434" max="7434" width="10" style="3"/>
    <col min="7435" max="7435" width="9.125" style="3" customWidth="1"/>
    <col min="7436" max="7436" width="10.5" style="3" bestFit="1" customWidth="1"/>
    <col min="7437" max="7672" width="10" style="3"/>
    <col min="7673" max="7673" width="14.5" style="3" customWidth="1"/>
    <col min="7674" max="7674" width="9.625" style="3" customWidth="1"/>
    <col min="7675" max="7675" width="6.125" style="3" bestFit="1" customWidth="1"/>
    <col min="7676" max="7676" width="7.625" style="3" bestFit="1" customWidth="1"/>
    <col min="7677" max="7677" width="5.625" style="3" customWidth="1"/>
    <col min="7678" max="7678" width="6.625" style="3" bestFit="1" customWidth="1"/>
    <col min="7679" max="7679" width="7.625" style="3" bestFit="1" customWidth="1"/>
    <col min="7680" max="7680" width="11.125" style="3" bestFit="1" customWidth="1"/>
    <col min="7681" max="7681" width="5.625" style="3" customWidth="1"/>
    <col min="7682" max="7682" width="7.625" style="3" bestFit="1" customWidth="1"/>
    <col min="7683" max="7683" width="10.5" style="3" bestFit="1" customWidth="1"/>
    <col min="7684" max="7684" width="6.5" style="3" customWidth="1"/>
    <col min="7685" max="7686" width="8" style="3" bestFit="1" customWidth="1"/>
    <col min="7687" max="7687" width="8.125" style="3" customWidth="1"/>
    <col min="7688" max="7688" width="10.75" style="3" bestFit="1" customWidth="1"/>
    <col min="7689" max="7689" width="7.5" style="3" customWidth="1"/>
    <col min="7690" max="7690" width="10" style="3"/>
    <col min="7691" max="7691" width="9.125" style="3" customWidth="1"/>
    <col min="7692" max="7692" width="10.5" style="3" bestFit="1" customWidth="1"/>
    <col min="7693" max="7928" width="10" style="3"/>
    <col min="7929" max="7929" width="14.5" style="3" customWidth="1"/>
    <col min="7930" max="7930" width="9.625" style="3" customWidth="1"/>
    <col min="7931" max="7931" width="6.125" style="3" bestFit="1" customWidth="1"/>
    <col min="7932" max="7932" width="7.625" style="3" bestFit="1" customWidth="1"/>
    <col min="7933" max="7933" width="5.625" style="3" customWidth="1"/>
    <col min="7934" max="7934" width="6.625" style="3" bestFit="1" customWidth="1"/>
    <col min="7935" max="7935" width="7.625" style="3" bestFit="1" customWidth="1"/>
    <col min="7936" max="7936" width="11.125" style="3" bestFit="1" customWidth="1"/>
    <col min="7937" max="7937" width="5.625" style="3" customWidth="1"/>
    <col min="7938" max="7938" width="7.625" style="3" bestFit="1" customWidth="1"/>
    <col min="7939" max="7939" width="10.5" style="3" bestFit="1" customWidth="1"/>
    <col min="7940" max="7940" width="6.5" style="3" customWidth="1"/>
    <col min="7941" max="7942" width="8" style="3" bestFit="1" customWidth="1"/>
    <col min="7943" max="7943" width="8.125" style="3" customWidth="1"/>
    <col min="7944" max="7944" width="10.75" style="3" bestFit="1" customWidth="1"/>
    <col min="7945" max="7945" width="7.5" style="3" customWidth="1"/>
    <col min="7946" max="7946" width="10" style="3"/>
    <col min="7947" max="7947" width="9.125" style="3" customWidth="1"/>
    <col min="7948" max="7948" width="10.5" style="3" bestFit="1" customWidth="1"/>
    <col min="7949" max="8184" width="10" style="3"/>
    <col min="8185" max="8185" width="14.5" style="3" customWidth="1"/>
    <col min="8186" max="8186" width="9.625" style="3" customWidth="1"/>
    <col min="8187" max="8187" width="6.125" style="3" bestFit="1" customWidth="1"/>
    <col min="8188" max="8188" width="7.625" style="3" bestFit="1" customWidth="1"/>
    <col min="8189" max="8189" width="5.625" style="3" customWidth="1"/>
    <col min="8190" max="8190" width="6.625" style="3" bestFit="1" customWidth="1"/>
    <col min="8191" max="8191" width="7.625" style="3" bestFit="1" customWidth="1"/>
    <col min="8192" max="8192" width="11.125" style="3" bestFit="1" customWidth="1"/>
    <col min="8193" max="8193" width="5.625" style="3" customWidth="1"/>
    <col min="8194" max="8194" width="7.625" style="3" bestFit="1" customWidth="1"/>
    <col min="8195" max="8195" width="10.5" style="3" bestFit="1" customWidth="1"/>
    <col min="8196" max="8196" width="6.5" style="3" customWidth="1"/>
    <col min="8197" max="8198" width="8" style="3" bestFit="1" customWidth="1"/>
    <col min="8199" max="8199" width="8.125" style="3" customWidth="1"/>
    <col min="8200" max="8200" width="10.75" style="3" bestFit="1" customWidth="1"/>
    <col min="8201" max="8201" width="7.5" style="3" customWidth="1"/>
    <col min="8202" max="8202" width="10" style="3"/>
    <col min="8203" max="8203" width="9.125" style="3" customWidth="1"/>
    <col min="8204" max="8204" width="10.5" style="3" bestFit="1" customWidth="1"/>
    <col min="8205" max="8440" width="10" style="3"/>
    <col min="8441" max="8441" width="14.5" style="3" customWidth="1"/>
    <col min="8442" max="8442" width="9.625" style="3" customWidth="1"/>
    <col min="8443" max="8443" width="6.125" style="3" bestFit="1" customWidth="1"/>
    <col min="8444" max="8444" width="7.625" style="3" bestFit="1" customWidth="1"/>
    <col min="8445" max="8445" width="5.625" style="3" customWidth="1"/>
    <col min="8446" max="8446" width="6.625" style="3" bestFit="1" customWidth="1"/>
    <col min="8447" max="8447" width="7.625" style="3" bestFit="1" customWidth="1"/>
    <col min="8448" max="8448" width="11.125" style="3" bestFit="1" customWidth="1"/>
    <col min="8449" max="8449" width="5.625" style="3" customWidth="1"/>
    <col min="8450" max="8450" width="7.625" style="3" bestFit="1" customWidth="1"/>
    <col min="8451" max="8451" width="10.5" style="3" bestFit="1" customWidth="1"/>
    <col min="8452" max="8452" width="6.5" style="3" customWidth="1"/>
    <col min="8453" max="8454" width="8" style="3" bestFit="1" customWidth="1"/>
    <col min="8455" max="8455" width="8.125" style="3" customWidth="1"/>
    <col min="8456" max="8456" width="10.75" style="3" bestFit="1" customWidth="1"/>
    <col min="8457" max="8457" width="7.5" style="3" customWidth="1"/>
    <col min="8458" max="8458" width="10" style="3"/>
    <col min="8459" max="8459" width="9.125" style="3" customWidth="1"/>
    <col min="8460" max="8460" width="10.5" style="3" bestFit="1" customWidth="1"/>
    <col min="8461" max="8696" width="10" style="3"/>
    <col min="8697" max="8697" width="14.5" style="3" customWidth="1"/>
    <col min="8698" max="8698" width="9.625" style="3" customWidth="1"/>
    <col min="8699" max="8699" width="6.125" style="3" bestFit="1" customWidth="1"/>
    <col min="8700" max="8700" width="7.625" style="3" bestFit="1" customWidth="1"/>
    <col min="8701" max="8701" width="5.625" style="3" customWidth="1"/>
    <col min="8702" max="8702" width="6.625" style="3" bestFit="1" customWidth="1"/>
    <col min="8703" max="8703" width="7.625" style="3" bestFit="1" customWidth="1"/>
    <col min="8704" max="8704" width="11.125" style="3" bestFit="1" customWidth="1"/>
    <col min="8705" max="8705" width="5.625" style="3" customWidth="1"/>
    <col min="8706" max="8706" width="7.625" style="3" bestFit="1" customWidth="1"/>
    <col min="8707" max="8707" width="10.5" style="3" bestFit="1" customWidth="1"/>
    <col min="8708" max="8708" width="6.5" style="3" customWidth="1"/>
    <col min="8709" max="8710" width="8" style="3" bestFit="1" customWidth="1"/>
    <col min="8711" max="8711" width="8.125" style="3" customWidth="1"/>
    <col min="8712" max="8712" width="10.75" style="3" bestFit="1" customWidth="1"/>
    <col min="8713" max="8713" width="7.5" style="3" customWidth="1"/>
    <col min="8714" max="8714" width="10" style="3"/>
    <col min="8715" max="8715" width="9.125" style="3" customWidth="1"/>
    <col min="8716" max="8716" width="10.5" style="3" bestFit="1" customWidth="1"/>
    <col min="8717" max="8952" width="10" style="3"/>
    <col min="8953" max="8953" width="14.5" style="3" customWidth="1"/>
    <col min="8954" max="8954" width="9.625" style="3" customWidth="1"/>
    <col min="8955" max="8955" width="6.125" style="3" bestFit="1" customWidth="1"/>
    <col min="8956" max="8956" width="7.625" style="3" bestFit="1" customWidth="1"/>
    <col min="8957" max="8957" width="5.625" style="3" customWidth="1"/>
    <col min="8958" max="8958" width="6.625" style="3" bestFit="1" customWidth="1"/>
    <col min="8959" max="8959" width="7.625" style="3" bestFit="1" customWidth="1"/>
    <col min="8960" max="8960" width="11.125" style="3" bestFit="1" customWidth="1"/>
    <col min="8961" max="8961" width="5.625" style="3" customWidth="1"/>
    <col min="8962" max="8962" width="7.625" style="3" bestFit="1" customWidth="1"/>
    <col min="8963" max="8963" width="10.5" style="3" bestFit="1" customWidth="1"/>
    <col min="8964" max="8964" width="6.5" style="3" customWidth="1"/>
    <col min="8965" max="8966" width="8" style="3" bestFit="1" customWidth="1"/>
    <col min="8967" max="8967" width="8.125" style="3" customWidth="1"/>
    <col min="8968" max="8968" width="10.75" style="3" bestFit="1" customWidth="1"/>
    <col min="8969" max="8969" width="7.5" style="3" customWidth="1"/>
    <col min="8970" max="8970" width="10" style="3"/>
    <col min="8971" max="8971" width="9.125" style="3" customWidth="1"/>
    <col min="8972" max="8972" width="10.5" style="3" bestFit="1" customWidth="1"/>
    <col min="8973" max="9208" width="10" style="3"/>
    <col min="9209" max="9209" width="14.5" style="3" customWidth="1"/>
    <col min="9210" max="9210" width="9.625" style="3" customWidth="1"/>
    <col min="9211" max="9211" width="6.125" style="3" bestFit="1" customWidth="1"/>
    <col min="9212" max="9212" width="7.625" style="3" bestFit="1" customWidth="1"/>
    <col min="9213" max="9213" width="5.625" style="3" customWidth="1"/>
    <col min="9214" max="9214" width="6.625" style="3" bestFit="1" customWidth="1"/>
    <col min="9215" max="9215" width="7.625" style="3" bestFit="1" customWidth="1"/>
    <col min="9216" max="9216" width="11.125" style="3" bestFit="1" customWidth="1"/>
    <col min="9217" max="9217" width="5.625" style="3" customWidth="1"/>
    <col min="9218" max="9218" width="7.625" style="3" bestFit="1" customWidth="1"/>
    <col min="9219" max="9219" width="10.5" style="3" bestFit="1" customWidth="1"/>
    <col min="9220" max="9220" width="6.5" style="3" customWidth="1"/>
    <col min="9221" max="9222" width="8" style="3" bestFit="1" customWidth="1"/>
    <col min="9223" max="9223" width="8.125" style="3" customWidth="1"/>
    <col min="9224" max="9224" width="10.75" style="3" bestFit="1" customWidth="1"/>
    <col min="9225" max="9225" width="7.5" style="3" customWidth="1"/>
    <col min="9226" max="9226" width="10" style="3"/>
    <col min="9227" max="9227" width="9.125" style="3" customWidth="1"/>
    <col min="9228" max="9228" width="10.5" style="3" bestFit="1" customWidth="1"/>
    <col min="9229" max="9464" width="10" style="3"/>
    <col min="9465" max="9465" width="14.5" style="3" customWidth="1"/>
    <col min="9466" max="9466" width="9.625" style="3" customWidth="1"/>
    <col min="9467" max="9467" width="6.125" style="3" bestFit="1" customWidth="1"/>
    <col min="9468" max="9468" width="7.625" style="3" bestFit="1" customWidth="1"/>
    <col min="9469" max="9469" width="5.625" style="3" customWidth="1"/>
    <col min="9470" max="9470" width="6.625" style="3" bestFit="1" customWidth="1"/>
    <col min="9471" max="9471" width="7.625" style="3" bestFit="1" customWidth="1"/>
    <col min="9472" max="9472" width="11.125" style="3" bestFit="1" customWidth="1"/>
    <col min="9473" max="9473" width="5.625" style="3" customWidth="1"/>
    <col min="9474" max="9474" width="7.625" style="3" bestFit="1" customWidth="1"/>
    <col min="9475" max="9475" width="10.5" style="3" bestFit="1" customWidth="1"/>
    <col min="9476" max="9476" width="6.5" style="3" customWidth="1"/>
    <col min="9477" max="9478" width="8" style="3" bestFit="1" customWidth="1"/>
    <col min="9479" max="9479" width="8.125" style="3" customWidth="1"/>
    <col min="9480" max="9480" width="10.75" style="3" bestFit="1" customWidth="1"/>
    <col min="9481" max="9481" width="7.5" style="3" customWidth="1"/>
    <col min="9482" max="9482" width="10" style="3"/>
    <col min="9483" max="9483" width="9.125" style="3" customWidth="1"/>
    <col min="9484" max="9484" width="10.5" style="3" bestFit="1" customWidth="1"/>
    <col min="9485" max="9720" width="10" style="3"/>
    <col min="9721" max="9721" width="14.5" style="3" customWidth="1"/>
    <col min="9722" max="9722" width="9.625" style="3" customWidth="1"/>
    <col min="9723" max="9723" width="6.125" style="3" bestFit="1" customWidth="1"/>
    <col min="9724" max="9724" width="7.625" style="3" bestFit="1" customWidth="1"/>
    <col min="9725" max="9725" width="5.625" style="3" customWidth="1"/>
    <col min="9726" max="9726" width="6.625" style="3" bestFit="1" customWidth="1"/>
    <col min="9727" max="9727" width="7.625" style="3" bestFit="1" customWidth="1"/>
    <col min="9728" max="9728" width="11.125" style="3" bestFit="1" customWidth="1"/>
    <col min="9729" max="9729" width="5.625" style="3" customWidth="1"/>
    <col min="9730" max="9730" width="7.625" style="3" bestFit="1" customWidth="1"/>
    <col min="9731" max="9731" width="10.5" style="3" bestFit="1" customWidth="1"/>
    <col min="9732" max="9732" width="6.5" style="3" customWidth="1"/>
    <col min="9733" max="9734" width="8" style="3" bestFit="1" customWidth="1"/>
    <col min="9735" max="9735" width="8.125" style="3" customWidth="1"/>
    <col min="9736" max="9736" width="10.75" style="3" bestFit="1" customWidth="1"/>
    <col min="9737" max="9737" width="7.5" style="3" customWidth="1"/>
    <col min="9738" max="9738" width="10" style="3"/>
    <col min="9739" max="9739" width="9.125" style="3" customWidth="1"/>
    <col min="9740" max="9740" width="10.5" style="3" bestFit="1" customWidth="1"/>
    <col min="9741" max="9976" width="10" style="3"/>
    <col min="9977" max="9977" width="14.5" style="3" customWidth="1"/>
    <col min="9978" max="9978" width="9.625" style="3" customWidth="1"/>
    <col min="9979" max="9979" width="6.125" style="3" bestFit="1" customWidth="1"/>
    <col min="9980" max="9980" width="7.625" style="3" bestFit="1" customWidth="1"/>
    <col min="9981" max="9981" width="5.625" style="3" customWidth="1"/>
    <col min="9982" max="9982" width="6.625" style="3" bestFit="1" customWidth="1"/>
    <col min="9983" max="9983" width="7.625" style="3" bestFit="1" customWidth="1"/>
    <col min="9984" max="9984" width="11.125" style="3" bestFit="1" customWidth="1"/>
    <col min="9985" max="9985" width="5.625" style="3" customWidth="1"/>
    <col min="9986" max="9986" width="7.625" style="3" bestFit="1" customWidth="1"/>
    <col min="9987" max="9987" width="10.5" style="3" bestFit="1" customWidth="1"/>
    <col min="9988" max="9988" width="6.5" style="3" customWidth="1"/>
    <col min="9989" max="9990" width="8" style="3" bestFit="1" customWidth="1"/>
    <col min="9991" max="9991" width="8.125" style="3" customWidth="1"/>
    <col min="9992" max="9992" width="10.75" style="3" bestFit="1" customWidth="1"/>
    <col min="9993" max="9993" width="7.5" style="3" customWidth="1"/>
    <col min="9994" max="9994" width="10" style="3"/>
    <col min="9995" max="9995" width="9.125" style="3" customWidth="1"/>
    <col min="9996" max="9996" width="10.5" style="3" bestFit="1" customWidth="1"/>
    <col min="9997" max="10232" width="10" style="3"/>
    <col min="10233" max="10233" width="14.5" style="3" customWidth="1"/>
    <col min="10234" max="10234" width="9.625" style="3" customWidth="1"/>
    <col min="10235" max="10235" width="6.125" style="3" bestFit="1" customWidth="1"/>
    <col min="10236" max="10236" width="7.625" style="3" bestFit="1" customWidth="1"/>
    <col min="10237" max="10237" width="5.625" style="3" customWidth="1"/>
    <col min="10238" max="10238" width="6.625" style="3" bestFit="1" customWidth="1"/>
    <col min="10239" max="10239" width="7.625" style="3" bestFit="1" customWidth="1"/>
    <col min="10240" max="10240" width="11.125" style="3" bestFit="1" customWidth="1"/>
    <col min="10241" max="10241" width="5.625" style="3" customWidth="1"/>
    <col min="10242" max="10242" width="7.625" style="3" bestFit="1" customWidth="1"/>
    <col min="10243" max="10243" width="10.5" style="3" bestFit="1" customWidth="1"/>
    <col min="10244" max="10244" width="6.5" style="3" customWidth="1"/>
    <col min="10245" max="10246" width="8" style="3" bestFit="1" customWidth="1"/>
    <col min="10247" max="10247" width="8.125" style="3" customWidth="1"/>
    <col min="10248" max="10248" width="10.75" style="3" bestFit="1" customWidth="1"/>
    <col min="10249" max="10249" width="7.5" style="3" customWidth="1"/>
    <col min="10250" max="10250" width="10" style="3"/>
    <col min="10251" max="10251" width="9.125" style="3" customWidth="1"/>
    <col min="10252" max="10252" width="10.5" style="3" bestFit="1" customWidth="1"/>
    <col min="10253" max="10488" width="10" style="3"/>
    <col min="10489" max="10489" width="14.5" style="3" customWidth="1"/>
    <col min="10490" max="10490" width="9.625" style="3" customWidth="1"/>
    <col min="10491" max="10491" width="6.125" style="3" bestFit="1" customWidth="1"/>
    <col min="10492" max="10492" width="7.625" style="3" bestFit="1" customWidth="1"/>
    <col min="10493" max="10493" width="5.625" style="3" customWidth="1"/>
    <col min="10494" max="10494" width="6.625" style="3" bestFit="1" customWidth="1"/>
    <col min="10495" max="10495" width="7.625" style="3" bestFit="1" customWidth="1"/>
    <col min="10496" max="10496" width="11.125" style="3" bestFit="1" customWidth="1"/>
    <col min="10497" max="10497" width="5.625" style="3" customWidth="1"/>
    <col min="10498" max="10498" width="7.625" style="3" bestFit="1" customWidth="1"/>
    <col min="10499" max="10499" width="10.5" style="3" bestFit="1" customWidth="1"/>
    <col min="10500" max="10500" width="6.5" style="3" customWidth="1"/>
    <col min="10501" max="10502" width="8" style="3" bestFit="1" customWidth="1"/>
    <col min="10503" max="10503" width="8.125" style="3" customWidth="1"/>
    <col min="10504" max="10504" width="10.75" style="3" bestFit="1" customWidth="1"/>
    <col min="10505" max="10505" width="7.5" style="3" customWidth="1"/>
    <col min="10506" max="10506" width="10" style="3"/>
    <col min="10507" max="10507" width="9.125" style="3" customWidth="1"/>
    <col min="10508" max="10508" width="10.5" style="3" bestFit="1" customWidth="1"/>
    <col min="10509" max="10744" width="10" style="3"/>
    <col min="10745" max="10745" width="14.5" style="3" customWidth="1"/>
    <col min="10746" max="10746" width="9.625" style="3" customWidth="1"/>
    <col min="10747" max="10747" width="6.125" style="3" bestFit="1" customWidth="1"/>
    <col min="10748" max="10748" width="7.625" style="3" bestFit="1" customWidth="1"/>
    <col min="10749" max="10749" width="5.625" style="3" customWidth="1"/>
    <col min="10750" max="10750" width="6.625" style="3" bestFit="1" customWidth="1"/>
    <col min="10751" max="10751" width="7.625" style="3" bestFit="1" customWidth="1"/>
    <col min="10752" max="10752" width="11.125" style="3" bestFit="1" customWidth="1"/>
    <col min="10753" max="10753" width="5.625" style="3" customWidth="1"/>
    <col min="10754" max="10754" width="7.625" style="3" bestFit="1" customWidth="1"/>
    <col min="10755" max="10755" width="10.5" style="3" bestFit="1" customWidth="1"/>
    <col min="10756" max="10756" width="6.5" style="3" customWidth="1"/>
    <col min="10757" max="10758" width="8" style="3" bestFit="1" customWidth="1"/>
    <col min="10759" max="10759" width="8.125" style="3" customWidth="1"/>
    <col min="10760" max="10760" width="10.75" style="3" bestFit="1" customWidth="1"/>
    <col min="10761" max="10761" width="7.5" style="3" customWidth="1"/>
    <col min="10762" max="10762" width="10" style="3"/>
    <col min="10763" max="10763" width="9.125" style="3" customWidth="1"/>
    <col min="10764" max="10764" width="10.5" style="3" bestFit="1" customWidth="1"/>
    <col min="10765" max="11000" width="10" style="3"/>
    <col min="11001" max="11001" width="14.5" style="3" customWidth="1"/>
    <col min="11002" max="11002" width="9.625" style="3" customWidth="1"/>
    <col min="11003" max="11003" width="6.125" style="3" bestFit="1" customWidth="1"/>
    <col min="11004" max="11004" width="7.625" style="3" bestFit="1" customWidth="1"/>
    <col min="11005" max="11005" width="5.625" style="3" customWidth="1"/>
    <col min="11006" max="11006" width="6.625" style="3" bestFit="1" customWidth="1"/>
    <col min="11007" max="11007" width="7.625" style="3" bestFit="1" customWidth="1"/>
    <col min="11008" max="11008" width="11.125" style="3" bestFit="1" customWidth="1"/>
    <col min="11009" max="11009" width="5.625" style="3" customWidth="1"/>
    <col min="11010" max="11010" width="7.625" style="3" bestFit="1" customWidth="1"/>
    <col min="11011" max="11011" width="10.5" style="3" bestFit="1" customWidth="1"/>
    <col min="11012" max="11012" width="6.5" style="3" customWidth="1"/>
    <col min="11013" max="11014" width="8" style="3" bestFit="1" customWidth="1"/>
    <col min="11015" max="11015" width="8.125" style="3" customWidth="1"/>
    <col min="11016" max="11016" width="10.75" style="3" bestFit="1" customWidth="1"/>
    <col min="11017" max="11017" width="7.5" style="3" customWidth="1"/>
    <col min="11018" max="11018" width="10" style="3"/>
    <col min="11019" max="11019" width="9.125" style="3" customWidth="1"/>
    <col min="11020" max="11020" width="10.5" style="3" bestFit="1" customWidth="1"/>
    <col min="11021" max="11256" width="10" style="3"/>
    <col min="11257" max="11257" width="14.5" style="3" customWidth="1"/>
    <col min="11258" max="11258" width="9.625" style="3" customWidth="1"/>
    <col min="11259" max="11259" width="6.125" style="3" bestFit="1" customWidth="1"/>
    <col min="11260" max="11260" width="7.625" style="3" bestFit="1" customWidth="1"/>
    <col min="11261" max="11261" width="5.625" style="3" customWidth="1"/>
    <col min="11262" max="11262" width="6.625" style="3" bestFit="1" customWidth="1"/>
    <col min="11263" max="11263" width="7.625" style="3" bestFit="1" customWidth="1"/>
    <col min="11264" max="11264" width="11.125" style="3" bestFit="1" customWidth="1"/>
    <col min="11265" max="11265" width="5.625" style="3" customWidth="1"/>
    <col min="11266" max="11266" width="7.625" style="3" bestFit="1" customWidth="1"/>
    <col min="11267" max="11267" width="10.5" style="3" bestFit="1" customWidth="1"/>
    <col min="11268" max="11268" width="6.5" style="3" customWidth="1"/>
    <col min="11269" max="11270" width="8" style="3" bestFit="1" customWidth="1"/>
    <col min="11271" max="11271" width="8.125" style="3" customWidth="1"/>
    <col min="11272" max="11272" width="10.75" style="3" bestFit="1" customWidth="1"/>
    <col min="11273" max="11273" width="7.5" style="3" customWidth="1"/>
    <col min="11274" max="11274" width="10" style="3"/>
    <col min="11275" max="11275" width="9.125" style="3" customWidth="1"/>
    <col min="11276" max="11276" width="10.5" style="3" bestFit="1" customWidth="1"/>
    <col min="11277" max="11512" width="10" style="3"/>
    <col min="11513" max="11513" width="14.5" style="3" customWidth="1"/>
    <col min="11514" max="11514" width="9.625" style="3" customWidth="1"/>
    <col min="11515" max="11515" width="6.125" style="3" bestFit="1" customWidth="1"/>
    <col min="11516" max="11516" width="7.625" style="3" bestFit="1" customWidth="1"/>
    <col min="11517" max="11517" width="5.625" style="3" customWidth="1"/>
    <col min="11518" max="11518" width="6.625" style="3" bestFit="1" customWidth="1"/>
    <col min="11519" max="11519" width="7.625" style="3" bestFit="1" customWidth="1"/>
    <col min="11520" max="11520" width="11.125" style="3" bestFit="1" customWidth="1"/>
    <col min="11521" max="11521" width="5.625" style="3" customWidth="1"/>
    <col min="11522" max="11522" width="7.625" style="3" bestFit="1" customWidth="1"/>
    <col min="11523" max="11523" width="10.5" style="3" bestFit="1" customWidth="1"/>
    <col min="11524" max="11524" width="6.5" style="3" customWidth="1"/>
    <col min="11525" max="11526" width="8" style="3" bestFit="1" customWidth="1"/>
    <col min="11527" max="11527" width="8.125" style="3" customWidth="1"/>
    <col min="11528" max="11528" width="10.75" style="3" bestFit="1" customWidth="1"/>
    <col min="11529" max="11529" width="7.5" style="3" customWidth="1"/>
    <col min="11530" max="11530" width="10" style="3"/>
    <col min="11531" max="11531" width="9.125" style="3" customWidth="1"/>
    <col min="11532" max="11532" width="10.5" style="3" bestFit="1" customWidth="1"/>
    <col min="11533" max="11768" width="10" style="3"/>
    <col min="11769" max="11769" width="14.5" style="3" customWidth="1"/>
    <col min="11770" max="11770" width="9.625" style="3" customWidth="1"/>
    <col min="11771" max="11771" width="6.125" style="3" bestFit="1" customWidth="1"/>
    <col min="11772" max="11772" width="7.625" style="3" bestFit="1" customWidth="1"/>
    <col min="11773" max="11773" width="5.625" style="3" customWidth="1"/>
    <col min="11774" max="11774" width="6.625" style="3" bestFit="1" customWidth="1"/>
    <col min="11775" max="11775" width="7.625" style="3" bestFit="1" customWidth="1"/>
    <col min="11776" max="11776" width="11.125" style="3" bestFit="1" customWidth="1"/>
    <col min="11777" max="11777" width="5.625" style="3" customWidth="1"/>
    <col min="11778" max="11778" width="7.625" style="3" bestFit="1" customWidth="1"/>
    <col min="11779" max="11779" width="10.5" style="3" bestFit="1" customWidth="1"/>
    <col min="11780" max="11780" width="6.5" style="3" customWidth="1"/>
    <col min="11781" max="11782" width="8" style="3" bestFit="1" customWidth="1"/>
    <col min="11783" max="11783" width="8.125" style="3" customWidth="1"/>
    <col min="11784" max="11784" width="10.75" style="3" bestFit="1" customWidth="1"/>
    <col min="11785" max="11785" width="7.5" style="3" customWidth="1"/>
    <col min="11786" max="11786" width="10" style="3"/>
    <col min="11787" max="11787" width="9.125" style="3" customWidth="1"/>
    <col min="11788" max="11788" width="10.5" style="3" bestFit="1" customWidth="1"/>
    <col min="11789" max="12024" width="10" style="3"/>
    <col min="12025" max="12025" width="14.5" style="3" customWidth="1"/>
    <col min="12026" max="12026" width="9.625" style="3" customWidth="1"/>
    <col min="12027" max="12027" width="6.125" style="3" bestFit="1" customWidth="1"/>
    <col min="12028" max="12028" width="7.625" style="3" bestFit="1" customWidth="1"/>
    <col min="12029" max="12029" width="5.625" style="3" customWidth="1"/>
    <col min="12030" max="12030" width="6.625" style="3" bestFit="1" customWidth="1"/>
    <col min="12031" max="12031" width="7.625" style="3" bestFit="1" customWidth="1"/>
    <col min="12032" max="12032" width="11.125" style="3" bestFit="1" customWidth="1"/>
    <col min="12033" max="12033" width="5.625" style="3" customWidth="1"/>
    <col min="12034" max="12034" width="7.625" style="3" bestFit="1" customWidth="1"/>
    <col min="12035" max="12035" width="10.5" style="3" bestFit="1" customWidth="1"/>
    <col min="12036" max="12036" width="6.5" style="3" customWidth="1"/>
    <col min="12037" max="12038" width="8" style="3" bestFit="1" customWidth="1"/>
    <col min="12039" max="12039" width="8.125" style="3" customWidth="1"/>
    <col min="12040" max="12040" width="10.75" style="3" bestFit="1" customWidth="1"/>
    <col min="12041" max="12041" width="7.5" style="3" customWidth="1"/>
    <col min="12042" max="12042" width="10" style="3"/>
    <col min="12043" max="12043" width="9.125" style="3" customWidth="1"/>
    <col min="12044" max="12044" width="10.5" style="3" bestFit="1" customWidth="1"/>
    <col min="12045" max="12280" width="10" style="3"/>
    <col min="12281" max="12281" width="14.5" style="3" customWidth="1"/>
    <col min="12282" max="12282" width="9.625" style="3" customWidth="1"/>
    <col min="12283" max="12283" width="6.125" style="3" bestFit="1" customWidth="1"/>
    <col min="12284" max="12284" width="7.625" style="3" bestFit="1" customWidth="1"/>
    <col min="12285" max="12285" width="5.625" style="3" customWidth="1"/>
    <col min="12286" max="12286" width="6.625" style="3" bestFit="1" customWidth="1"/>
    <col min="12287" max="12287" width="7.625" style="3" bestFit="1" customWidth="1"/>
    <col min="12288" max="12288" width="11.125" style="3" bestFit="1" customWidth="1"/>
    <col min="12289" max="12289" width="5.625" style="3" customWidth="1"/>
    <col min="12290" max="12290" width="7.625" style="3" bestFit="1" customWidth="1"/>
    <col min="12291" max="12291" width="10.5" style="3" bestFit="1" customWidth="1"/>
    <col min="12292" max="12292" width="6.5" style="3" customWidth="1"/>
    <col min="12293" max="12294" width="8" style="3" bestFit="1" customWidth="1"/>
    <col min="12295" max="12295" width="8.125" style="3" customWidth="1"/>
    <col min="12296" max="12296" width="10.75" style="3" bestFit="1" customWidth="1"/>
    <col min="12297" max="12297" width="7.5" style="3" customWidth="1"/>
    <col min="12298" max="12298" width="10" style="3"/>
    <col min="12299" max="12299" width="9.125" style="3" customWidth="1"/>
    <col min="12300" max="12300" width="10.5" style="3" bestFit="1" customWidth="1"/>
    <col min="12301" max="12536" width="10" style="3"/>
    <col min="12537" max="12537" width="14.5" style="3" customWidth="1"/>
    <col min="12538" max="12538" width="9.625" style="3" customWidth="1"/>
    <col min="12539" max="12539" width="6.125" style="3" bestFit="1" customWidth="1"/>
    <col min="12540" max="12540" width="7.625" style="3" bestFit="1" customWidth="1"/>
    <col min="12541" max="12541" width="5.625" style="3" customWidth="1"/>
    <col min="12542" max="12542" width="6.625" style="3" bestFit="1" customWidth="1"/>
    <col min="12543" max="12543" width="7.625" style="3" bestFit="1" customWidth="1"/>
    <col min="12544" max="12544" width="11.125" style="3" bestFit="1" customWidth="1"/>
    <col min="12545" max="12545" width="5.625" style="3" customWidth="1"/>
    <col min="12546" max="12546" width="7.625" style="3" bestFit="1" customWidth="1"/>
    <col min="12547" max="12547" width="10.5" style="3" bestFit="1" customWidth="1"/>
    <col min="12548" max="12548" width="6.5" style="3" customWidth="1"/>
    <col min="12549" max="12550" width="8" style="3" bestFit="1" customWidth="1"/>
    <col min="12551" max="12551" width="8.125" style="3" customWidth="1"/>
    <col min="12552" max="12552" width="10.75" style="3" bestFit="1" customWidth="1"/>
    <col min="12553" max="12553" width="7.5" style="3" customWidth="1"/>
    <col min="12554" max="12554" width="10" style="3"/>
    <col min="12555" max="12555" width="9.125" style="3" customWidth="1"/>
    <col min="12556" max="12556" width="10.5" style="3" bestFit="1" customWidth="1"/>
    <col min="12557" max="12792" width="10" style="3"/>
    <col min="12793" max="12793" width="14.5" style="3" customWidth="1"/>
    <col min="12794" max="12794" width="9.625" style="3" customWidth="1"/>
    <col min="12795" max="12795" width="6.125" style="3" bestFit="1" customWidth="1"/>
    <col min="12796" max="12796" width="7.625" style="3" bestFit="1" customWidth="1"/>
    <col min="12797" max="12797" width="5.625" style="3" customWidth="1"/>
    <col min="12798" max="12798" width="6.625" style="3" bestFit="1" customWidth="1"/>
    <col min="12799" max="12799" width="7.625" style="3" bestFit="1" customWidth="1"/>
    <col min="12800" max="12800" width="11.125" style="3" bestFit="1" customWidth="1"/>
    <col min="12801" max="12801" width="5.625" style="3" customWidth="1"/>
    <col min="12802" max="12802" width="7.625" style="3" bestFit="1" customWidth="1"/>
    <col min="12803" max="12803" width="10.5" style="3" bestFit="1" customWidth="1"/>
    <col min="12804" max="12804" width="6.5" style="3" customWidth="1"/>
    <col min="12805" max="12806" width="8" style="3" bestFit="1" customWidth="1"/>
    <col min="12807" max="12807" width="8.125" style="3" customWidth="1"/>
    <col min="12808" max="12808" width="10.75" style="3" bestFit="1" customWidth="1"/>
    <col min="12809" max="12809" width="7.5" style="3" customWidth="1"/>
    <col min="12810" max="12810" width="10" style="3"/>
    <col min="12811" max="12811" width="9.125" style="3" customWidth="1"/>
    <col min="12812" max="12812" width="10.5" style="3" bestFit="1" customWidth="1"/>
    <col min="12813" max="13048" width="10" style="3"/>
    <col min="13049" max="13049" width="14.5" style="3" customWidth="1"/>
    <col min="13050" max="13050" width="9.625" style="3" customWidth="1"/>
    <col min="13051" max="13051" width="6.125" style="3" bestFit="1" customWidth="1"/>
    <col min="13052" max="13052" width="7.625" style="3" bestFit="1" customWidth="1"/>
    <col min="13053" max="13053" width="5.625" style="3" customWidth="1"/>
    <col min="13054" max="13054" width="6.625" style="3" bestFit="1" customWidth="1"/>
    <col min="13055" max="13055" width="7.625" style="3" bestFit="1" customWidth="1"/>
    <col min="13056" max="13056" width="11.125" style="3" bestFit="1" customWidth="1"/>
    <col min="13057" max="13057" width="5.625" style="3" customWidth="1"/>
    <col min="13058" max="13058" width="7.625" style="3" bestFit="1" customWidth="1"/>
    <col min="13059" max="13059" width="10.5" style="3" bestFit="1" customWidth="1"/>
    <col min="13060" max="13060" width="6.5" style="3" customWidth="1"/>
    <col min="13061" max="13062" width="8" style="3" bestFit="1" customWidth="1"/>
    <col min="13063" max="13063" width="8.125" style="3" customWidth="1"/>
    <col min="13064" max="13064" width="10.75" style="3" bestFit="1" customWidth="1"/>
    <col min="13065" max="13065" width="7.5" style="3" customWidth="1"/>
    <col min="13066" max="13066" width="10" style="3"/>
    <col min="13067" max="13067" width="9.125" style="3" customWidth="1"/>
    <col min="13068" max="13068" width="10.5" style="3" bestFit="1" customWidth="1"/>
    <col min="13069" max="13304" width="10" style="3"/>
    <col min="13305" max="13305" width="14.5" style="3" customWidth="1"/>
    <col min="13306" max="13306" width="9.625" style="3" customWidth="1"/>
    <col min="13307" max="13307" width="6.125" style="3" bestFit="1" customWidth="1"/>
    <col min="13308" max="13308" width="7.625" style="3" bestFit="1" customWidth="1"/>
    <col min="13309" max="13309" width="5.625" style="3" customWidth="1"/>
    <col min="13310" max="13310" width="6.625" style="3" bestFit="1" customWidth="1"/>
    <col min="13311" max="13311" width="7.625" style="3" bestFit="1" customWidth="1"/>
    <col min="13312" max="13312" width="11.125" style="3" bestFit="1" customWidth="1"/>
    <col min="13313" max="13313" width="5.625" style="3" customWidth="1"/>
    <col min="13314" max="13314" width="7.625" style="3" bestFit="1" customWidth="1"/>
    <col min="13315" max="13315" width="10.5" style="3" bestFit="1" customWidth="1"/>
    <col min="13316" max="13316" width="6.5" style="3" customWidth="1"/>
    <col min="13317" max="13318" width="8" style="3" bestFit="1" customWidth="1"/>
    <col min="13319" max="13319" width="8.125" style="3" customWidth="1"/>
    <col min="13320" max="13320" width="10.75" style="3" bestFit="1" customWidth="1"/>
    <col min="13321" max="13321" width="7.5" style="3" customWidth="1"/>
    <col min="13322" max="13322" width="10" style="3"/>
    <col min="13323" max="13323" width="9.125" style="3" customWidth="1"/>
    <col min="13324" max="13324" width="10.5" style="3" bestFit="1" customWidth="1"/>
    <col min="13325" max="13560" width="10" style="3"/>
    <col min="13561" max="13561" width="14.5" style="3" customWidth="1"/>
    <col min="13562" max="13562" width="9.625" style="3" customWidth="1"/>
    <col min="13563" max="13563" width="6.125" style="3" bestFit="1" customWidth="1"/>
    <col min="13564" max="13564" width="7.625" style="3" bestFit="1" customWidth="1"/>
    <col min="13565" max="13565" width="5.625" style="3" customWidth="1"/>
    <col min="13566" max="13566" width="6.625" style="3" bestFit="1" customWidth="1"/>
    <col min="13567" max="13567" width="7.625" style="3" bestFit="1" customWidth="1"/>
    <col min="13568" max="13568" width="11.125" style="3" bestFit="1" customWidth="1"/>
    <col min="13569" max="13569" width="5.625" style="3" customWidth="1"/>
    <col min="13570" max="13570" width="7.625" style="3" bestFit="1" customWidth="1"/>
    <col min="13571" max="13571" width="10.5" style="3" bestFit="1" customWidth="1"/>
    <col min="13572" max="13572" width="6.5" style="3" customWidth="1"/>
    <col min="13573" max="13574" width="8" style="3" bestFit="1" customWidth="1"/>
    <col min="13575" max="13575" width="8.125" style="3" customWidth="1"/>
    <col min="13576" max="13576" width="10.75" style="3" bestFit="1" customWidth="1"/>
    <col min="13577" max="13577" width="7.5" style="3" customWidth="1"/>
    <col min="13578" max="13578" width="10" style="3"/>
    <col min="13579" max="13579" width="9.125" style="3" customWidth="1"/>
    <col min="13580" max="13580" width="10.5" style="3" bestFit="1" customWidth="1"/>
    <col min="13581" max="13816" width="10" style="3"/>
    <col min="13817" max="13817" width="14.5" style="3" customWidth="1"/>
    <col min="13818" max="13818" width="9.625" style="3" customWidth="1"/>
    <col min="13819" max="13819" width="6.125" style="3" bestFit="1" customWidth="1"/>
    <col min="13820" max="13820" width="7.625" style="3" bestFit="1" customWidth="1"/>
    <col min="13821" max="13821" width="5.625" style="3" customWidth="1"/>
    <col min="13822" max="13822" width="6.625" style="3" bestFit="1" customWidth="1"/>
    <col min="13823" max="13823" width="7.625" style="3" bestFit="1" customWidth="1"/>
    <col min="13824" max="13824" width="11.125" style="3" bestFit="1" customWidth="1"/>
    <col min="13825" max="13825" width="5.625" style="3" customWidth="1"/>
    <col min="13826" max="13826" width="7.625" style="3" bestFit="1" customWidth="1"/>
    <col min="13827" max="13827" width="10.5" style="3" bestFit="1" customWidth="1"/>
    <col min="13828" max="13828" width="6.5" style="3" customWidth="1"/>
    <col min="13829" max="13830" width="8" style="3" bestFit="1" customWidth="1"/>
    <col min="13831" max="13831" width="8.125" style="3" customWidth="1"/>
    <col min="13832" max="13832" width="10.75" style="3" bestFit="1" customWidth="1"/>
    <col min="13833" max="13833" width="7.5" style="3" customWidth="1"/>
    <col min="13834" max="13834" width="10" style="3"/>
    <col min="13835" max="13835" width="9.125" style="3" customWidth="1"/>
    <col min="13836" max="13836" width="10.5" style="3" bestFit="1" customWidth="1"/>
    <col min="13837" max="14072" width="10" style="3"/>
    <col min="14073" max="14073" width="14.5" style="3" customWidth="1"/>
    <col min="14074" max="14074" width="9.625" style="3" customWidth="1"/>
    <col min="14075" max="14075" width="6.125" style="3" bestFit="1" customWidth="1"/>
    <col min="14076" max="14076" width="7.625" style="3" bestFit="1" customWidth="1"/>
    <col min="14077" max="14077" width="5.625" style="3" customWidth="1"/>
    <col min="14078" max="14078" width="6.625" style="3" bestFit="1" customWidth="1"/>
    <col min="14079" max="14079" width="7.625" style="3" bestFit="1" customWidth="1"/>
    <col min="14080" max="14080" width="11.125" style="3" bestFit="1" customWidth="1"/>
    <col min="14081" max="14081" width="5.625" style="3" customWidth="1"/>
    <col min="14082" max="14082" width="7.625" style="3" bestFit="1" customWidth="1"/>
    <col min="14083" max="14083" width="10.5" style="3" bestFit="1" customWidth="1"/>
    <col min="14084" max="14084" width="6.5" style="3" customWidth="1"/>
    <col min="14085" max="14086" width="8" style="3" bestFit="1" customWidth="1"/>
    <col min="14087" max="14087" width="8.125" style="3" customWidth="1"/>
    <col min="14088" max="14088" width="10.75" style="3" bestFit="1" customWidth="1"/>
    <col min="14089" max="14089" width="7.5" style="3" customWidth="1"/>
    <col min="14090" max="14090" width="10" style="3"/>
    <col min="14091" max="14091" width="9.125" style="3" customWidth="1"/>
    <col min="14092" max="14092" width="10.5" style="3" bestFit="1" customWidth="1"/>
    <col min="14093" max="14328" width="10" style="3"/>
    <col min="14329" max="14329" width="14.5" style="3" customWidth="1"/>
    <col min="14330" max="14330" width="9.625" style="3" customWidth="1"/>
    <col min="14331" max="14331" width="6.125" style="3" bestFit="1" customWidth="1"/>
    <col min="14332" max="14332" width="7.625" style="3" bestFit="1" customWidth="1"/>
    <col min="14333" max="14333" width="5.625" style="3" customWidth="1"/>
    <col min="14334" max="14334" width="6.625" style="3" bestFit="1" customWidth="1"/>
    <col min="14335" max="14335" width="7.625" style="3" bestFit="1" customWidth="1"/>
    <col min="14336" max="14336" width="11.125" style="3" bestFit="1" customWidth="1"/>
    <col min="14337" max="14337" width="5.625" style="3" customWidth="1"/>
    <col min="14338" max="14338" width="7.625" style="3" bestFit="1" customWidth="1"/>
    <col min="14339" max="14339" width="10.5" style="3" bestFit="1" customWidth="1"/>
    <col min="14340" max="14340" width="6.5" style="3" customWidth="1"/>
    <col min="14341" max="14342" width="8" style="3" bestFit="1" customWidth="1"/>
    <col min="14343" max="14343" width="8.125" style="3" customWidth="1"/>
    <col min="14344" max="14344" width="10.75" style="3" bestFit="1" customWidth="1"/>
    <col min="14345" max="14345" width="7.5" style="3" customWidth="1"/>
    <col min="14346" max="14346" width="10" style="3"/>
    <col min="14347" max="14347" width="9.125" style="3" customWidth="1"/>
    <col min="14348" max="14348" width="10.5" style="3" bestFit="1" customWidth="1"/>
    <col min="14349" max="14584" width="10" style="3"/>
    <col min="14585" max="14585" width="14.5" style="3" customWidth="1"/>
    <col min="14586" max="14586" width="9.625" style="3" customWidth="1"/>
    <col min="14587" max="14587" width="6.125" style="3" bestFit="1" customWidth="1"/>
    <col min="14588" max="14588" width="7.625" style="3" bestFit="1" customWidth="1"/>
    <col min="14589" max="14589" width="5.625" style="3" customWidth="1"/>
    <col min="14590" max="14590" width="6.625" style="3" bestFit="1" customWidth="1"/>
    <col min="14591" max="14591" width="7.625" style="3" bestFit="1" customWidth="1"/>
    <col min="14592" max="14592" width="11.125" style="3" bestFit="1" customWidth="1"/>
    <col min="14593" max="14593" width="5.625" style="3" customWidth="1"/>
    <col min="14594" max="14594" width="7.625" style="3" bestFit="1" customWidth="1"/>
    <col min="14595" max="14595" width="10.5" style="3" bestFit="1" customWidth="1"/>
    <col min="14596" max="14596" width="6.5" style="3" customWidth="1"/>
    <col min="14597" max="14598" width="8" style="3" bestFit="1" customWidth="1"/>
    <col min="14599" max="14599" width="8.125" style="3" customWidth="1"/>
    <col min="14600" max="14600" width="10.75" style="3" bestFit="1" customWidth="1"/>
    <col min="14601" max="14601" width="7.5" style="3" customWidth="1"/>
    <col min="14602" max="14602" width="10" style="3"/>
    <col min="14603" max="14603" width="9.125" style="3" customWidth="1"/>
    <col min="14604" max="14604" width="10.5" style="3" bestFit="1" customWidth="1"/>
    <col min="14605" max="14840" width="10" style="3"/>
    <col min="14841" max="14841" width="14.5" style="3" customWidth="1"/>
    <col min="14842" max="14842" width="9.625" style="3" customWidth="1"/>
    <col min="14843" max="14843" width="6.125" style="3" bestFit="1" customWidth="1"/>
    <col min="14844" max="14844" width="7.625" style="3" bestFit="1" customWidth="1"/>
    <col min="14845" max="14845" width="5.625" style="3" customWidth="1"/>
    <col min="14846" max="14846" width="6.625" style="3" bestFit="1" customWidth="1"/>
    <col min="14847" max="14847" width="7.625" style="3" bestFit="1" customWidth="1"/>
    <col min="14848" max="14848" width="11.125" style="3" bestFit="1" customWidth="1"/>
    <col min="14849" max="14849" width="5.625" style="3" customWidth="1"/>
    <col min="14850" max="14850" width="7.625" style="3" bestFit="1" customWidth="1"/>
    <col min="14851" max="14851" width="10.5" style="3" bestFit="1" customWidth="1"/>
    <col min="14852" max="14852" width="6.5" style="3" customWidth="1"/>
    <col min="14853" max="14854" width="8" style="3" bestFit="1" customWidth="1"/>
    <col min="14855" max="14855" width="8.125" style="3" customWidth="1"/>
    <col min="14856" max="14856" width="10.75" style="3" bestFit="1" customWidth="1"/>
    <col min="14857" max="14857" width="7.5" style="3" customWidth="1"/>
    <col min="14858" max="14858" width="10" style="3"/>
    <col min="14859" max="14859" width="9.125" style="3" customWidth="1"/>
    <col min="14860" max="14860" width="10.5" style="3" bestFit="1" customWidth="1"/>
    <col min="14861" max="15096" width="10" style="3"/>
    <col min="15097" max="15097" width="14.5" style="3" customWidth="1"/>
    <col min="15098" max="15098" width="9.625" style="3" customWidth="1"/>
    <col min="15099" max="15099" width="6.125" style="3" bestFit="1" customWidth="1"/>
    <col min="15100" max="15100" width="7.625" style="3" bestFit="1" customWidth="1"/>
    <col min="15101" max="15101" width="5.625" style="3" customWidth="1"/>
    <col min="15102" max="15102" width="6.625" style="3" bestFit="1" customWidth="1"/>
    <col min="15103" max="15103" width="7.625" style="3" bestFit="1" customWidth="1"/>
    <col min="15104" max="15104" width="11.125" style="3" bestFit="1" customWidth="1"/>
    <col min="15105" max="15105" width="5.625" style="3" customWidth="1"/>
    <col min="15106" max="15106" width="7.625" style="3" bestFit="1" customWidth="1"/>
    <col min="15107" max="15107" width="10.5" style="3" bestFit="1" customWidth="1"/>
    <col min="15108" max="15108" width="6.5" style="3" customWidth="1"/>
    <col min="15109" max="15110" width="8" style="3" bestFit="1" customWidth="1"/>
    <col min="15111" max="15111" width="8.125" style="3" customWidth="1"/>
    <col min="15112" max="15112" width="10.75" style="3" bestFit="1" customWidth="1"/>
    <col min="15113" max="15113" width="7.5" style="3" customWidth="1"/>
    <col min="15114" max="15114" width="10" style="3"/>
    <col min="15115" max="15115" width="9.125" style="3" customWidth="1"/>
    <col min="15116" max="15116" width="10.5" style="3" bestFit="1" customWidth="1"/>
    <col min="15117" max="15352" width="10" style="3"/>
    <col min="15353" max="15353" width="14.5" style="3" customWidth="1"/>
    <col min="15354" max="15354" width="9.625" style="3" customWidth="1"/>
    <col min="15355" max="15355" width="6.125" style="3" bestFit="1" customWidth="1"/>
    <col min="15356" max="15356" width="7.625" style="3" bestFit="1" customWidth="1"/>
    <col min="15357" max="15357" width="5.625" style="3" customWidth="1"/>
    <col min="15358" max="15358" width="6.625" style="3" bestFit="1" customWidth="1"/>
    <col min="15359" max="15359" width="7.625" style="3" bestFit="1" customWidth="1"/>
    <col min="15360" max="15360" width="11.125" style="3" bestFit="1" customWidth="1"/>
    <col min="15361" max="15361" width="5.625" style="3" customWidth="1"/>
    <col min="15362" max="15362" width="7.625" style="3" bestFit="1" customWidth="1"/>
    <col min="15363" max="15363" width="10.5" style="3" bestFit="1" customWidth="1"/>
    <col min="15364" max="15364" width="6.5" style="3" customWidth="1"/>
    <col min="15365" max="15366" width="8" style="3" bestFit="1" customWidth="1"/>
    <col min="15367" max="15367" width="8.125" style="3" customWidth="1"/>
    <col min="15368" max="15368" width="10.75" style="3" bestFit="1" customWidth="1"/>
    <col min="15369" max="15369" width="7.5" style="3" customWidth="1"/>
    <col min="15370" max="15370" width="10" style="3"/>
    <col min="15371" max="15371" width="9.125" style="3" customWidth="1"/>
    <col min="15372" max="15372" width="10.5" style="3" bestFit="1" customWidth="1"/>
    <col min="15373" max="15608" width="10" style="3"/>
    <col min="15609" max="15609" width="14.5" style="3" customWidth="1"/>
    <col min="15610" max="15610" width="9.625" style="3" customWidth="1"/>
    <col min="15611" max="15611" width="6.125" style="3" bestFit="1" customWidth="1"/>
    <col min="15612" max="15612" width="7.625" style="3" bestFit="1" customWidth="1"/>
    <col min="15613" max="15613" width="5.625" style="3" customWidth="1"/>
    <col min="15614" max="15614" width="6.625" style="3" bestFit="1" customWidth="1"/>
    <col min="15615" max="15615" width="7.625" style="3" bestFit="1" customWidth="1"/>
    <col min="15616" max="15616" width="11.125" style="3" bestFit="1" customWidth="1"/>
    <col min="15617" max="15617" width="5.625" style="3" customWidth="1"/>
    <col min="15618" max="15618" width="7.625" style="3" bestFit="1" customWidth="1"/>
    <col min="15619" max="15619" width="10.5" style="3" bestFit="1" customWidth="1"/>
    <col min="15620" max="15620" width="6.5" style="3" customWidth="1"/>
    <col min="15621" max="15622" width="8" style="3" bestFit="1" customWidth="1"/>
    <col min="15623" max="15623" width="8.125" style="3" customWidth="1"/>
    <col min="15624" max="15624" width="10.75" style="3" bestFit="1" customWidth="1"/>
    <col min="15625" max="15625" width="7.5" style="3" customWidth="1"/>
    <col min="15626" max="15626" width="10" style="3"/>
    <col min="15627" max="15627" width="9.125" style="3" customWidth="1"/>
    <col min="15628" max="15628" width="10.5" style="3" bestFit="1" customWidth="1"/>
    <col min="15629" max="15864" width="10" style="3"/>
    <col min="15865" max="15865" width="14.5" style="3" customWidth="1"/>
    <col min="15866" max="15866" width="9.625" style="3" customWidth="1"/>
    <col min="15867" max="15867" width="6.125" style="3" bestFit="1" customWidth="1"/>
    <col min="15868" max="15868" width="7.625" style="3" bestFit="1" customWidth="1"/>
    <col min="15869" max="15869" width="5.625" style="3" customWidth="1"/>
    <col min="15870" max="15870" width="6.625" style="3" bestFit="1" customWidth="1"/>
    <col min="15871" max="15871" width="7.625" style="3" bestFit="1" customWidth="1"/>
    <col min="15872" max="15872" width="11.125" style="3" bestFit="1" customWidth="1"/>
    <col min="15873" max="15873" width="5.625" style="3" customWidth="1"/>
    <col min="15874" max="15874" width="7.625" style="3" bestFit="1" customWidth="1"/>
    <col min="15875" max="15875" width="10.5" style="3" bestFit="1" customWidth="1"/>
    <col min="15876" max="15876" width="6.5" style="3" customWidth="1"/>
    <col min="15877" max="15878" width="8" style="3" bestFit="1" customWidth="1"/>
    <col min="15879" max="15879" width="8.125" style="3" customWidth="1"/>
    <col min="15880" max="15880" width="10.75" style="3" bestFit="1" customWidth="1"/>
    <col min="15881" max="15881" width="7.5" style="3" customWidth="1"/>
    <col min="15882" max="15882" width="10" style="3"/>
    <col min="15883" max="15883" width="9.125" style="3" customWidth="1"/>
    <col min="15884" max="15884" width="10.5" style="3" bestFit="1" customWidth="1"/>
    <col min="15885" max="16120" width="10" style="3"/>
    <col min="16121" max="16121" width="14.5" style="3" customWidth="1"/>
    <col min="16122" max="16122" width="9.625" style="3" customWidth="1"/>
    <col min="16123" max="16123" width="6.125" style="3" bestFit="1" customWidth="1"/>
    <col min="16124" max="16124" width="7.625" style="3" bestFit="1" customWidth="1"/>
    <col min="16125" max="16125" width="5.625" style="3" customWidth="1"/>
    <col min="16126" max="16126" width="6.625" style="3" bestFit="1" customWidth="1"/>
    <col min="16127" max="16127" width="7.625" style="3" bestFit="1" customWidth="1"/>
    <col min="16128" max="16128" width="11.125" style="3" bestFit="1" customWidth="1"/>
    <col min="16129" max="16129" width="5.625" style="3" customWidth="1"/>
    <col min="16130" max="16130" width="7.625" style="3" bestFit="1" customWidth="1"/>
    <col min="16131" max="16131" width="10.5" style="3" bestFit="1" customWidth="1"/>
    <col min="16132" max="16132" width="6.5" style="3" customWidth="1"/>
    <col min="16133" max="16134" width="8" style="3" bestFit="1" customWidth="1"/>
    <col min="16135" max="16135" width="8.125" style="3" customWidth="1"/>
    <col min="16136" max="16136" width="10.75" style="3" bestFit="1" customWidth="1"/>
    <col min="16137" max="16137" width="7.5" style="3" customWidth="1"/>
    <col min="16138" max="16138" width="10" style="3"/>
    <col min="16139" max="16139" width="9.125" style="3" customWidth="1"/>
    <col min="16140" max="16140" width="10.5" style="3" bestFit="1" customWidth="1"/>
    <col min="16141" max="16384" width="11" style="3"/>
  </cols>
  <sheetData>
    <row r="1" spans="1:10" x14ac:dyDescent="0.2">
      <c r="A1" s="6" t="s">
        <v>631</v>
      </c>
    </row>
    <row r="2" spans="1:10" ht="15.75" x14ac:dyDescent="0.25">
      <c r="A2" s="2"/>
      <c r="B2" s="89"/>
      <c r="H2" s="79" t="s">
        <v>152</v>
      </c>
    </row>
    <row r="3" spans="1:10" ht="13.9" customHeight="1" x14ac:dyDescent="0.2">
      <c r="A3" s="90"/>
      <c r="B3" s="804">
        <f>INDICE!A3</f>
        <v>44409</v>
      </c>
      <c r="C3" s="804"/>
      <c r="D3" s="804"/>
      <c r="E3" s="91"/>
      <c r="F3" s="805" t="s">
        <v>117</v>
      </c>
      <c r="G3" s="805"/>
      <c r="H3" s="805"/>
    </row>
    <row r="4" spans="1:10" x14ac:dyDescent="0.2">
      <c r="A4" s="92"/>
      <c r="B4" s="93" t="s">
        <v>144</v>
      </c>
      <c r="C4" s="503" t="s">
        <v>145</v>
      </c>
      <c r="D4" s="93" t="s">
        <v>153</v>
      </c>
      <c r="E4" s="93"/>
      <c r="F4" s="93" t="s">
        <v>144</v>
      </c>
      <c r="G4" s="503" t="s">
        <v>145</v>
      </c>
      <c r="H4" s="93" t="s">
        <v>153</v>
      </c>
    </row>
    <row r="5" spans="1:10" x14ac:dyDescent="0.2">
      <c r="A5" s="90" t="s">
        <v>154</v>
      </c>
      <c r="B5" s="94">
        <v>79.710209999999975</v>
      </c>
      <c r="C5" s="96">
        <v>4.0888499999999972</v>
      </c>
      <c r="D5" s="348">
        <v>83.799059999999969</v>
      </c>
      <c r="E5" s="94"/>
      <c r="F5" s="94">
        <v>688.37599000000057</v>
      </c>
      <c r="G5" s="96">
        <v>34.753969999999974</v>
      </c>
      <c r="H5" s="348">
        <v>723.12996000000055</v>
      </c>
    </row>
    <row r="6" spans="1:10" x14ac:dyDescent="0.2">
      <c r="A6" s="92" t="s">
        <v>155</v>
      </c>
      <c r="B6" s="95">
        <v>16.380679999999998</v>
      </c>
      <c r="C6" s="96">
        <v>0.86643000000000026</v>
      </c>
      <c r="D6" s="349">
        <v>17.247109999999999</v>
      </c>
      <c r="E6" s="95"/>
      <c r="F6" s="95">
        <v>130.00782999999998</v>
      </c>
      <c r="G6" s="96">
        <v>7.2477900000000028</v>
      </c>
      <c r="H6" s="349">
        <v>137.25561999999999</v>
      </c>
    </row>
    <row r="7" spans="1:10" x14ac:dyDescent="0.2">
      <c r="A7" s="92" t="s">
        <v>156</v>
      </c>
      <c r="B7" s="95">
        <v>10.79261</v>
      </c>
      <c r="C7" s="96">
        <v>0.82817000000000007</v>
      </c>
      <c r="D7" s="349">
        <v>11.62078</v>
      </c>
      <c r="E7" s="95"/>
      <c r="F7" s="95">
        <v>84.090160000000012</v>
      </c>
      <c r="G7" s="96">
        <v>7.1942200000000049</v>
      </c>
      <c r="H7" s="349">
        <v>91.284380000000013</v>
      </c>
    </row>
    <row r="8" spans="1:10" x14ac:dyDescent="0.2">
      <c r="A8" s="92" t="s">
        <v>157</v>
      </c>
      <c r="B8" s="95">
        <v>27.743209999999998</v>
      </c>
      <c r="C8" s="96">
        <v>1.3950499999999999</v>
      </c>
      <c r="D8" s="349">
        <v>29.138259999999999</v>
      </c>
      <c r="E8" s="95"/>
      <c r="F8" s="95">
        <v>202.91419000000002</v>
      </c>
      <c r="G8" s="96">
        <v>12.561909999999997</v>
      </c>
      <c r="H8" s="349">
        <v>215.47610000000003</v>
      </c>
    </row>
    <row r="9" spans="1:10" x14ac:dyDescent="0.2">
      <c r="A9" s="92" t="s">
        <v>158</v>
      </c>
      <c r="B9" s="95">
        <v>32.271740000000001</v>
      </c>
      <c r="C9" s="96">
        <v>9.5727700000000002</v>
      </c>
      <c r="D9" s="349">
        <v>41.84451</v>
      </c>
      <c r="E9" s="95"/>
      <c r="F9" s="95">
        <v>345.82086000000004</v>
      </c>
      <c r="G9" s="96">
        <v>116.95844</v>
      </c>
      <c r="H9" s="349">
        <v>462.77930000000003</v>
      </c>
    </row>
    <row r="10" spans="1:10" x14ac:dyDescent="0.2">
      <c r="A10" s="92" t="s">
        <v>159</v>
      </c>
      <c r="B10" s="95">
        <v>8.629520000000003</v>
      </c>
      <c r="C10" s="96">
        <v>0.5061199999999999</v>
      </c>
      <c r="D10" s="349">
        <v>9.1356400000000022</v>
      </c>
      <c r="E10" s="95"/>
      <c r="F10" s="95">
        <v>60.28885999999995</v>
      </c>
      <c r="G10" s="96">
        <v>3.9796899999999997</v>
      </c>
      <c r="H10" s="349">
        <v>64.268549999999948</v>
      </c>
    </row>
    <row r="11" spans="1:10" x14ac:dyDescent="0.2">
      <c r="A11" s="92" t="s">
        <v>160</v>
      </c>
      <c r="B11" s="95">
        <v>34.519140000000021</v>
      </c>
      <c r="C11" s="96">
        <v>2.6407500000000002</v>
      </c>
      <c r="D11" s="349">
        <v>37.159890000000019</v>
      </c>
      <c r="E11" s="95"/>
      <c r="F11" s="95">
        <v>245.01670999999956</v>
      </c>
      <c r="G11" s="96">
        <v>17.115450000000017</v>
      </c>
      <c r="H11" s="349">
        <v>262.1321599999996</v>
      </c>
    </row>
    <row r="12" spans="1:10" x14ac:dyDescent="0.2">
      <c r="A12" s="92" t="s">
        <v>525</v>
      </c>
      <c r="B12" s="95">
        <v>22.211599999999997</v>
      </c>
      <c r="C12" s="96">
        <v>1.1101300000000001</v>
      </c>
      <c r="D12" s="349">
        <v>23.321729999999999</v>
      </c>
      <c r="E12" s="95"/>
      <c r="F12" s="95">
        <v>180.28457000000017</v>
      </c>
      <c r="G12" s="96">
        <v>9.8889300000000055</v>
      </c>
      <c r="H12" s="349">
        <v>190.17350000000019</v>
      </c>
      <c r="J12" s="96"/>
    </row>
    <row r="13" spans="1:10" x14ac:dyDescent="0.2">
      <c r="A13" s="92" t="s">
        <v>161</v>
      </c>
      <c r="B13" s="95">
        <v>81.001050000000006</v>
      </c>
      <c r="C13" s="96">
        <v>5.6331600000000002</v>
      </c>
      <c r="D13" s="349">
        <v>86.63421000000001</v>
      </c>
      <c r="E13" s="95"/>
      <c r="F13" s="95">
        <v>770.46818999999982</v>
      </c>
      <c r="G13" s="96">
        <v>55.340669999999996</v>
      </c>
      <c r="H13" s="349">
        <v>825.80885999999987</v>
      </c>
      <c r="J13" s="96"/>
    </row>
    <row r="14" spans="1:10" x14ac:dyDescent="0.2">
      <c r="A14" s="92" t="s">
        <v>162</v>
      </c>
      <c r="B14" s="95">
        <v>0.42649999999999999</v>
      </c>
      <c r="C14" s="96">
        <v>4.9149999999999999E-2</v>
      </c>
      <c r="D14" s="350">
        <v>0.47565000000000002</v>
      </c>
      <c r="E14" s="96"/>
      <c r="F14" s="95">
        <v>4.8025699999999993</v>
      </c>
      <c r="G14" s="96">
        <v>0.65851999999999988</v>
      </c>
      <c r="H14" s="350">
        <v>5.4610899999999996</v>
      </c>
      <c r="J14" s="96"/>
    </row>
    <row r="15" spans="1:10" x14ac:dyDescent="0.2">
      <c r="A15" s="92" t="s">
        <v>163</v>
      </c>
      <c r="B15" s="95">
        <v>59.337949999999999</v>
      </c>
      <c r="C15" s="96">
        <v>2.9141099999999995</v>
      </c>
      <c r="D15" s="349">
        <v>62.25206</v>
      </c>
      <c r="E15" s="95"/>
      <c r="F15" s="95">
        <v>532.48648000000026</v>
      </c>
      <c r="G15" s="96">
        <v>27.671880000000012</v>
      </c>
      <c r="H15" s="349">
        <v>560.15836000000024</v>
      </c>
      <c r="J15" s="96"/>
    </row>
    <row r="16" spans="1:10" x14ac:dyDescent="0.2">
      <c r="A16" s="92" t="s">
        <v>164</v>
      </c>
      <c r="B16" s="95">
        <v>10.61204</v>
      </c>
      <c r="C16" s="96">
        <v>0.48010000000000003</v>
      </c>
      <c r="D16" s="349">
        <v>11.092140000000001</v>
      </c>
      <c r="E16" s="95"/>
      <c r="F16" s="95">
        <v>85.61502999999999</v>
      </c>
      <c r="G16" s="96">
        <v>3.670710000000001</v>
      </c>
      <c r="H16" s="349">
        <v>89.28573999999999</v>
      </c>
      <c r="J16" s="96"/>
    </row>
    <row r="17" spans="1:11" x14ac:dyDescent="0.2">
      <c r="A17" s="92" t="s">
        <v>165</v>
      </c>
      <c r="B17" s="95">
        <v>28.900760000000002</v>
      </c>
      <c r="C17" s="96">
        <v>2.0299</v>
      </c>
      <c r="D17" s="349">
        <v>30.930660000000003</v>
      </c>
      <c r="E17" s="95"/>
      <c r="F17" s="95">
        <v>228.84934999999979</v>
      </c>
      <c r="G17" s="96">
        <v>16.353980000000018</v>
      </c>
      <c r="H17" s="349">
        <v>245.2033299999998</v>
      </c>
      <c r="J17" s="96"/>
    </row>
    <row r="18" spans="1:11" x14ac:dyDescent="0.2">
      <c r="A18" s="92" t="s">
        <v>166</v>
      </c>
      <c r="B18" s="95">
        <v>2.7737600000000007</v>
      </c>
      <c r="C18" s="96">
        <v>0.16903000000000001</v>
      </c>
      <c r="D18" s="349">
        <v>2.9427900000000005</v>
      </c>
      <c r="E18" s="95"/>
      <c r="F18" s="95">
        <v>21.817459999999993</v>
      </c>
      <c r="G18" s="96">
        <v>1.4496099999999996</v>
      </c>
      <c r="H18" s="349">
        <v>23.267069999999993</v>
      </c>
      <c r="J18" s="96"/>
    </row>
    <row r="19" spans="1:11" x14ac:dyDescent="0.2">
      <c r="A19" s="92" t="s">
        <v>167</v>
      </c>
      <c r="B19" s="95">
        <v>46.905290000000008</v>
      </c>
      <c r="C19" s="96">
        <v>2.3534200000000003</v>
      </c>
      <c r="D19" s="349">
        <v>49.258710000000008</v>
      </c>
      <c r="E19" s="95"/>
      <c r="F19" s="95">
        <v>577.42363000000023</v>
      </c>
      <c r="G19" s="96">
        <v>32.510680000000001</v>
      </c>
      <c r="H19" s="349">
        <v>609.93431000000021</v>
      </c>
      <c r="J19" s="96"/>
    </row>
    <row r="20" spans="1:11" x14ac:dyDescent="0.2">
      <c r="A20" s="92" t="s">
        <v>168</v>
      </c>
      <c r="B20" s="96">
        <v>0.58709</v>
      </c>
      <c r="C20" s="96">
        <v>0</v>
      </c>
      <c r="D20" s="350">
        <v>0.58709</v>
      </c>
      <c r="E20" s="96"/>
      <c r="F20" s="95">
        <v>5.7246899999999998</v>
      </c>
      <c r="G20" s="96">
        <v>0</v>
      </c>
      <c r="H20" s="350">
        <v>5.7246899999999998</v>
      </c>
      <c r="J20" s="96"/>
    </row>
    <row r="21" spans="1:11" x14ac:dyDescent="0.2">
      <c r="A21" s="92" t="s">
        <v>169</v>
      </c>
      <c r="B21" s="95">
        <v>13.604470000000001</v>
      </c>
      <c r="C21" s="96">
        <v>0.75679999999999992</v>
      </c>
      <c r="D21" s="349">
        <v>14.361270000000001</v>
      </c>
      <c r="E21" s="95"/>
      <c r="F21" s="95">
        <v>120.11966000000005</v>
      </c>
      <c r="G21" s="96">
        <v>7.7868000000000031</v>
      </c>
      <c r="H21" s="349">
        <v>127.90646000000005</v>
      </c>
      <c r="J21" s="96"/>
      <c r="K21" s="96"/>
    </row>
    <row r="22" spans="1:11" x14ac:dyDescent="0.2">
      <c r="A22" s="92" t="s">
        <v>170</v>
      </c>
      <c r="B22" s="95">
        <v>9.5552199999999985</v>
      </c>
      <c r="C22" s="96">
        <v>0.37672000000000005</v>
      </c>
      <c r="D22" s="349">
        <v>9.9319399999999991</v>
      </c>
      <c r="E22" s="95"/>
      <c r="F22" s="95">
        <v>66.459700000000041</v>
      </c>
      <c r="G22" s="96">
        <v>3.1057800000000002</v>
      </c>
      <c r="H22" s="349">
        <v>69.565480000000036</v>
      </c>
      <c r="J22" s="96"/>
    </row>
    <row r="23" spans="1:11" x14ac:dyDescent="0.2">
      <c r="A23" s="97" t="s">
        <v>171</v>
      </c>
      <c r="B23" s="98">
        <v>16.7957</v>
      </c>
      <c r="C23" s="96">
        <v>1.4690999999999999</v>
      </c>
      <c r="D23" s="351">
        <v>18.264800000000001</v>
      </c>
      <c r="E23" s="98"/>
      <c r="F23" s="98">
        <v>179.35064999999989</v>
      </c>
      <c r="G23" s="96">
        <v>12.254989999999996</v>
      </c>
      <c r="H23" s="351">
        <v>191.60563999999988</v>
      </c>
      <c r="J23" s="96"/>
    </row>
    <row r="24" spans="1:11" x14ac:dyDescent="0.2">
      <c r="A24" s="99" t="s">
        <v>438</v>
      </c>
      <c r="B24" s="100">
        <v>502.75853999999993</v>
      </c>
      <c r="C24" s="100">
        <v>37.239760000000011</v>
      </c>
      <c r="D24" s="100">
        <v>539.99829999999997</v>
      </c>
      <c r="E24" s="100"/>
      <c r="F24" s="100">
        <v>4529.9165800000001</v>
      </c>
      <c r="G24" s="100">
        <v>370.50402000000167</v>
      </c>
      <c r="H24" s="100">
        <v>4900.4206000000013</v>
      </c>
      <c r="J24" s="96"/>
    </row>
    <row r="25" spans="1:11" x14ac:dyDescent="0.2">
      <c r="H25" s="79" t="s">
        <v>222</v>
      </c>
      <c r="J25" s="96"/>
    </row>
    <row r="26" spans="1:11" x14ac:dyDescent="0.2">
      <c r="A26" s="352" t="s">
        <v>575</v>
      </c>
      <c r="G26" s="58"/>
      <c r="H26" s="58"/>
      <c r="J26" s="96"/>
    </row>
    <row r="27" spans="1:11" x14ac:dyDescent="0.2">
      <c r="A27" s="101" t="s">
        <v>223</v>
      </c>
      <c r="B27" s="103"/>
      <c r="G27" s="58"/>
      <c r="H27" s="58"/>
      <c r="J27" s="96"/>
    </row>
    <row r="28" spans="1:11" ht="18" x14ac:dyDescent="0.25">
      <c r="A28" s="102"/>
      <c r="B28" s="103"/>
      <c r="E28" s="104"/>
      <c r="G28" s="58"/>
      <c r="H28" s="58"/>
      <c r="J28" s="96"/>
    </row>
    <row r="29" spans="1:11" x14ac:dyDescent="0.2">
      <c r="A29" s="102"/>
      <c r="B29" s="103"/>
      <c r="G29" s="58"/>
      <c r="H29" s="58"/>
      <c r="J29" s="96"/>
    </row>
    <row r="30" spans="1:11" x14ac:dyDescent="0.2">
      <c r="A30" s="102"/>
      <c r="B30" s="103"/>
      <c r="G30" s="58"/>
      <c r="H30" s="58"/>
      <c r="J30" s="96"/>
    </row>
    <row r="31" spans="1:11" x14ac:dyDescent="0.2">
      <c r="A31" s="102"/>
      <c r="B31" s="103"/>
      <c r="G31" s="58"/>
      <c r="H31" s="58"/>
    </row>
    <row r="32" spans="1:11" x14ac:dyDescent="0.2">
      <c r="A32" s="102"/>
      <c r="B32" s="103"/>
      <c r="C32" s="509"/>
      <c r="G32" s="58"/>
      <c r="H32" s="58"/>
    </row>
    <row r="33" spans="1:8" x14ac:dyDescent="0.2">
      <c r="A33" s="102"/>
      <c r="B33" s="103"/>
      <c r="G33" s="58"/>
      <c r="H33" s="58"/>
    </row>
    <row r="34" spans="1:8" x14ac:dyDescent="0.2">
      <c r="A34" s="102"/>
      <c r="B34" s="103"/>
      <c r="G34" s="58"/>
      <c r="H34" s="58"/>
    </row>
    <row r="35" spans="1:8" x14ac:dyDescent="0.2">
      <c r="A35" s="102"/>
      <c r="B35" s="103"/>
      <c r="G35" s="58"/>
      <c r="H35" s="58"/>
    </row>
    <row r="36" spans="1:8" x14ac:dyDescent="0.2">
      <c r="A36" s="102"/>
      <c r="B36" s="103"/>
      <c r="G36" s="58"/>
      <c r="H36" s="58"/>
    </row>
    <row r="37" spans="1:8" x14ac:dyDescent="0.2">
      <c r="A37" s="102"/>
      <c r="B37" s="103"/>
      <c r="G37" s="58"/>
      <c r="H37" s="58"/>
    </row>
    <row r="38" spans="1:8" x14ac:dyDescent="0.2">
      <c r="A38" s="102"/>
      <c r="B38" s="103"/>
      <c r="G38" s="58"/>
      <c r="H38" s="58"/>
    </row>
    <row r="39" spans="1:8" x14ac:dyDescent="0.2">
      <c r="A39" s="102"/>
      <c r="B39" s="103"/>
      <c r="G39" s="58"/>
      <c r="H39" s="58"/>
    </row>
    <row r="40" spans="1:8" x14ac:dyDescent="0.2">
      <c r="A40" s="102"/>
      <c r="B40" s="103"/>
      <c r="G40" s="58"/>
      <c r="H40" s="58"/>
    </row>
    <row r="41" spans="1:8" x14ac:dyDescent="0.2">
      <c r="A41" s="102"/>
      <c r="B41" s="103"/>
      <c r="G41" s="58"/>
      <c r="H41" s="58"/>
    </row>
    <row r="42" spans="1:8" x14ac:dyDescent="0.2">
      <c r="A42" s="102"/>
      <c r="B42" s="103"/>
      <c r="G42" s="58"/>
      <c r="H42" s="58"/>
    </row>
    <row r="43" spans="1:8" x14ac:dyDescent="0.2">
      <c r="A43" s="102"/>
      <c r="B43" s="103"/>
      <c r="G43" s="58"/>
      <c r="H43" s="58"/>
    </row>
    <row r="44" spans="1:8" x14ac:dyDescent="0.2">
      <c r="A44" s="102"/>
      <c r="B44" s="103"/>
      <c r="G44" s="58"/>
      <c r="H44" s="58"/>
    </row>
    <row r="45" spans="1:8" x14ac:dyDescent="0.2">
      <c r="A45" s="102"/>
      <c r="B45" s="103"/>
      <c r="G45" s="58"/>
      <c r="H45" s="58"/>
    </row>
    <row r="46" spans="1:8" x14ac:dyDescent="0.2">
      <c r="G46" s="58"/>
      <c r="H46" s="58"/>
    </row>
    <row r="47" spans="1:8" x14ac:dyDescent="0.2">
      <c r="G47" s="58"/>
      <c r="H47" s="58"/>
    </row>
  </sheetData>
  <mergeCells count="2">
    <mergeCell ref="B3:D3"/>
    <mergeCell ref="F3:H3"/>
  </mergeCells>
  <conditionalFormatting sqref="B5:H24">
    <cfRule type="cellIs" dxfId="213" priority="11" operator="between">
      <formula>0</formula>
      <formula>0.5</formula>
    </cfRule>
    <cfRule type="cellIs" dxfId="212" priority="12" operator="between">
      <formula>0</formula>
      <formula>0.49</formula>
    </cfRule>
  </conditionalFormatting>
  <conditionalFormatting sqref="C5:C23">
    <cfRule type="cellIs" dxfId="211" priority="10" stopIfTrue="1" operator="equal">
      <formula>0</formula>
    </cfRule>
  </conditionalFormatting>
  <conditionalFormatting sqref="G20">
    <cfRule type="cellIs" dxfId="210" priority="9" stopIfTrue="1" operator="equal">
      <formula>0</formula>
    </cfRule>
  </conditionalFormatting>
  <conditionalFormatting sqref="G5:G23">
    <cfRule type="cellIs" dxfId="209" priority="8" stopIfTrue="1" operator="equal">
      <formula>0</formula>
    </cfRule>
  </conditionalFormatting>
  <conditionalFormatting sqref="J12:J30">
    <cfRule type="cellIs" dxfId="208" priority="6" operator="between">
      <formula>0</formula>
      <formula>0.5</formula>
    </cfRule>
    <cfRule type="cellIs" dxfId="207" priority="7" operator="between">
      <formula>0</formula>
      <formula>0.49</formula>
    </cfRule>
  </conditionalFormatting>
  <conditionalFormatting sqref="J27">
    <cfRule type="cellIs" dxfId="206" priority="5" stopIfTrue="1" operator="equal">
      <formula>0</formula>
    </cfRule>
  </conditionalFormatting>
  <conditionalFormatting sqref="J12:J30">
    <cfRule type="cellIs" dxfId="205" priority="4"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baseType="variant" size="4">
      <vt:variant>
        <vt:lpstr>Hojas de cálculo</vt:lpstr>
      </vt:variant>
      <vt:variant>
        <vt:i4>56</vt:i4>
      </vt:variant>
      <vt:variant>
        <vt:lpstr>Rangos con nombre</vt:lpstr>
      </vt:variant>
      <vt:variant>
        <vt:i4>4</vt:i4>
      </vt:variant>
    </vt:vector>
  </HeadingPairs>
  <TitlesOfParts>
    <vt:vector baseType="lpstr" size="60">
      <vt:lpstr>INDICE</vt:lpstr>
      <vt:lpstr>Indicadores</vt:lpstr>
      <vt:lpstr>Energia primaria</vt:lpstr>
      <vt:lpstr>Energia final</vt:lpstr>
      <vt:lpstr>Consumo PP</vt:lpstr>
      <vt:lpstr>Tv año móvil cons. PP</vt:lpstr>
      <vt:lpstr>Consumo GLP</vt:lpstr>
      <vt:lpstr>Consumo gasolinas</vt:lpstr>
      <vt:lpstr>GNA CCAA</vt:lpstr>
      <vt:lpstr>Consumo gasóleos</vt:lpstr>
      <vt:lpstr>GO CCAA</vt:lpstr>
      <vt:lpstr>Consumo Combustibles Auto</vt:lpstr>
      <vt:lpstr>Bios</vt:lpstr>
      <vt:lpstr>Tv año móvil cons. auto</vt:lpstr>
      <vt:lpstr>Consumo Comb. Auto Canales</vt:lpstr>
      <vt:lpstr>Consumo Comb. Auto CCAA</vt:lpstr>
      <vt:lpstr>Consumo Querosenos</vt:lpstr>
      <vt:lpstr>Consumo Fuelóleos</vt:lpstr>
      <vt:lpstr>FO CCAA</vt:lpstr>
      <vt:lpstr>Consumo Otros Productos</vt:lpstr>
      <vt:lpstr>Impor Crudo</vt:lpstr>
      <vt:lpstr>Coste CIF</vt:lpstr>
      <vt:lpstr>imp-exp PP</vt:lpstr>
      <vt:lpstr>imp-exp PP paises</vt:lpstr>
      <vt:lpstr>produccion interior</vt:lpstr>
      <vt:lpstr>MP procesada</vt:lpstr>
      <vt:lpstr>Produccion bruta</vt:lpstr>
      <vt:lpstr>Balance</vt:lpstr>
      <vt:lpstr>PVP máximo bombona</vt:lpstr>
      <vt:lpstr>PVP de gna y glo</vt:lpstr>
      <vt:lpstr>PVP medio de la gna</vt:lpstr>
      <vt:lpstr>PVP medio del glo</vt:lpstr>
      <vt:lpstr>PVP medio del glo C</vt:lpstr>
      <vt:lpstr>Cotizaciones de los crudos</vt:lpstr>
      <vt:lpstr>Evolución crudos SPOT</vt:lpstr>
      <vt:lpstr>Cotizaciones FOB</vt:lpstr>
      <vt:lpstr>Consumo de gas natural</vt:lpstr>
      <vt:lpstr>Consumo de gas natural grupos</vt:lpstr>
      <vt:lpstr>Tasa variación año móvil GN </vt:lpstr>
      <vt:lpstr>Consumo de gas natural por CCAA</vt:lpstr>
      <vt:lpstr>import. GN paises</vt:lpstr>
      <vt:lpstr>import. GN puntos entrada </vt:lpstr>
      <vt:lpstr>Coste de aprov</vt:lpstr>
      <vt:lpstr>export. GN paises</vt:lpstr>
      <vt:lpstr>export. GN puntos salida</vt:lpstr>
      <vt:lpstr>importaciones netas GN</vt:lpstr>
      <vt:lpstr>Producción interior GN</vt:lpstr>
      <vt:lpstr>Balance  Gas natural</vt:lpstr>
      <vt:lpstr>PVP máximo TUR</vt:lpstr>
      <vt:lpstr>Cotizaciones GN</vt:lpstr>
      <vt:lpstr>Stocks mat. primas y PP</vt:lpstr>
      <vt:lpstr>EMS prod. pet.</vt:lpstr>
      <vt:lpstr>Nivel Stocks España</vt:lpstr>
      <vt:lpstr>RREE Cores</vt:lpstr>
      <vt:lpstr>Existencias GN</vt:lpstr>
      <vt:lpstr>Unidades y factores conversión</vt:lpstr>
      <vt:lpstr>'Consumo Comb. Auto Canales'!Área_de_impresión</vt:lpstr>
      <vt:lpstr>'Consumo gasóleos'!Área_de_impresión</vt:lpstr>
      <vt:lpstr>'Consumo GLP'!Área_de_impresión</vt:lpstr>
      <vt:lpstr>INDICE!Área_de_impresión</vt:lpstr>
    </vt:vector>
  </TitlesOfParts>
  <Company/>
  <LinksUpToDate>false</LinksUpToDate>
  <SharedDoc>false</SharedDoc>
  <HyperlinksChanged>false</HyperlinksChanged>
  <AppVersion>16.0300</AppVersion>
  <Manager/>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2014-01-27T14:19:56Z</dcterms:created>
  <dcterms:modified xsi:type="dcterms:W3CDTF">2021-10-21T09:04:47Z</dcterms:modified>
</cp:coreProperties>
</file>